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4180" windowHeight="13065" tabRatio="986" firstSheet="33" activeTab="39"/>
  </bookViews>
  <sheets>
    <sheet name="1.全市地方一般公共预算收入" sheetId="1" r:id="rId1"/>
    <sheet name="2.全市一般公共预算支出" sheetId="2" r:id="rId2"/>
    <sheet name="3.全市一般公共预算收支平衡" sheetId="3" r:id="rId3"/>
    <sheet name="4.全市一般公共预算经济分类支出" sheetId="4" r:id="rId4"/>
    <sheet name="5.全市一般公共预算经济分类（基本）支出" sheetId="48" r:id="rId5"/>
    <sheet name="6.省对市税返和转移支付补助决算表" sheetId="5" r:id="rId6"/>
    <sheet name="7.市本级地方一般公共预算收入" sheetId="15" r:id="rId7"/>
    <sheet name="8.市级一般收入说明" sheetId="102" r:id="rId8"/>
    <sheet name="9.市本级一般公共预算支出决算表" sheetId="16" r:id="rId9"/>
    <sheet name="10.市级一般支出说明" sheetId="103" r:id="rId10"/>
    <sheet name="11.市本级一般公用预算收支决算平衡表" sheetId="17" r:id="rId11"/>
    <sheet name="12.市本级一般公共预算经济分类科目决算" sheetId="14" r:id="rId12"/>
    <sheet name="13.市本级一般公共预算经济分类科目（基本）支出决算表" sheetId="49" r:id="rId13"/>
    <sheet name="14.结转资金情况" sheetId="76" r:id="rId14"/>
    <sheet name="15.市对区税返和转移支付补助决算数" sheetId="6" r:id="rId15"/>
    <sheet name="16.全市政府性基金收入决算表" sheetId="7" r:id="rId16"/>
    <sheet name="17.全市政府性基金支出决算表" sheetId="8" r:id="rId17"/>
    <sheet name="18.全市政府性基金收支预算平衡表" sheetId="9" r:id="rId18"/>
    <sheet name="19.省对市政府性基金转移支付补助决算表" sheetId="10" r:id="rId19"/>
    <sheet name="20.市本级政府性基金收入决算表" sheetId="20" r:id="rId20"/>
    <sheet name="21.市级基金收入说明" sheetId="104" r:id="rId21"/>
    <sheet name="22.市本级政府性基金支出决算表" sheetId="19" r:id="rId22"/>
    <sheet name="23.市级基金支出说明" sheetId="105" r:id="rId23"/>
    <sheet name="24.市本级政府性基金收支预算平衡表" sheetId="18" r:id="rId24"/>
    <sheet name="25.市对区政府性基金预算转移支付补助决算表 " sheetId="22" r:id="rId25"/>
    <sheet name="26.市本级预算内基本建设支出决算表" sheetId="56" r:id="rId26"/>
    <sheet name="27.全市国有资本经营预算收入" sheetId="62" r:id="rId27"/>
    <sheet name="28.全市国有资本经营预算支出" sheetId="63" r:id="rId28"/>
    <sheet name="29.全市国有资本经营预算收支决算表" sheetId="11" r:id="rId29"/>
    <sheet name="30.市本级国有资本经营预算收入" sheetId="57" r:id="rId30"/>
    <sheet name="31.市本级国有资本经营预算支出" sheetId="58" r:id="rId31"/>
    <sheet name="32.市本级国有资本经营预算收支决算表" sheetId="25" r:id="rId32"/>
    <sheet name="33.市对区国有资本经营预算转移支付" sheetId="59" r:id="rId33"/>
    <sheet name="34.全市及市本级社会保险基金收入" sheetId="73" r:id="rId34"/>
    <sheet name="35.全市及市本级社会保险基金支出" sheetId="74" r:id="rId35"/>
    <sheet name="36.全市及市本级社会保险基金收支平衡表" sheetId="12" r:id="rId36"/>
    <sheet name="37.全市地方政府一般债务余额" sheetId="64" r:id="rId37"/>
    <sheet name="38.全市地方政府专项债务余额" sheetId="65" r:id="rId38"/>
    <sheet name="39.全市地方政府性债务余额" sheetId="66" r:id="rId39"/>
    <sheet name="40.全市地方政府债券使用情况" sheetId="68" r:id="rId40"/>
    <sheet name="41.攀枝花市地方政府债务限额及余额情况" sheetId="70" r:id="rId41"/>
    <sheet name="42.攀枝花市分地区政府债务十年到期情况" sheetId="75" r:id="rId42"/>
    <sheet name="43.市级（含钒钛高新区）地方政府债务余额 " sheetId="110" r:id="rId43"/>
    <sheet name="44.市本级地方政府债务余额" sheetId="67" r:id="rId44"/>
    <sheet name="45.市本级政府新增债券项目实施情况" sheetId="69" r:id="rId45"/>
    <sheet name="46.高新区一般公共预算收入" sheetId="77" r:id="rId46"/>
    <sheet name="47.钒钛一般收入说明" sheetId="106" r:id="rId47"/>
    <sheet name="48.高新区一般公共预算支出" sheetId="78" r:id="rId48"/>
    <sheet name="49.钒钛一般支出说明" sheetId="107" r:id="rId49"/>
    <sheet name="50.高新区一般公共预算平衡表" sheetId="79" r:id="rId50"/>
    <sheet name="51.高新区一般公共预算经济分类科目支出决算表" sheetId="80" r:id="rId51"/>
    <sheet name="52.高新区一般公共预算经济分类科目（基本）支出决算表" sheetId="81" r:id="rId52"/>
    <sheet name="53.市对高新区税返和转移支付" sheetId="82" r:id="rId53"/>
    <sheet name="54.高新区结转资金" sheetId="84" r:id="rId54"/>
    <sheet name="55.高新区政府性基金预算收入" sheetId="85" r:id="rId55"/>
    <sheet name="56.钒钛基金收入说明" sheetId="108" r:id="rId56"/>
    <sheet name="57.高新区政府性基金预算支出" sheetId="86" r:id="rId57"/>
    <sheet name="58.钒钛基金支出说明" sheetId="109" r:id="rId58"/>
    <sheet name="59.高新区政府性基金预算收支平衡表" sheetId="87" r:id="rId59"/>
    <sheet name="60.高新区政府性基金预算转移支付补助决算表" sheetId="88" r:id="rId60"/>
    <sheet name="61.高新区国有资本经营预算收入" sheetId="90" r:id="rId61"/>
    <sheet name="62.高新区国有资本经营预算支出" sheetId="91" r:id="rId62"/>
    <sheet name="63.高新区国有资本经营预算平衡表" sheetId="92" r:id="rId63"/>
    <sheet name="64.高新区地方政府一般债务余额" sheetId="96" r:id="rId64"/>
    <sheet name="65.高新区地方政府专项债务余" sheetId="97" r:id="rId65"/>
    <sheet name="66.高新区地方政府债务余额情况汇总表" sheetId="98" r:id="rId66"/>
    <sheet name="67.高新区地方政府债券资金安排使用情况表" sheetId="99" r:id="rId67"/>
    <sheet name="68.高新区地方政府新增债券项目实施情况" sheetId="100" r:id="rId68"/>
    <sheet name="69.高新区政府债务十年到期情况表" sheetId="101" r:id="rId69"/>
  </sheets>
  <definedNames>
    <definedName name="_xlnm._FilterDatabase" localSheetId="11" hidden="1">'12.市本级一般公共预算经济分类科目决算'!$A$3:$F$3</definedName>
    <definedName name="_xlnm._FilterDatabase" localSheetId="12" hidden="1">'13.市本级一般公共预算经济分类科目（基本）支出决算表'!$A$3:$F$3</definedName>
    <definedName name="_xlnm._FilterDatabase" localSheetId="13" hidden="1">'14.结转资金情况'!$A$3:$C$226</definedName>
    <definedName name="_xlnm._FilterDatabase" localSheetId="16" hidden="1">'17.全市政府性基金支出决算表'!$A$3:$G$147</definedName>
    <definedName name="_xlnm._FilterDatabase" localSheetId="1" hidden="1">'2.全市一般公共预算支出'!$A$3:$F$1348</definedName>
    <definedName name="_xlnm._FilterDatabase" localSheetId="21" hidden="1">'22.市本级政府性基金支出决算表'!$A$3:$F$101</definedName>
    <definedName name="_xlnm._FilterDatabase" localSheetId="3" hidden="1">'4.全市一般公共预算经济分类支出'!$A$3:$F$3</definedName>
    <definedName name="_xlnm._FilterDatabase" localSheetId="39" hidden="1">'40.全市地方政府债券使用情况'!$A$3:$I$85</definedName>
    <definedName name="_xlnm._FilterDatabase" localSheetId="4" hidden="1">'5.全市一般公共预算经济分类（基本）支出'!$A$3:$XDH$3</definedName>
    <definedName name="_xlnm._FilterDatabase" localSheetId="8" hidden="1">'9.市本级一般公共预算支出决算表'!$A$3:$G$1300</definedName>
    <definedName name="_xlnm.Print_Area" localSheetId="0">'1.全市地方一般公共预算收入'!$A$1:$F$31</definedName>
    <definedName name="_xlnm.Print_Area" localSheetId="11">'12.市本级一般公共预算经济分类科目决算'!$A$1:$F$72</definedName>
    <definedName name="_xlnm.Print_Area" localSheetId="14">'15.市对区税返和转移支付补助决算数'!$A$1:$F$73</definedName>
    <definedName name="_xlnm.Print_Area" localSheetId="1">'2.全市一般公共预算支出'!$A$1:$F$29</definedName>
    <definedName name="_xlnm.Print_Area" localSheetId="44">'45.市本级政府新增债券项目实施情况'!$A$1:$F$24</definedName>
    <definedName name="_xlnm.Print_Area" localSheetId="49">'50.高新区一般公共预算平衡表'!$A$1:$D$51</definedName>
    <definedName name="_xlnm.Print_Area" localSheetId="8">'9.市本级一般公共预算支出决算表'!$A$1:$F$1300</definedName>
    <definedName name="_xlnm.Print_Titles" localSheetId="10">'11.市本级一般公用预算收支决算平衡表'!$3:$3</definedName>
    <definedName name="_xlnm.Print_Titles" localSheetId="11">'12.市本级一般公共预算经济分类科目决算'!$3:$3</definedName>
    <definedName name="_xlnm.Print_Titles" localSheetId="12">'13.市本级一般公共预算经济分类科目（基本）支出决算表'!$3:$3</definedName>
    <definedName name="_xlnm.Print_Titles" localSheetId="14">'15.市对区税返和转移支付补助决算数'!$3:$4</definedName>
    <definedName name="_xlnm.Print_Titles" localSheetId="16">'17.全市政府性基金支出决算表'!$3:$3</definedName>
    <definedName name="_xlnm.Print_Titles" localSheetId="17">'18.全市政府性基金收支预算平衡表'!$3:$3</definedName>
    <definedName name="_xlnm.Print_Titles" localSheetId="1">'2.全市一般公共预算支出'!$3:$3</definedName>
    <definedName name="_xlnm.Print_Titles" localSheetId="21">'22.市本级政府性基金支出决算表'!$3:$3</definedName>
    <definedName name="_xlnm.Print_Titles" localSheetId="2">'3.全市一般公共预算收支平衡'!$3:$3</definedName>
    <definedName name="_xlnm.Print_Titles" localSheetId="33">'34.全市及市本级社会保险基金收入'!$3:$3</definedName>
    <definedName name="_xlnm.Print_Titles" localSheetId="34">'35.全市及市本级社会保险基金支出'!$3:$3</definedName>
    <definedName name="_xlnm.Print_Titles" localSheetId="3">'4.全市一般公共预算经济分类支出'!$3:$3</definedName>
    <definedName name="_xlnm.Print_Titles" localSheetId="39">'40.全市地方政府债券使用情况'!$3:$3</definedName>
    <definedName name="_xlnm.Print_Titles" localSheetId="44">'45.市本级政府新增债券项目实施情况'!$3:$4</definedName>
    <definedName name="_xlnm.Print_Titles" localSheetId="4">'5.全市一般公共预算经济分类（基本）支出'!$3:$3</definedName>
    <definedName name="_xlnm.Print_Titles" localSheetId="49">'50.高新区一般公共预算平衡表'!$3:$3</definedName>
    <definedName name="_xlnm.Print_Titles" localSheetId="50">'51.高新区一般公共预算经济分类科目支出决算表'!$3:$3</definedName>
    <definedName name="_xlnm.Print_Titles" localSheetId="51">'52.高新区一般公共预算经济分类科目（基本）支出决算表'!$3:$3</definedName>
    <definedName name="_xlnm.Print_Titles" localSheetId="52">'53.市对高新区税返和转移支付'!$3:$3</definedName>
    <definedName name="_xlnm.Print_Titles" localSheetId="56">'57.高新区政府性基金预算支出'!$3:$3</definedName>
    <definedName name="_xlnm.Print_Titles" localSheetId="5">'6.省对市税返和转移支付补助决算表'!$3:$3</definedName>
    <definedName name="_xlnm.Print_Titles" localSheetId="8">'9.市本级一般公共预算支出决算表'!$3:$3</definedName>
  </definedNames>
  <calcPr calcId="162913" iterate="1"/>
</workbook>
</file>

<file path=xl/calcChain.xml><?xml version="1.0" encoding="utf-8"?>
<calcChain xmlns="http://schemas.openxmlformats.org/spreadsheetml/2006/main">
  <c r="K5" i="101" l="1"/>
  <c r="J5" i="101"/>
  <c r="I5" i="101"/>
  <c r="H5" i="101"/>
  <c r="G5" i="101"/>
  <c r="F5" i="101"/>
  <c r="E5" i="101"/>
  <c r="D5" i="101"/>
  <c r="B5" i="101"/>
  <c r="E8" i="100"/>
  <c r="D8" i="100"/>
  <c r="B9" i="98"/>
  <c r="B8" i="98"/>
  <c r="B6" i="98"/>
  <c r="B5" i="98"/>
  <c r="C9" i="97"/>
  <c r="B9" i="97" s="1"/>
  <c r="C9" i="96"/>
  <c r="B9" i="96" s="1"/>
  <c r="D76" i="86"/>
  <c r="C76" i="86"/>
  <c r="E76" i="86" s="1"/>
  <c r="B76" i="86"/>
  <c r="E72" i="86"/>
  <c r="E71" i="86"/>
  <c r="E70" i="86"/>
  <c r="E69" i="86"/>
  <c r="E67" i="86"/>
  <c r="E66" i="86"/>
  <c r="E65" i="86"/>
  <c r="E64" i="86"/>
  <c r="E63" i="86"/>
  <c r="E56" i="86"/>
  <c r="E55" i="86"/>
  <c r="E54" i="86"/>
  <c r="E23" i="86"/>
  <c r="E22" i="86"/>
  <c r="E20" i="86"/>
  <c r="C20" i="86"/>
  <c r="E18" i="86"/>
  <c r="E17" i="86"/>
  <c r="E10" i="85"/>
  <c r="D10" i="85"/>
  <c r="E9" i="85"/>
  <c r="E6" i="85"/>
  <c r="D38" i="81"/>
  <c r="C38" i="81"/>
  <c r="E38" i="81" s="1"/>
  <c r="B38" i="81"/>
  <c r="E29" i="81"/>
  <c r="E24" i="81"/>
  <c r="E23" i="81"/>
  <c r="E22" i="81"/>
  <c r="E19" i="81"/>
  <c r="E17" i="81"/>
  <c r="E15" i="81"/>
  <c r="E10" i="81"/>
  <c r="E9" i="81"/>
  <c r="E8" i="81"/>
  <c r="E7" i="81"/>
  <c r="E6" i="81"/>
  <c r="E5" i="81"/>
  <c r="E4" i="81"/>
  <c r="E70" i="80"/>
  <c r="D70" i="80"/>
  <c r="E69" i="80"/>
  <c r="E64" i="80"/>
  <c r="E62" i="80"/>
  <c r="E60" i="80"/>
  <c r="E59" i="80"/>
  <c r="E54" i="80"/>
  <c r="E50" i="80"/>
  <c r="E49" i="80"/>
  <c r="E45" i="80"/>
  <c r="E42" i="80"/>
  <c r="E40" i="80"/>
  <c r="E39" i="80"/>
  <c r="E37" i="80"/>
  <c r="E36" i="80"/>
  <c r="E35" i="80"/>
  <c r="E34" i="80"/>
  <c r="E28" i="80"/>
  <c r="E27" i="80"/>
  <c r="E25" i="80"/>
  <c r="E24" i="80"/>
  <c r="E22" i="80"/>
  <c r="E20" i="80"/>
  <c r="E19" i="80"/>
  <c r="E18" i="80"/>
  <c r="E17" i="80"/>
  <c r="E15" i="80"/>
  <c r="E14" i="80"/>
  <c r="E11" i="80"/>
  <c r="E10" i="80"/>
  <c r="E9" i="80"/>
  <c r="E8" i="80"/>
  <c r="E7" i="80"/>
  <c r="E6" i="80"/>
  <c r="E5" i="80"/>
  <c r="E4" i="80"/>
  <c r="D28" i="78"/>
  <c r="E28" i="78" s="1"/>
  <c r="E27" i="78"/>
  <c r="E26" i="78"/>
  <c r="E25" i="78"/>
  <c r="E23" i="78"/>
  <c r="E21" i="78"/>
  <c r="E20" i="78"/>
  <c r="E19" i="78"/>
  <c r="E18" i="78"/>
  <c r="E17" i="78"/>
  <c r="E16" i="78"/>
  <c r="E15" i="78"/>
  <c r="E14" i="78"/>
  <c r="E13" i="78"/>
  <c r="E12" i="78"/>
  <c r="E11" i="78"/>
  <c r="E10" i="78"/>
  <c r="E9" i="78"/>
  <c r="E8" i="78"/>
  <c r="E7" i="78"/>
  <c r="E4" i="78"/>
  <c r="D28" i="77"/>
  <c r="E28" i="77" s="1"/>
  <c r="B28" i="77"/>
  <c r="E22" i="77"/>
  <c r="E21" i="77"/>
  <c r="E20" i="77"/>
  <c r="E18" i="77"/>
  <c r="E16" i="77"/>
  <c r="E15" i="77"/>
  <c r="E12" i="77"/>
  <c r="E11" i="77"/>
  <c r="E10" i="77"/>
  <c r="E9" i="77"/>
  <c r="E7" i="77"/>
  <c r="E6" i="77"/>
  <c r="E5" i="77"/>
  <c r="E4" i="77"/>
  <c r="E12" i="70"/>
  <c r="E11" i="70"/>
  <c r="E10" i="70"/>
  <c r="E9" i="70"/>
  <c r="E8" i="70"/>
  <c r="E7" i="70"/>
  <c r="E6" i="70"/>
  <c r="H85" i="68"/>
  <c r="E18" i="74"/>
  <c r="E17" i="74"/>
  <c r="E16" i="74"/>
  <c r="E15" i="74"/>
  <c r="E14" i="74"/>
  <c r="E12" i="74"/>
  <c r="E11" i="74"/>
  <c r="E10" i="74"/>
  <c r="E9" i="74"/>
  <c r="E6" i="74"/>
  <c r="E5" i="74"/>
  <c r="E4" i="74"/>
  <c r="E28" i="73"/>
  <c r="E26" i="73"/>
  <c r="E23" i="73"/>
  <c r="E22" i="73"/>
  <c r="E21" i="73"/>
  <c r="E20" i="73"/>
  <c r="E18" i="73"/>
  <c r="E17" i="73"/>
  <c r="E15" i="73"/>
  <c r="E14" i="73"/>
  <c r="E13" i="73"/>
  <c r="E12" i="73"/>
  <c r="E10" i="73"/>
  <c r="E9" i="73"/>
  <c r="E8" i="73"/>
  <c r="E7" i="73"/>
  <c r="E6" i="73"/>
  <c r="E5" i="73"/>
  <c r="E4" i="73"/>
  <c r="D8" i="59"/>
  <c r="C8" i="59"/>
  <c r="E20" i="58"/>
  <c r="E6" i="58"/>
  <c r="B6" i="58"/>
  <c r="B5" i="58" s="1"/>
  <c r="E5" i="58"/>
  <c r="E5" i="57"/>
  <c r="E4" i="57"/>
  <c r="E28" i="63"/>
  <c r="E25" i="63"/>
  <c r="E17" i="63"/>
  <c r="E13" i="63"/>
  <c r="E11" i="63"/>
  <c r="E10" i="63"/>
  <c r="E8" i="63"/>
  <c r="E6" i="63"/>
  <c r="E5" i="63"/>
  <c r="E16" i="62"/>
  <c r="E5" i="62"/>
  <c r="E4" i="62"/>
  <c r="E101" i="19"/>
  <c r="E87" i="19"/>
  <c r="E84" i="19"/>
  <c r="C84" i="19"/>
  <c r="B84" i="19"/>
  <c r="B83" i="19" s="1"/>
  <c r="C83" i="19"/>
  <c r="E83" i="19" s="1"/>
  <c r="E81" i="19"/>
  <c r="E78" i="19"/>
  <c r="E70" i="19"/>
  <c r="C67" i="19"/>
  <c r="E67" i="19" s="1"/>
  <c r="B67" i="19"/>
  <c r="B66" i="19"/>
  <c r="E64" i="19"/>
  <c r="E60" i="19"/>
  <c r="E58" i="19"/>
  <c r="E57" i="19"/>
  <c r="E56" i="19"/>
  <c r="E54" i="19"/>
  <c r="C54" i="19"/>
  <c r="B54" i="19"/>
  <c r="E52" i="19"/>
  <c r="E50" i="19"/>
  <c r="C50" i="19"/>
  <c r="B50" i="19"/>
  <c r="B49" i="19" s="1"/>
  <c r="C49" i="19"/>
  <c r="E49" i="19" s="1"/>
  <c r="E39" i="19"/>
  <c r="C39" i="19"/>
  <c r="E36" i="19"/>
  <c r="C36" i="19"/>
  <c r="B36" i="19"/>
  <c r="E35" i="19"/>
  <c r="E30" i="19"/>
  <c r="C30" i="19"/>
  <c r="B30" i="19"/>
  <c r="E24" i="19"/>
  <c r="E23" i="19"/>
  <c r="E22" i="19"/>
  <c r="E21" i="19"/>
  <c r="E17" i="19"/>
  <c r="E13" i="19"/>
  <c r="E11" i="19"/>
  <c r="E9" i="19"/>
  <c r="C9" i="19"/>
  <c r="B9" i="19"/>
  <c r="B8" i="19" s="1"/>
  <c r="C8" i="19"/>
  <c r="E8" i="19" s="1"/>
  <c r="E10" i="20"/>
  <c r="E8" i="20"/>
  <c r="E7" i="20"/>
  <c r="E6" i="20"/>
  <c r="E5" i="20"/>
  <c r="E4" i="20"/>
  <c r="E146" i="8"/>
  <c r="E141" i="8"/>
  <c r="E130" i="8"/>
  <c r="E127" i="8"/>
  <c r="E126" i="8"/>
  <c r="E124" i="8"/>
  <c r="E123" i="8"/>
  <c r="E121" i="8"/>
  <c r="E113" i="8"/>
  <c r="E109" i="8"/>
  <c r="E108" i="8"/>
  <c r="E107" i="8"/>
  <c r="E106" i="8"/>
  <c r="E102" i="8"/>
  <c r="E100" i="8"/>
  <c r="E99" i="8"/>
  <c r="E98" i="8"/>
  <c r="E96" i="8"/>
  <c r="E93" i="8"/>
  <c r="E92" i="8"/>
  <c r="E91" i="8"/>
  <c r="E90" i="8"/>
  <c r="E70" i="8"/>
  <c r="E67" i="8"/>
  <c r="E66" i="8"/>
  <c r="E65" i="8"/>
  <c r="E56" i="8"/>
  <c r="E54" i="8"/>
  <c r="E53" i="8"/>
  <c r="E52" i="8"/>
  <c r="E49" i="8"/>
  <c r="E48" i="8"/>
  <c r="E47" i="8"/>
  <c r="E46" i="8"/>
  <c r="E44" i="8"/>
  <c r="E43" i="8"/>
  <c r="E42" i="8"/>
  <c r="E41" i="8"/>
  <c r="E38" i="8"/>
  <c r="E37" i="8"/>
  <c r="E34" i="8"/>
  <c r="E33" i="8"/>
  <c r="E32" i="8"/>
  <c r="E31" i="8"/>
  <c r="E30" i="8"/>
  <c r="E29" i="8"/>
  <c r="E28" i="8"/>
  <c r="E27" i="8"/>
  <c r="E26" i="8"/>
  <c r="E25" i="8"/>
  <c r="E18" i="8"/>
  <c r="E17" i="8"/>
  <c r="E16" i="8"/>
  <c r="E15" i="8"/>
  <c r="E12" i="8"/>
  <c r="E7" i="8"/>
  <c r="E6" i="8"/>
  <c r="E10" i="7"/>
  <c r="E9" i="7"/>
  <c r="E8" i="7"/>
  <c r="E7" i="7"/>
  <c r="E6" i="7"/>
  <c r="E5" i="7"/>
  <c r="E4" i="7"/>
  <c r="B73" i="6"/>
  <c r="B72" i="6"/>
  <c r="B71" i="6"/>
  <c r="B70" i="6"/>
  <c r="B69" i="6"/>
  <c r="B68" i="6"/>
  <c r="B67" i="6"/>
  <c r="B66" i="6"/>
  <c r="B65" i="6"/>
  <c r="B64" i="6"/>
  <c r="B63" i="6"/>
  <c r="B62" i="6"/>
  <c r="B61" i="6"/>
  <c r="B60" i="6"/>
  <c r="B59" i="6"/>
  <c r="B58" i="6"/>
  <c r="B57" i="6"/>
  <c r="B56" i="6"/>
  <c r="B55" i="6"/>
  <c r="B54" i="6"/>
  <c r="B53" i="6"/>
  <c r="B52" i="6"/>
  <c r="B51" i="6"/>
  <c r="B50" i="6"/>
  <c r="B49" i="6"/>
  <c r="B48" i="6"/>
  <c r="B47" i="6"/>
  <c r="B46" i="6"/>
  <c r="B45" i="6"/>
  <c r="B44" i="6"/>
  <c r="B43" i="6"/>
  <c r="B42" i="6"/>
  <c r="B41" i="6"/>
  <c r="B40" i="6"/>
  <c r="B39" i="6"/>
  <c r="B38" i="6"/>
  <c r="B37" i="6"/>
  <c r="B36" i="6"/>
  <c r="B35" i="6"/>
  <c r="B34" i="6"/>
  <c r="B33" i="6"/>
  <c r="B32" i="6"/>
  <c r="B31" i="6"/>
  <c r="B30" i="6"/>
  <c r="B29" i="6"/>
  <c r="B28" i="6"/>
  <c r="B27" i="6"/>
  <c r="B26" i="6"/>
  <c r="B25" i="6"/>
  <c r="B24" i="6"/>
  <c r="B23" i="6"/>
  <c r="B22" i="6"/>
  <c r="B21" i="6"/>
  <c r="B20" i="6"/>
  <c r="B19" i="6"/>
  <c r="B18" i="6"/>
  <c r="B17" i="6"/>
  <c r="B16" i="6"/>
  <c r="B15" i="6"/>
  <c r="B14" i="6"/>
  <c r="B13" i="6"/>
  <c r="B12" i="6"/>
  <c r="B11" i="6"/>
  <c r="B10" i="6"/>
  <c r="B9" i="6"/>
  <c r="B8" i="6"/>
  <c r="B7" i="6"/>
  <c r="B6" i="6"/>
  <c r="B5" i="6"/>
  <c r="E53" i="49"/>
  <c r="E49" i="49"/>
  <c r="E48" i="49"/>
  <c r="E45" i="49"/>
  <c r="E44" i="49"/>
  <c r="E37" i="49"/>
  <c r="E36" i="49"/>
  <c r="E35" i="49"/>
  <c r="E19" i="49"/>
  <c r="E18" i="49"/>
  <c r="E17" i="49"/>
  <c r="E15" i="49"/>
  <c r="E14" i="49"/>
  <c r="E13" i="49"/>
  <c r="E12" i="49"/>
  <c r="E11" i="49"/>
  <c r="E10" i="49"/>
  <c r="E9" i="49"/>
  <c r="E8" i="49"/>
  <c r="E7" i="49"/>
  <c r="E6" i="49"/>
  <c r="E5" i="49"/>
  <c r="E4" i="49"/>
  <c r="E72" i="14"/>
  <c r="E71" i="14"/>
  <c r="E66" i="14"/>
  <c r="E64" i="14"/>
  <c r="E63" i="14"/>
  <c r="E62" i="14"/>
  <c r="E61" i="14"/>
  <c r="E60" i="14"/>
  <c r="E58" i="14"/>
  <c r="E57" i="14"/>
  <c r="E56" i="14"/>
  <c r="E55" i="14"/>
  <c r="E53" i="14"/>
  <c r="E52" i="14"/>
  <c r="E51" i="14"/>
  <c r="E50" i="14"/>
  <c r="E46" i="14"/>
  <c r="E45" i="14"/>
  <c r="E44" i="14"/>
  <c r="E43" i="14"/>
  <c r="E42" i="14"/>
  <c r="E41" i="14"/>
  <c r="E40" i="14"/>
  <c r="E39" i="14"/>
  <c r="E38" i="14"/>
  <c r="E37" i="14"/>
  <c r="E36" i="14"/>
  <c r="E35" i="14"/>
  <c r="E34" i="14"/>
  <c r="E32" i="14"/>
  <c r="E31" i="14"/>
  <c r="E30" i="14"/>
  <c r="E28" i="14"/>
  <c r="E27" i="14"/>
  <c r="E26" i="14"/>
  <c r="E25" i="14"/>
  <c r="E24" i="14"/>
  <c r="E22" i="14"/>
  <c r="E21" i="14"/>
  <c r="E20" i="14"/>
  <c r="E19" i="14"/>
  <c r="E18" i="14"/>
  <c r="E17" i="14"/>
  <c r="E15" i="14"/>
  <c r="E14" i="14"/>
  <c r="E13" i="14"/>
  <c r="E12" i="14"/>
  <c r="E11" i="14"/>
  <c r="E10" i="14"/>
  <c r="E9" i="14"/>
  <c r="E8" i="14"/>
  <c r="E7" i="14"/>
  <c r="E6" i="14"/>
  <c r="E5" i="14"/>
  <c r="E4" i="14"/>
  <c r="E1299" i="16"/>
  <c r="E1298" i="16"/>
  <c r="E1295" i="16"/>
  <c r="E1293" i="16"/>
  <c r="E1292" i="16"/>
  <c r="E1291" i="16"/>
  <c r="E1290" i="16"/>
  <c r="E1289" i="16"/>
  <c r="E1288" i="16"/>
  <c r="E1286" i="16"/>
  <c r="E1285" i="16"/>
  <c r="E1282" i="16"/>
  <c r="E1281" i="16"/>
  <c r="E1279" i="16"/>
  <c r="E1278" i="16"/>
  <c r="E1277" i="16"/>
  <c r="E1268" i="16"/>
  <c r="E1266" i="16"/>
  <c r="E1264" i="16"/>
  <c r="E1255" i="16"/>
  <c r="E1253" i="16"/>
  <c r="E1250" i="16"/>
  <c r="E1249" i="16"/>
  <c r="E1248" i="16"/>
  <c r="E1247" i="16"/>
  <c r="E1245" i="16"/>
  <c r="E1239" i="16"/>
  <c r="E1238" i="16"/>
  <c r="E1237" i="16"/>
  <c r="E1227" i="16"/>
  <c r="E1224" i="16"/>
  <c r="E1211" i="16"/>
  <c r="E1210" i="16"/>
  <c r="E1194" i="16"/>
  <c r="E1193" i="16"/>
  <c r="E1191" i="16"/>
  <c r="E1189" i="16"/>
  <c r="E1186" i="16"/>
  <c r="E1185" i="16"/>
  <c r="E1179" i="16"/>
  <c r="E1176" i="16"/>
  <c r="E1173" i="16"/>
  <c r="E1172" i="16"/>
  <c r="E1163" i="16"/>
  <c r="E1159" i="16"/>
  <c r="E1156" i="16"/>
  <c r="E1155" i="16"/>
  <c r="E1154" i="16"/>
  <c r="E1153" i="16"/>
  <c r="E1133" i="16"/>
  <c r="E1132" i="16"/>
  <c r="E1129" i="16"/>
  <c r="E1128" i="16"/>
  <c r="E1127" i="16"/>
  <c r="E1116" i="16"/>
  <c r="E1114" i="16"/>
  <c r="E1110" i="16"/>
  <c r="E1105" i="16"/>
  <c r="E1094" i="16"/>
  <c r="E1093" i="16"/>
  <c r="E1090" i="16"/>
  <c r="E1089" i="16"/>
  <c r="E1088" i="16"/>
  <c r="E1087" i="16"/>
  <c r="E1086" i="16"/>
  <c r="E1084" i="16"/>
  <c r="E1083" i="16"/>
  <c r="E1078" i="16"/>
  <c r="E1077" i="16"/>
  <c r="E1070" i="16"/>
  <c r="E1069" i="16"/>
  <c r="E1068" i="16"/>
  <c r="E1067" i="16"/>
  <c r="E1058" i="16"/>
  <c r="E1053" i="16"/>
  <c r="E1049" i="16"/>
  <c r="E1048" i="16"/>
  <c r="E1047" i="16"/>
  <c r="E1046" i="16"/>
  <c r="E1045" i="16"/>
  <c r="E1044" i="16"/>
  <c r="E1041" i="16"/>
  <c r="E1036" i="16"/>
  <c r="E1035" i="16"/>
  <c r="E1029" i="16"/>
  <c r="E1014" i="16"/>
  <c r="E1005" i="16"/>
  <c r="E1004" i="16"/>
  <c r="E1003" i="16"/>
  <c r="E1002" i="16"/>
  <c r="E1001" i="16"/>
  <c r="E1000" i="16"/>
  <c r="E989" i="16"/>
  <c r="E988" i="16"/>
  <c r="E987" i="16"/>
  <c r="E978" i="16"/>
  <c r="E967" i="16"/>
  <c r="E955" i="16"/>
  <c r="E951" i="16"/>
  <c r="E950" i="16"/>
  <c r="E949" i="16"/>
  <c r="E947" i="16"/>
  <c r="E946" i="16"/>
  <c r="E945" i="16"/>
  <c r="E944" i="16"/>
  <c r="E942" i="16"/>
  <c r="E936" i="16"/>
  <c r="E935" i="16"/>
  <c r="E933" i="16"/>
  <c r="E925" i="16"/>
  <c r="E924" i="16"/>
  <c r="E920" i="16"/>
  <c r="E916" i="16"/>
  <c r="E915" i="16"/>
  <c r="E914" i="16"/>
  <c r="E901" i="16"/>
  <c r="E898" i="16"/>
  <c r="E897" i="16"/>
  <c r="E893" i="16"/>
  <c r="E888" i="16"/>
  <c r="E887" i="16"/>
  <c r="E886" i="16"/>
  <c r="E883" i="16"/>
  <c r="E879" i="16"/>
  <c r="E874" i="16"/>
  <c r="E872" i="16"/>
  <c r="E871" i="16"/>
  <c r="E870" i="16"/>
  <c r="E869" i="16"/>
  <c r="E866" i="16"/>
  <c r="E865" i="16"/>
  <c r="E864" i="16"/>
  <c r="E863" i="16"/>
  <c r="E860" i="16"/>
  <c r="E859" i="16"/>
  <c r="E858" i="16"/>
  <c r="E850" i="16"/>
  <c r="E849" i="16"/>
  <c r="E847" i="16"/>
  <c r="E846" i="16"/>
  <c r="E845" i="16"/>
  <c r="E843" i="16"/>
  <c r="E840" i="16"/>
  <c r="E839" i="16"/>
  <c r="E838" i="16"/>
  <c r="E837" i="16"/>
  <c r="E836" i="16"/>
  <c r="E835" i="16"/>
  <c r="E834" i="16"/>
  <c r="E833" i="16"/>
  <c r="E832" i="16"/>
  <c r="E831" i="16"/>
  <c r="E829" i="16"/>
  <c r="E826" i="16"/>
  <c r="E821" i="16"/>
  <c r="E818" i="16"/>
  <c r="E817" i="16"/>
  <c r="E816" i="16"/>
  <c r="E815" i="16"/>
  <c r="E814" i="16"/>
  <c r="E813" i="16"/>
  <c r="E771" i="16"/>
  <c r="E769" i="16"/>
  <c r="E767" i="16"/>
  <c r="E763" i="16"/>
  <c r="E762" i="16"/>
  <c r="E755" i="16"/>
  <c r="E754" i="16"/>
  <c r="E753" i="16"/>
  <c r="E750" i="16"/>
  <c r="E749" i="16"/>
  <c r="E741" i="16"/>
  <c r="E740" i="16"/>
  <c r="E739" i="16"/>
  <c r="E738" i="16"/>
  <c r="E737" i="16"/>
  <c r="E734" i="16"/>
  <c r="E733" i="16"/>
  <c r="E732" i="16"/>
  <c r="E727" i="16"/>
  <c r="E726" i="16"/>
  <c r="E721" i="16"/>
  <c r="E720" i="16"/>
  <c r="E719" i="16"/>
  <c r="E718" i="16"/>
  <c r="E717" i="16"/>
  <c r="E716" i="16"/>
  <c r="E715" i="16"/>
  <c r="E714" i="16"/>
  <c r="E713" i="16"/>
  <c r="E712" i="16"/>
  <c r="E711" i="16"/>
  <c r="E710" i="16"/>
  <c r="E708" i="16"/>
  <c r="E706" i="16"/>
  <c r="E704" i="16"/>
  <c r="E703" i="16"/>
  <c r="E702" i="16"/>
  <c r="E701" i="16"/>
  <c r="E700" i="16"/>
  <c r="E699" i="16"/>
  <c r="E697" i="16"/>
  <c r="E696" i="16"/>
  <c r="E693" i="16"/>
  <c r="E692" i="16"/>
  <c r="E691" i="16"/>
  <c r="E686" i="16"/>
  <c r="E679" i="16"/>
  <c r="E678" i="16"/>
  <c r="E676" i="16"/>
  <c r="E674" i="16"/>
  <c r="E673" i="16"/>
  <c r="E672" i="16"/>
  <c r="E670" i="16"/>
  <c r="E669" i="16"/>
  <c r="E668" i="16"/>
  <c r="E667" i="16"/>
  <c r="E666" i="16"/>
  <c r="E665" i="16"/>
  <c r="E661" i="16"/>
  <c r="E660" i="16"/>
  <c r="E659" i="16"/>
  <c r="E658" i="16"/>
  <c r="E655" i="16"/>
  <c r="E654" i="16"/>
  <c r="E648" i="16"/>
  <c r="E646" i="16"/>
  <c r="E636" i="16"/>
  <c r="E634" i="16"/>
  <c r="E627" i="16"/>
  <c r="E626" i="16"/>
  <c r="E625" i="16"/>
  <c r="E623" i="16"/>
  <c r="E620" i="16"/>
  <c r="E618" i="16"/>
  <c r="E617" i="16"/>
  <c r="E616" i="16"/>
  <c r="E615" i="16"/>
  <c r="E614" i="16"/>
  <c r="E613" i="16"/>
  <c r="E610" i="16"/>
  <c r="E609" i="16"/>
  <c r="E608" i="16"/>
  <c r="E607" i="16"/>
  <c r="E606" i="16"/>
  <c r="E605" i="16"/>
  <c r="E604" i="16"/>
  <c r="E602" i="16"/>
  <c r="E601" i="16"/>
  <c r="E595" i="16"/>
  <c r="E594" i="16"/>
  <c r="E593" i="16"/>
  <c r="E584" i="16"/>
  <c r="E583" i="16"/>
  <c r="E580" i="16"/>
  <c r="E579" i="16"/>
  <c r="E578" i="16"/>
  <c r="E576" i="16"/>
  <c r="E575" i="16"/>
  <c r="E573" i="16"/>
  <c r="E572" i="16"/>
  <c r="E571" i="16"/>
  <c r="E568" i="16"/>
  <c r="E562" i="16"/>
  <c r="E561" i="16"/>
  <c r="E560" i="16"/>
  <c r="E559" i="16"/>
  <c r="E554" i="16"/>
  <c r="E551" i="16"/>
  <c r="E550" i="16"/>
  <c r="E548" i="16"/>
  <c r="E547" i="16"/>
  <c r="E544" i="16"/>
  <c r="E543" i="16"/>
  <c r="E542" i="16"/>
  <c r="E541" i="16"/>
  <c r="E540" i="16"/>
  <c r="E538" i="16"/>
  <c r="E537" i="16"/>
  <c r="E536" i="16"/>
  <c r="E535" i="16"/>
  <c r="E529" i="16"/>
  <c r="E519" i="16"/>
  <c r="E516" i="16"/>
  <c r="E509" i="16"/>
  <c r="E506" i="16"/>
  <c r="E501" i="16"/>
  <c r="E500" i="16"/>
  <c r="E496" i="16"/>
  <c r="E494" i="16"/>
  <c r="E492" i="16"/>
  <c r="E489" i="16"/>
  <c r="E486" i="16"/>
  <c r="E485" i="16"/>
  <c r="E484" i="16"/>
  <c r="E483" i="16"/>
  <c r="E479" i="16"/>
  <c r="E477" i="16"/>
  <c r="E475" i="16"/>
  <c r="E470" i="16"/>
  <c r="E465" i="16"/>
  <c r="E464" i="16"/>
  <c r="E463" i="16"/>
  <c r="E459" i="16"/>
  <c r="E455" i="16"/>
  <c r="E454" i="16"/>
  <c r="E453" i="16"/>
  <c r="E451" i="16"/>
  <c r="E449" i="16"/>
  <c r="E448" i="16"/>
  <c r="E443" i="16"/>
  <c r="E439" i="16"/>
  <c r="E434" i="16"/>
  <c r="E433" i="16"/>
  <c r="E430" i="16"/>
  <c r="E429" i="16"/>
  <c r="G428" i="16"/>
  <c r="E428" i="16"/>
  <c r="E427" i="16"/>
  <c r="E426" i="16"/>
  <c r="E425" i="16"/>
  <c r="E419" i="16"/>
  <c r="E416" i="16"/>
  <c r="E415" i="16"/>
  <c r="E413" i="16"/>
  <c r="E410" i="16"/>
  <c r="E409" i="16"/>
  <c r="E402" i="16"/>
  <c r="E401" i="16"/>
  <c r="E392" i="16"/>
  <c r="E391" i="16"/>
  <c r="E389" i="16"/>
  <c r="E388" i="16"/>
  <c r="E387" i="16"/>
  <c r="E386" i="16"/>
  <c r="E385" i="16"/>
  <c r="E384" i="16"/>
  <c r="E383" i="16"/>
  <c r="E382" i="16"/>
  <c r="E381" i="16"/>
  <c r="E378" i="16"/>
  <c r="E377" i="16"/>
  <c r="E376" i="16"/>
  <c r="E375" i="16"/>
  <c r="E373" i="16"/>
  <c r="E350" i="16"/>
  <c r="E349" i="16"/>
  <c r="E338" i="16"/>
  <c r="E337" i="16"/>
  <c r="E327" i="16"/>
  <c r="E326" i="16"/>
  <c r="E325" i="16"/>
  <c r="E324" i="16"/>
  <c r="E320" i="16"/>
  <c r="E318" i="16"/>
  <c r="E317" i="16"/>
  <c r="E316" i="16"/>
  <c r="E315" i="16"/>
  <c r="E313" i="16"/>
  <c r="E310" i="16"/>
  <c r="E309" i="16"/>
  <c r="E308" i="16"/>
  <c r="E307" i="16"/>
  <c r="E302" i="16"/>
  <c r="E301" i="16"/>
  <c r="E300" i="16"/>
  <c r="E299" i="16"/>
  <c r="E295" i="16"/>
  <c r="E294" i="16"/>
  <c r="E292" i="16"/>
  <c r="E291" i="16"/>
  <c r="E290" i="16"/>
  <c r="E286" i="16"/>
  <c r="E282" i="16"/>
  <c r="E280" i="16"/>
  <c r="E278" i="16"/>
  <c r="E277" i="16"/>
  <c r="E273" i="16"/>
  <c r="E232" i="16"/>
  <c r="E230" i="16"/>
  <c r="E229" i="16"/>
  <c r="E228" i="16"/>
  <c r="E227" i="16"/>
  <c r="E217" i="16"/>
  <c r="E216" i="16"/>
  <c r="E215" i="16"/>
  <c r="E206" i="16"/>
  <c r="E204" i="16"/>
  <c r="E203" i="16"/>
  <c r="E202" i="16"/>
  <c r="E194" i="16"/>
  <c r="E190" i="16"/>
  <c r="E189" i="16"/>
  <c r="E188" i="16"/>
  <c r="E187" i="16"/>
  <c r="E186" i="16"/>
  <c r="E182" i="16"/>
  <c r="E181" i="16"/>
  <c r="E180" i="16"/>
  <c r="E179" i="16"/>
  <c r="E176" i="16"/>
  <c r="E175" i="16"/>
  <c r="E174" i="16"/>
  <c r="E173" i="16"/>
  <c r="E172" i="16"/>
  <c r="E171" i="16"/>
  <c r="E169" i="16"/>
  <c r="E168" i="16"/>
  <c r="E167" i="16"/>
  <c r="E166" i="16"/>
  <c r="E165" i="16"/>
  <c r="E162" i="16"/>
  <c r="E161" i="16"/>
  <c r="E160" i="16"/>
  <c r="E152" i="16"/>
  <c r="E151" i="16"/>
  <c r="E148" i="16"/>
  <c r="E147" i="16"/>
  <c r="E138" i="16"/>
  <c r="E137" i="16"/>
  <c r="E133" i="16"/>
  <c r="E132" i="16"/>
  <c r="E131" i="16"/>
  <c r="E120" i="16"/>
  <c r="E119" i="16"/>
  <c r="E118" i="16"/>
  <c r="E117" i="16"/>
  <c r="E110" i="16"/>
  <c r="E109" i="16"/>
  <c r="E108" i="16"/>
  <c r="E107" i="16"/>
  <c r="E106" i="16"/>
  <c r="E105" i="16"/>
  <c r="E104" i="16"/>
  <c r="E102" i="16"/>
  <c r="E101" i="16"/>
  <c r="E100" i="16"/>
  <c r="E99" i="16"/>
  <c r="E88" i="16"/>
  <c r="E87" i="16"/>
  <c r="E86" i="16"/>
  <c r="E85" i="16"/>
  <c r="E80" i="16"/>
  <c r="E79" i="16"/>
  <c r="E78" i="16"/>
  <c r="E77" i="16"/>
  <c r="E71" i="16"/>
  <c r="E70" i="16"/>
  <c r="E69" i="16"/>
  <c r="E68" i="16"/>
  <c r="E67" i="16"/>
  <c r="E62" i="16"/>
  <c r="E60" i="16"/>
  <c r="E59" i="16"/>
  <c r="E57" i="16"/>
  <c r="E56" i="16"/>
  <c r="E55" i="16"/>
  <c r="E50" i="16"/>
  <c r="E49" i="16"/>
  <c r="E48" i="16"/>
  <c r="E47" i="16"/>
  <c r="E46" i="16"/>
  <c r="E38" i="16"/>
  <c r="E37" i="16"/>
  <c r="E36" i="16"/>
  <c r="E35" i="16"/>
  <c r="E33" i="16"/>
  <c r="E31" i="16"/>
  <c r="E28" i="16"/>
  <c r="E27" i="16"/>
  <c r="E26" i="16"/>
  <c r="E24" i="16"/>
  <c r="E22" i="16"/>
  <c r="E21" i="16"/>
  <c r="E19" i="16"/>
  <c r="E18" i="16"/>
  <c r="E17" i="16"/>
  <c r="E15" i="16"/>
  <c r="E13" i="16"/>
  <c r="E9" i="16"/>
  <c r="E7" i="16"/>
  <c r="E6" i="16"/>
  <c r="E5" i="16"/>
  <c r="E4" i="16"/>
  <c r="E30" i="15"/>
  <c r="E29" i="15"/>
  <c r="E28" i="15"/>
  <c r="E26" i="15"/>
  <c r="E25" i="15"/>
  <c r="E24" i="15"/>
  <c r="E23" i="15"/>
  <c r="E22" i="15"/>
  <c r="E21" i="15"/>
  <c r="E20" i="15"/>
  <c r="E19" i="15"/>
  <c r="E17" i="15"/>
  <c r="E16" i="15"/>
  <c r="E15" i="15"/>
  <c r="E14" i="15"/>
  <c r="E13" i="15"/>
  <c r="E12" i="15"/>
  <c r="E11" i="15"/>
  <c r="E10" i="15"/>
  <c r="E9" i="15"/>
  <c r="E8" i="15"/>
  <c r="E7" i="15"/>
  <c r="E5" i="15"/>
  <c r="E4" i="15"/>
  <c r="D53" i="48"/>
  <c r="E53" i="48" s="1"/>
  <c r="E49" i="48"/>
  <c r="E48" i="48"/>
  <c r="E46" i="48"/>
  <c r="E45" i="48"/>
  <c r="E44" i="48"/>
  <c r="E37" i="48"/>
  <c r="E36" i="48"/>
  <c r="E35" i="48"/>
  <c r="E19" i="48"/>
  <c r="E18" i="48"/>
  <c r="E17" i="48"/>
  <c r="E15" i="48"/>
  <c r="E14" i="48"/>
  <c r="E13" i="48"/>
  <c r="E12" i="48"/>
  <c r="E11" i="48"/>
  <c r="E10" i="48"/>
  <c r="E9" i="48"/>
  <c r="E8" i="48"/>
  <c r="E7" i="48"/>
  <c r="E6" i="48"/>
  <c r="E5" i="48"/>
  <c r="E4" i="48"/>
  <c r="E72" i="4"/>
  <c r="E71" i="4"/>
  <c r="E68" i="4"/>
  <c r="E66" i="4"/>
  <c r="E64" i="4"/>
  <c r="E63" i="4"/>
  <c r="E62" i="4"/>
  <c r="E61" i="4"/>
  <c r="E60" i="4"/>
  <c r="E58" i="4"/>
  <c r="E57" i="4"/>
  <c r="E56" i="4"/>
  <c r="E55" i="4"/>
  <c r="E54" i="4"/>
  <c r="E53" i="4"/>
  <c r="E52" i="4"/>
  <c r="E51" i="4"/>
  <c r="E50" i="4"/>
  <c r="E48" i="4"/>
  <c r="E47" i="4"/>
  <c r="E46" i="4"/>
  <c r="E45" i="4"/>
  <c r="E44" i="4"/>
  <c r="E43" i="4"/>
  <c r="E42" i="4"/>
  <c r="E41" i="4"/>
  <c r="E40" i="4"/>
  <c r="E39" i="4"/>
  <c r="E38" i="4"/>
  <c r="E37" i="4"/>
  <c r="E36" i="4"/>
  <c r="E35" i="4"/>
  <c r="E34" i="4"/>
  <c r="E33" i="4"/>
  <c r="E32" i="4"/>
  <c r="E31" i="4"/>
  <c r="E30" i="4"/>
  <c r="E29" i="4"/>
  <c r="E28" i="4"/>
  <c r="E27" i="4"/>
  <c r="E26" i="4"/>
  <c r="E25" i="4"/>
  <c r="E24" i="4"/>
  <c r="E23" i="4"/>
  <c r="E22" i="4"/>
  <c r="E21" i="4"/>
  <c r="E20" i="4"/>
  <c r="E19" i="4"/>
  <c r="E18" i="4"/>
  <c r="E17" i="4"/>
  <c r="E15" i="4"/>
  <c r="E14" i="4"/>
  <c r="E13" i="4"/>
  <c r="E12" i="4"/>
  <c r="E11" i="4"/>
  <c r="E10" i="4"/>
  <c r="E9" i="4"/>
  <c r="E8" i="4"/>
  <c r="E7" i="4"/>
  <c r="E6" i="4"/>
  <c r="E5" i="4"/>
  <c r="E4" i="4"/>
  <c r="B54" i="3"/>
  <c r="E30" i="1"/>
  <c r="E29" i="1"/>
  <c r="E28" i="1"/>
  <c r="E26" i="1"/>
  <c r="E25" i="1"/>
  <c r="E24" i="1"/>
  <c r="E23" i="1"/>
  <c r="E22" i="1"/>
  <c r="E21" i="1"/>
  <c r="E20" i="1"/>
  <c r="E19" i="1"/>
  <c r="E18" i="1"/>
  <c r="E17" i="1"/>
  <c r="E16" i="1"/>
  <c r="E15" i="1"/>
  <c r="E14" i="1"/>
  <c r="E13" i="1"/>
  <c r="E12" i="1"/>
  <c r="E11" i="1"/>
  <c r="E10" i="1"/>
  <c r="E9" i="1"/>
  <c r="E8" i="1"/>
  <c r="E7" i="1"/>
  <c r="E5" i="1"/>
  <c r="E4" i="1"/>
  <c r="C66" i="19" l="1"/>
  <c r="E66" i="19" s="1"/>
</calcChain>
</file>

<file path=xl/sharedStrings.xml><?xml version="1.0" encoding="utf-8"?>
<sst xmlns="http://schemas.openxmlformats.org/spreadsheetml/2006/main" count="4348" uniqueCount="2198">
  <si>
    <r>
      <rPr>
        <b/>
        <sz val="18"/>
        <color theme="1"/>
        <rFont val="Times New Roman"/>
        <family val="1"/>
      </rPr>
      <t>2023</t>
    </r>
    <r>
      <rPr>
        <b/>
        <sz val="18"/>
        <color theme="1"/>
        <rFont val="宋体"/>
        <family val="3"/>
        <charset val="134"/>
      </rPr>
      <t>年攀枝花市地方一般公共预算收入决算表</t>
    </r>
  </si>
  <si>
    <r>
      <rPr>
        <sz val="11"/>
        <color theme="1"/>
        <rFont val="Times New Roman"/>
        <family val="1"/>
      </rPr>
      <t xml:space="preserve">         </t>
    </r>
    <r>
      <rPr>
        <sz val="11"/>
        <color theme="1"/>
        <rFont val="宋体"/>
        <family val="3"/>
        <charset val="134"/>
      </rPr>
      <t>单位：万元，</t>
    </r>
    <r>
      <rPr>
        <sz val="11"/>
        <color theme="1"/>
        <rFont val="Times New Roman"/>
        <family val="1"/>
      </rPr>
      <t>%</t>
    </r>
  </si>
  <si>
    <t>科  目</t>
  </si>
  <si>
    <t>年初预算数</t>
  </si>
  <si>
    <t>调整预算数</t>
  </si>
  <si>
    <t>决 算 数</t>
  </si>
  <si>
    <t>为调整预算</t>
  </si>
  <si>
    <t>为上年决算</t>
  </si>
  <si>
    <t>一、税收收入</t>
  </si>
  <si>
    <r>
      <rPr>
        <sz val="11"/>
        <color theme="1"/>
        <rFont val="Times New Roman"/>
        <family val="1"/>
      </rPr>
      <t xml:space="preserve">  </t>
    </r>
    <r>
      <rPr>
        <sz val="11"/>
        <color theme="1"/>
        <rFont val="宋体"/>
        <family val="3"/>
        <charset val="134"/>
      </rPr>
      <t>增值税</t>
    </r>
  </si>
  <si>
    <r>
      <rPr>
        <sz val="11"/>
        <color theme="1"/>
        <rFont val="Times New Roman"/>
        <family val="1"/>
      </rPr>
      <t xml:space="preserve">  </t>
    </r>
    <r>
      <rPr>
        <sz val="11"/>
        <color theme="1"/>
        <rFont val="宋体"/>
        <family val="3"/>
        <charset val="134"/>
      </rPr>
      <t>消费税</t>
    </r>
  </si>
  <si>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</si>
  <si>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</si>
  <si>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</si>
  <si>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</si>
  <si>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</si>
  <si>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</si>
  <si>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</si>
  <si>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</si>
  <si>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</si>
  <si>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</si>
  <si>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</si>
  <si>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</si>
  <si>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</si>
  <si>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</si>
  <si>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二、非税收入</t>
  </si>
  <si>
    <r>
      <rPr>
        <sz val="11"/>
        <color theme="1"/>
        <rFont val="Times New Roman"/>
        <family val="1"/>
      </rPr>
      <t xml:space="preserve">  </t>
    </r>
    <r>
      <rPr>
        <sz val="11"/>
        <color theme="1"/>
        <rFont val="宋体"/>
        <family val="3"/>
        <charset val="134"/>
      </rPr>
      <t>专项收入</t>
    </r>
  </si>
  <si>
    <r>
      <rPr>
        <sz val="11"/>
        <color theme="1"/>
        <rFont val="Times New Roman"/>
        <family val="1"/>
      </rPr>
      <t xml:space="preserve">  </t>
    </r>
    <r>
      <rPr>
        <sz val="11"/>
        <color theme="1"/>
        <rFont val="宋体"/>
        <family val="3"/>
        <charset val="134"/>
      </rPr>
      <t>行政事业性收费收入</t>
    </r>
  </si>
  <si>
    <t xml:space="preserve">  罚没收入</t>
  </si>
  <si>
    <t xml:space="preserve">  国有资本经营收入</t>
  </si>
  <si>
    <t xml:space="preserve">  国有资源（资产）有偿使用收入</t>
  </si>
  <si>
    <t xml:space="preserve">  捐赠收入</t>
  </si>
  <si>
    <t xml:space="preserve">  政府住房基金收入</t>
  </si>
  <si>
    <r>
      <rPr>
        <sz val="11"/>
        <color theme="1"/>
        <rFont val="Times New Roman"/>
        <family val="1"/>
      </rPr>
      <t xml:space="preserve">  </t>
    </r>
    <r>
      <rPr>
        <sz val="11"/>
        <color theme="1"/>
        <rFont val="宋体"/>
        <family val="3"/>
        <charset val="134"/>
      </rPr>
      <t>其他收入</t>
    </r>
  </si>
  <si>
    <t>地方一般公共预算收入</t>
  </si>
  <si>
    <t>注：此表年初预算数、调整预算数与年初报告市十一届人大四次会议的数据一致。</t>
  </si>
  <si>
    <r>
      <rPr>
        <b/>
        <sz val="18"/>
        <color theme="1"/>
        <rFont val="Times New Roman"/>
        <family val="1"/>
      </rPr>
      <t>2023</t>
    </r>
    <r>
      <rPr>
        <b/>
        <sz val="18"/>
        <color theme="1"/>
        <rFont val="宋体"/>
        <family val="3"/>
        <charset val="134"/>
      </rPr>
      <t>年攀枝花市一般公共预算支出决算表</t>
    </r>
  </si>
  <si>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</si>
  <si>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</si>
  <si>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</si>
  <si>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</si>
  <si>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</si>
  <si>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</si>
  <si>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</si>
  <si>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</si>
  <si>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</si>
  <si>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</si>
  <si>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</si>
  <si>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</si>
  <si>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</si>
  <si>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</si>
  <si>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</si>
  <si>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</si>
  <si>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十七、自然资源海洋气象等支出</t>
  </si>
  <si>
    <t>十八、住房保障支出</t>
  </si>
  <si>
    <t>十九、粮油物资储备支出</t>
  </si>
  <si>
    <t>二十、灾害防治及应急管理支出</t>
  </si>
  <si>
    <t>二十一、预备费</t>
  </si>
  <si>
    <t>二十二、其他支出</t>
  </si>
  <si>
    <t>二十三、债务付息支出</t>
  </si>
  <si>
    <t>二十四、债务发行费用支出</t>
  </si>
  <si>
    <t>一般公共预算支出</t>
  </si>
  <si>
    <r>
      <rPr>
        <b/>
        <sz val="18"/>
        <rFont val="Times New Roman"/>
        <family val="1"/>
      </rPr>
      <t>2023</t>
    </r>
    <r>
      <rPr>
        <b/>
        <sz val="18"/>
        <rFont val="宋体"/>
        <family val="3"/>
        <charset val="134"/>
      </rPr>
      <t>年攀枝花市一般公共预算收支决算平衡表</t>
    </r>
  </si>
  <si>
    <r>
      <rPr>
        <sz val="11"/>
        <rFont val="宋体"/>
        <family val="3"/>
        <charset val="134"/>
      </rPr>
      <t>单位：万元</t>
    </r>
  </si>
  <si>
    <r>
      <rPr>
        <b/>
        <sz val="11"/>
        <color theme="1"/>
        <rFont val="宋体"/>
        <family val="3"/>
        <charset val="134"/>
      </rPr>
      <t>科</t>
    </r>
    <r>
      <rPr>
        <b/>
        <sz val="11"/>
        <color theme="1"/>
        <rFont val="Times New Roman"/>
        <family val="1"/>
      </rPr>
      <t xml:space="preserve">  </t>
    </r>
    <r>
      <rPr>
        <b/>
        <sz val="11"/>
        <color theme="1"/>
        <rFont val="宋体"/>
        <family val="3"/>
        <charset val="134"/>
      </rPr>
      <t>目</t>
    </r>
  </si>
  <si>
    <r>
      <rPr>
        <b/>
        <sz val="11"/>
        <rFont val="宋体"/>
        <family val="3"/>
        <charset val="134"/>
      </rPr>
      <t>决</t>
    </r>
    <r>
      <rPr>
        <b/>
        <sz val="11"/>
        <rFont val="Times New Roman"/>
        <family val="1"/>
      </rPr>
      <t xml:space="preserve"> </t>
    </r>
    <r>
      <rPr>
        <b/>
        <sz val="11"/>
        <rFont val="宋体"/>
        <family val="3"/>
        <charset val="134"/>
      </rPr>
      <t>算</t>
    </r>
    <r>
      <rPr>
        <b/>
        <sz val="11"/>
        <rFont val="Times New Roman"/>
        <family val="1"/>
      </rPr>
      <t xml:space="preserve"> </t>
    </r>
    <r>
      <rPr>
        <b/>
        <sz val="11"/>
        <rFont val="宋体"/>
        <family val="3"/>
        <charset val="134"/>
      </rPr>
      <t>数</t>
    </r>
  </si>
  <si>
    <r>
      <rPr>
        <b/>
        <sz val="11"/>
        <rFont val="方正书宋_GBK"/>
        <family val="4"/>
        <charset val="134"/>
      </rPr>
      <t>一般公共预算收入</t>
    </r>
  </si>
  <si>
    <r>
      <rPr>
        <b/>
        <sz val="11"/>
        <rFont val="方正书宋_GBK"/>
        <family val="4"/>
        <charset val="134"/>
      </rPr>
      <t>一般公共预算支出</t>
    </r>
  </si>
  <si>
    <r>
      <rPr>
        <b/>
        <sz val="11"/>
        <rFont val="方正书宋_GBK"/>
        <family val="4"/>
        <charset val="134"/>
      </rPr>
      <t>上级补助收入</t>
    </r>
  </si>
  <si>
    <r>
      <rPr>
        <b/>
        <sz val="11"/>
        <rFont val="方正书宋_GBK"/>
        <family val="4"/>
        <charset val="134"/>
      </rPr>
      <t>补助下级支出</t>
    </r>
  </si>
  <si>
    <t xml:space="preserve">  返还性收入</t>
  </si>
  <si>
    <t xml:space="preserve">  返还性支出</t>
  </si>
  <si>
    <t xml:space="preserve">    所得税基数返还收入</t>
  </si>
  <si>
    <t xml:space="preserve">    所得税基数返还支出</t>
  </si>
  <si>
    <t xml:space="preserve">    成品油税费改革税收返还收入</t>
  </si>
  <si>
    <t xml:space="preserve">    成品油税费改革税收返还支出</t>
  </si>
  <si>
    <t xml:space="preserve">    增值税税收返还收入</t>
  </si>
  <si>
    <t xml:space="preserve">    增值税税收返还支出</t>
  </si>
  <si>
    <r>
      <rPr>
        <sz val="11"/>
        <rFont val="Times New Roman"/>
        <family val="1"/>
      </rPr>
      <t xml:space="preserve">    </t>
    </r>
    <r>
      <rPr>
        <sz val="11"/>
        <rFont val="宋体"/>
        <family val="3"/>
        <charset val="134"/>
      </rPr>
      <t>消费税税收返还收入</t>
    </r>
  </si>
  <si>
    <t xml:space="preserve">    消费税税收返还支出</t>
  </si>
  <si>
    <t xml:space="preserve">    增值税“五五分享”税收返还收入</t>
  </si>
  <si>
    <t xml:space="preserve">    增值税“五五分享”税收返还支出</t>
  </si>
  <si>
    <t xml:space="preserve">    其他返还性收入</t>
  </si>
  <si>
    <t xml:space="preserve">    其他返还性支出</t>
  </si>
  <si>
    <t xml:space="preserve">  一般性转移支付收入</t>
  </si>
  <si>
    <t xml:space="preserve">  一般性转移支付支出</t>
  </si>
  <si>
    <t xml:space="preserve">    均衡性转移支付收入</t>
  </si>
  <si>
    <t xml:space="preserve">    均衡性转移支付支出</t>
  </si>
  <si>
    <t xml:space="preserve">    县级基本财力保障机制奖补资金收入</t>
  </si>
  <si>
    <t xml:space="preserve">    县级基本财力保障机制奖补资金支出</t>
  </si>
  <si>
    <t xml:space="preserve">    结算补助收入</t>
  </si>
  <si>
    <t xml:space="preserve">    结算补助支出</t>
  </si>
  <si>
    <t xml:space="preserve">    资源枯竭型城市转移支付补助收入</t>
  </si>
  <si>
    <t xml:space="preserve">    资源枯竭型城市转移支付补助支出</t>
  </si>
  <si>
    <t xml:space="preserve">    企业事业单位划转补助收入</t>
  </si>
  <si>
    <t xml:space="preserve">    企业事业单位划转补助支出</t>
  </si>
  <si>
    <t xml:space="preserve">    产粮(油)大县奖励资金收入</t>
  </si>
  <si>
    <t xml:space="preserve">    产粮(油)大县奖励资金支出</t>
  </si>
  <si>
    <t xml:space="preserve">    重点生态功能区转移支付收入</t>
  </si>
  <si>
    <t xml:space="preserve">    重点生态功能区转移支付支出</t>
  </si>
  <si>
    <t xml:space="preserve">    固定数额补助收入</t>
  </si>
  <si>
    <t xml:space="preserve">    固定数额补助支出</t>
  </si>
  <si>
    <t xml:space="preserve">    巩固脱贫攻坚成果衔接乡村振兴转移支付收入</t>
  </si>
  <si>
    <r>
      <rPr>
        <sz val="11"/>
        <rFont val="Times New Roman"/>
        <family val="1"/>
      </rPr>
      <t xml:space="preserve">    </t>
    </r>
    <r>
      <rPr>
        <sz val="11"/>
        <rFont val="宋体"/>
        <family val="3"/>
        <charset val="134"/>
      </rPr>
      <t>欠发达地区转移支付收入</t>
    </r>
  </si>
  <si>
    <r>
      <rPr>
        <sz val="11"/>
        <rFont val="Times New Roman"/>
        <family val="1"/>
      </rPr>
      <t xml:space="preserve">    </t>
    </r>
    <r>
      <rPr>
        <sz val="11"/>
        <rFont val="宋体"/>
        <family val="3"/>
        <charset val="134"/>
      </rPr>
      <t>共同财政事权转移支付收入</t>
    </r>
    <r>
      <rPr>
        <sz val="11"/>
        <rFont val="Times New Roman"/>
        <family val="1"/>
      </rPr>
      <t xml:space="preserve">  </t>
    </r>
  </si>
  <si>
    <r>
      <rPr>
        <sz val="11"/>
        <rFont val="Times New Roman"/>
        <family val="1"/>
      </rPr>
      <t xml:space="preserve">    </t>
    </r>
    <r>
      <rPr>
        <sz val="11"/>
        <rFont val="宋体"/>
        <family val="3"/>
        <charset val="134"/>
      </rPr>
      <t>共同财政事权转移支付支出</t>
    </r>
    <r>
      <rPr>
        <sz val="11"/>
        <rFont val="Times New Roman"/>
        <family val="1"/>
      </rPr>
      <t xml:space="preserve">  </t>
    </r>
  </si>
  <si>
    <t xml:space="preserve">    增值税留抵退税转移支付收入</t>
  </si>
  <si>
    <t xml:space="preserve">    增值税留抵退税转移支付支出</t>
  </si>
  <si>
    <t xml:space="preserve">    其他退税减税降费转移支付收入</t>
  </si>
  <si>
    <t xml:space="preserve">    其他退税减税降费转移支付支出</t>
  </si>
  <si>
    <t xml:space="preserve">    补充县区财力转移支付收入</t>
  </si>
  <si>
    <t xml:space="preserve">    补充县区财力转移支付支出</t>
  </si>
  <si>
    <t xml:space="preserve">    其他一般性转移支付收入</t>
  </si>
  <si>
    <t xml:space="preserve">    其他一般性转移支付支出</t>
  </si>
  <si>
    <t xml:space="preserve">  专项转移支付收入</t>
  </si>
  <si>
    <t xml:space="preserve">  专项转移支付支出</t>
  </si>
  <si>
    <r>
      <rPr>
        <b/>
        <sz val="11"/>
        <rFont val="方正书宋_GBK"/>
        <family val="4"/>
        <charset val="134"/>
      </rPr>
      <t>下级上解收入</t>
    </r>
  </si>
  <si>
    <r>
      <rPr>
        <b/>
        <sz val="11"/>
        <rFont val="方正书宋_GBK"/>
        <family val="4"/>
        <charset val="134"/>
      </rPr>
      <t>上解上级支出</t>
    </r>
  </si>
  <si>
    <t xml:space="preserve">  体制上解收入</t>
  </si>
  <si>
    <t xml:space="preserve">  体制上解支出</t>
  </si>
  <si>
    <t xml:space="preserve">  专项上解收入</t>
  </si>
  <si>
    <t xml:space="preserve">  专项上解支出</t>
  </si>
  <si>
    <r>
      <rPr>
        <b/>
        <sz val="11"/>
        <rFont val="方正书宋_GBK"/>
        <family val="4"/>
        <charset val="134"/>
      </rPr>
      <t>上年结余</t>
    </r>
  </si>
  <si>
    <r>
      <rPr>
        <b/>
        <sz val="11"/>
        <rFont val="方正书宋_GBK"/>
        <family val="4"/>
        <charset val="134"/>
      </rPr>
      <t>调入资金</t>
    </r>
    <r>
      <rPr>
        <b/>
        <sz val="11"/>
        <rFont val="Times New Roman"/>
        <family val="1"/>
      </rPr>
      <t xml:space="preserve">   </t>
    </r>
  </si>
  <si>
    <r>
      <rPr>
        <b/>
        <sz val="11"/>
        <rFont val="方正书宋_GBK"/>
        <family val="4"/>
        <charset val="134"/>
      </rPr>
      <t>调出资金</t>
    </r>
  </si>
  <si>
    <t xml:space="preserve">  从政府性基金预算调入</t>
  </si>
  <si>
    <t xml:space="preserve">  从国有资本经营预算调入</t>
  </si>
  <si>
    <t xml:space="preserve">  从其他资金调入</t>
  </si>
  <si>
    <r>
      <rPr>
        <b/>
        <sz val="11"/>
        <rFont val="方正书宋_GBK"/>
        <family val="4"/>
        <charset val="134"/>
      </rPr>
      <t>债务收入</t>
    </r>
  </si>
  <si>
    <r>
      <rPr>
        <b/>
        <sz val="11"/>
        <rFont val="方正书宋_GBK"/>
        <family val="4"/>
        <charset val="134"/>
      </rPr>
      <t>债务还本支出</t>
    </r>
  </si>
  <si>
    <t xml:space="preserve">  地方政府债务收入</t>
  </si>
  <si>
    <t xml:space="preserve">  地方政府一般债务还本支出</t>
  </si>
  <si>
    <t xml:space="preserve">    一般债务收入</t>
  </si>
  <si>
    <t xml:space="preserve">    地方政府一般债券还本支出</t>
  </si>
  <si>
    <t xml:space="preserve">      地方政府一般债券收入</t>
  </si>
  <si>
    <t xml:space="preserve">    地方政府向外国政府借款还本支出</t>
  </si>
  <si>
    <t xml:space="preserve">      地方政府向外国政府借款收入</t>
  </si>
  <si>
    <t xml:space="preserve">    地方政府向国际组织借款还本支出</t>
  </si>
  <si>
    <t xml:space="preserve">      地方政府向国际组织借款收入</t>
  </si>
  <si>
    <t xml:space="preserve">    地方政府其他一般债务还本支出</t>
  </si>
  <si>
    <t xml:space="preserve">      地方政府其他一般债务收入</t>
  </si>
  <si>
    <r>
      <rPr>
        <b/>
        <sz val="11"/>
        <rFont val="方正书宋_GBK"/>
        <family val="4"/>
        <charset val="134"/>
      </rPr>
      <t>债务转贷收入</t>
    </r>
  </si>
  <si>
    <r>
      <rPr>
        <b/>
        <sz val="11"/>
        <rFont val="方正书宋_GBK"/>
        <family val="4"/>
        <charset val="134"/>
      </rPr>
      <t>债务转贷支出</t>
    </r>
  </si>
  <si>
    <t xml:space="preserve">  地方政府一般债务转贷收入</t>
  </si>
  <si>
    <t xml:space="preserve">  地方政府一般债券转贷支出</t>
  </si>
  <si>
    <t xml:space="preserve">    地方政府一般债券转贷收入</t>
  </si>
  <si>
    <t xml:space="preserve">  地方政府向外国政府借款转贷支出</t>
  </si>
  <si>
    <t xml:space="preserve">    地方政府向外国政府借款转贷收入</t>
  </si>
  <si>
    <t xml:space="preserve">  地方政府向国际组织借款转贷支出</t>
  </si>
  <si>
    <t xml:space="preserve">    地方政府向国际组织借款转贷收入</t>
  </si>
  <si>
    <t xml:space="preserve">  地方政府其他一般债务转贷支出</t>
  </si>
  <si>
    <t xml:space="preserve">    地方政府其他一般债务转贷收入</t>
  </si>
  <si>
    <r>
      <rPr>
        <b/>
        <sz val="11"/>
        <rFont val="方正书宋_GBK"/>
        <family val="4"/>
        <charset val="134"/>
      </rPr>
      <t>动用预算稳定调节基金</t>
    </r>
  </si>
  <si>
    <r>
      <rPr>
        <b/>
        <sz val="11"/>
        <rFont val="方正书宋_GBK"/>
        <family val="4"/>
        <charset val="134"/>
      </rPr>
      <t>安排预算稳定调节基金</t>
    </r>
  </si>
  <si>
    <r>
      <rPr>
        <b/>
        <sz val="11"/>
        <rFont val="方正书宋_GBK"/>
        <family val="4"/>
        <charset val="134"/>
      </rPr>
      <t>接受其他地区援助收入</t>
    </r>
  </si>
  <si>
    <r>
      <rPr>
        <b/>
        <sz val="11"/>
        <rFont val="方正书宋_GBK"/>
        <family val="4"/>
        <charset val="134"/>
      </rPr>
      <t>援助其他地区支出</t>
    </r>
  </si>
  <si>
    <r>
      <rPr>
        <b/>
        <sz val="11"/>
        <rFont val="方正书宋_GBK"/>
        <family val="4"/>
        <charset val="134"/>
      </rPr>
      <t>年终结余</t>
    </r>
  </si>
  <si>
    <r>
      <rPr>
        <b/>
        <sz val="11"/>
        <rFont val="Times New Roman"/>
        <family val="1"/>
      </rPr>
      <t xml:space="preserve">  </t>
    </r>
    <r>
      <rPr>
        <b/>
        <sz val="11"/>
        <rFont val="方正书宋_GBK"/>
        <family val="4"/>
        <charset val="134"/>
      </rPr>
      <t>结转下年的支出</t>
    </r>
  </si>
  <si>
    <r>
      <rPr>
        <b/>
        <sz val="11"/>
        <rFont val="方正书宋_GBK"/>
        <family val="4"/>
        <charset val="134"/>
      </rPr>
      <t>收</t>
    </r>
    <r>
      <rPr>
        <b/>
        <sz val="11"/>
        <rFont val="Times New Roman"/>
        <family val="1"/>
      </rPr>
      <t xml:space="preserve">  </t>
    </r>
    <r>
      <rPr>
        <b/>
        <sz val="11"/>
        <rFont val="方正书宋_GBK"/>
        <family val="4"/>
        <charset val="134"/>
      </rPr>
      <t>入</t>
    </r>
    <r>
      <rPr>
        <b/>
        <sz val="11"/>
        <rFont val="Times New Roman"/>
        <family val="1"/>
      </rPr>
      <t xml:space="preserve">  </t>
    </r>
    <r>
      <rPr>
        <b/>
        <sz val="11"/>
        <rFont val="方正书宋_GBK"/>
        <family val="4"/>
        <charset val="134"/>
      </rPr>
      <t>总</t>
    </r>
    <r>
      <rPr>
        <b/>
        <sz val="11"/>
        <rFont val="Times New Roman"/>
        <family val="1"/>
      </rPr>
      <t xml:space="preserve">  </t>
    </r>
    <r>
      <rPr>
        <b/>
        <sz val="11"/>
        <rFont val="方正书宋_GBK"/>
        <family val="4"/>
        <charset val="134"/>
      </rPr>
      <t>计</t>
    </r>
  </si>
  <si>
    <r>
      <rPr>
        <b/>
        <sz val="11"/>
        <rFont val="方正书宋_GBK"/>
        <family val="4"/>
        <charset val="134"/>
      </rPr>
      <t>支</t>
    </r>
    <r>
      <rPr>
        <b/>
        <sz val="11"/>
        <rFont val="Times New Roman"/>
        <family val="1"/>
      </rPr>
      <t xml:space="preserve">  </t>
    </r>
    <r>
      <rPr>
        <b/>
        <sz val="11"/>
        <rFont val="方正书宋_GBK"/>
        <family val="4"/>
        <charset val="134"/>
      </rPr>
      <t>出</t>
    </r>
    <r>
      <rPr>
        <b/>
        <sz val="11"/>
        <rFont val="Times New Roman"/>
        <family val="1"/>
      </rPr>
      <t xml:space="preserve">  </t>
    </r>
    <r>
      <rPr>
        <b/>
        <sz val="11"/>
        <rFont val="方正书宋_GBK"/>
        <family val="4"/>
        <charset val="134"/>
      </rPr>
      <t>总</t>
    </r>
    <r>
      <rPr>
        <b/>
        <sz val="11"/>
        <rFont val="Times New Roman"/>
        <family val="1"/>
      </rPr>
      <t xml:space="preserve">  </t>
    </r>
    <r>
      <rPr>
        <b/>
        <sz val="11"/>
        <rFont val="方正书宋_GBK"/>
        <family val="4"/>
        <charset val="134"/>
      </rPr>
      <t>计</t>
    </r>
  </si>
  <si>
    <r>
      <rPr>
        <b/>
        <sz val="18"/>
        <rFont val="Times New Roman"/>
        <family val="1"/>
      </rPr>
      <t>2023</t>
    </r>
    <r>
      <rPr>
        <b/>
        <sz val="18"/>
        <rFont val="方正书宋_GBK"/>
        <family val="4"/>
        <charset val="134"/>
      </rPr>
      <t>年攀枝花市一般公共预算经济分类支出决算表</t>
    </r>
  </si>
  <si>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</si>
  <si>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</si>
  <si>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</si>
  <si>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</si>
  <si>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</si>
  <si>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</si>
  <si>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</si>
  <si>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r>
      <rPr>
        <sz val="11"/>
        <rFont val="Times New Roman"/>
        <family val="1"/>
      </rPr>
      <t xml:space="preserve">  </t>
    </r>
    <r>
      <rPr>
        <sz val="11"/>
        <rFont val="宋体"/>
        <family val="3"/>
        <charset val="134"/>
      </rPr>
      <t>会议费</t>
    </r>
  </si>
  <si>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</si>
  <si>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</si>
  <si>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</si>
  <si>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</si>
  <si>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</si>
  <si>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</si>
  <si>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</si>
  <si>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</si>
  <si>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</si>
  <si>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</si>
  <si>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</si>
  <si>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</si>
  <si>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</si>
  <si>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</si>
  <si>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</si>
  <si>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</si>
  <si>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</si>
  <si>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</si>
  <si>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</si>
  <si>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</si>
  <si>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</si>
  <si>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</si>
  <si>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</si>
  <si>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</si>
  <si>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</si>
  <si>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</si>
  <si>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</si>
  <si>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</si>
  <si>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</si>
  <si>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</si>
  <si>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</si>
  <si>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 xml:space="preserve">  政府投资基金股权投资</t>
  </si>
  <si>
    <r>
      <rPr>
        <sz val="11"/>
        <rFont val="Times New Roman"/>
        <family val="1"/>
      </rPr>
      <t xml:space="preserve">  </t>
    </r>
    <r>
      <rPr>
        <sz val="11"/>
        <rFont val="宋体"/>
        <family val="3"/>
        <charset val="134"/>
      </rPr>
      <t>其他对企业资本性支出</t>
    </r>
  </si>
  <si>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</si>
  <si>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</si>
  <si>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</si>
  <si>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</si>
  <si>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</si>
  <si>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</si>
  <si>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</si>
  <si>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</si>
  <si>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补充全国社会保障基金</t>
  </si>
  <si>
    <t xml:space="preserve">  对机关事业单位职业年金的补助</t>
  </si>
  <si>
    <t>债务利息及费用支出</t>
  </si>
  <si>
    <t xml:space="preserve">  国内债务付息</t>
  </si>
  <si>
    <t xml:space="preserve">  国外债务付息</t>
  </si>
  <si>
    <t xml:space="preserve">  国内债务发行费用</t>
  </si>
  <si>
    <t xml:space="preserve">  国外债务发行费用</t>
  </si>
  <si>
    <t>其他支出</t>
  </si>
  <si>
    <t xml:space="preserve">  国家赔偿费用支出</t>
  </si>
  <si>
    <r>
      <rPr>
        <sz val="11"/>
        <rFont val="Times New Roman"/>
        <family val="1"/>
      </rPr>
      <t xml:space="preserve">  </t>
    </r>
    <r>
      <rPr>
        <sz val="11"/>
        <rFont val="宋体"/>
        <family val="3"/>
        <charset val="134"/>
      </rPr>
      <t>对民间非营利组织和群众性自治组织补贴</t>
    </r>
  </si>
  <si>
    <t xml:space="preserve">  经常性赠与</t>
  </si>
  <si>
    <t xml:space="preserve">  资本性赠与</t>
  </si>
  <si>
    <t xml:space="preserve">  其他支出</t>
  </si>
  <si>
    <r>
      <rPr>
        <b/>
        <sz val="16"/>
        <rFont val="Times New Roman"/>
        <family val="1"/>
      </rPr>
      <t>2023</t>
    </r>
    <r>
      <rPr>
        <b/>
        <sz val="16"/>
        <rFont val="方正书宋_GBK"/>
        <family val="4"/>
        <charset val="134"/>
      </rPr>
      <t>年攀枝花市一般公共预算经济分类（基本）支出决算表</t>
    </r>
  </si>
  <si>
    <t xml:space="preserve">  会议费</t>
  </si>
  <si>
    <r>
      <rPr>
        <b/>
        <sz val="18"/>
        <color theme="1"/>
        <rFont val="Times New Roman"/>
        <family val="1"/>
      </rPr>
      <t>2023</t>
    </r>
    <r>
      <rPr>
        <b/>
        <sz val="18"/>
        <color theme="1"/>
        <rFont val="宋体"/>
        <family val="3"/>
        <charset val="134"/>
      </rPr>
      <t>年省对攀枝花市税返和转移支付补助决算表</t>
    </r>
  </si>
  <si>
    <r>
      <rPr>
        <sz val="11"/>
        <color theme="1"/>
        <rFont val="Times New Roman"/>
        <family val="1"/>
      </rPr>
      <t xml:space="preserve">         </t>
    </r>
    <r>
      <rPr>
        <sz val="11"/>
        <color theme="1"/>
        <rFont val="宋体"/>
        <family val="3"/>
        <charset val="134"/>
      </rPr>
      <t>单位：万元</t>
    </r>
  </si>
  <si>
    <t>上级补助收入</t>
  </si>
  <si>
    <t xml:space="preserve">    消费税税收返还收入</t>
  </si>
  <si>
    <t xml:space="preserve">    体制补助收入</t>
  </si>
  <si>
    <t xml:space="preserve">    革命老区转移支付收入</t>
  </si>
  <si>
    <t xml:space="preserve">    民族地区转移支付收入</t>
  </si>
  <si>
    <t xml:space="preserve">    边境地区转移支付收入</t>
  </si>
  <si>
    <t xml:space="preserve">    一般公共服务共同财政事权转移支付收入  </t>
  </si>
  <si>
    <t xml:space="preserve">    外交共同财政事权转移支付收入  </t>
  </si>
  <si>
    <t xml:space="preserve">    国防共同财政事权转移支付收入  </t>
  </si>
  <si>
    <t xml:space="preserve">    公共安全共同财政事权转移支付收入  </t>
  </si>
  <si>
    <t xml:space="preserve">    教育共同财政事权转移支付收入  </t>
  </si>
  <si>
    <t xml:space="preserve">    科学技术共同财政事权转移支付收入  </t>
  </si>
  <si>
    <t xml:space="preserve">    文化旅游体育与传媒共同财政事权转移支付收入  </t>
  </si>
  <si>
    <t xml:space="preserve">    社会保障和就业共同财政事权转移支付收入  </t>
  </si>
  <si>
    <t xml:space="preserve">    医疗卫生共同财政事权转移支付收入  </t>
  </si>
  <si>
    <t xml:space="preserve">    节能环保共同财政事权转移支付收入  </t>
  </si>
  <si>
    <t xml:space="preserve">    城乡社区共同财政事权转移支付收入  </t>
  </si>
  <si>
    <t xml:space="preserve">    农林水共同财政事权转移支付收入  </t>
  </si>
  <si>
    <t xml:space="preserve">    交通运输共同财政事权转移支付收入  </t>
  </si>
  <si>
    <t xml:space="preserve">    资源勘探工业信息等共同财政事权转移支付收入  </t>
  </si>
  <si>
    <t xml:space="preserve">    商业服务业等共同财政事权转移支付收入  </t>
  </si>
  <si>
    <t xml:space="preserve">    金融共同财政事权转移支付收入  </t>
  </si>
  <si>
    <t xml:space="preserve">    自然资源海洋气象等共同财政事权转移支付收入  </t>
  </si>
  <si>
    <t xml:space="preserve">    住房保障共同财政事权转移支付收入  </t>
  </si>
  <si>
    <t xml:space="preserve">    粮油物资储备共同财政事权转移支付收入  </t>
  </si>
  <si>
    <t xml:space="preserve">    灾害防治及应急管理共同财政事权转移支付收入  </t>
  </si>
  <si>
    <t xml:space="preserve">    其他共同财政事权转移支付收入  </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</si>
  <si>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</si>
  <si>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</si>
  <si>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</si>
  <si>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</si>
  <si>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</si>
  <si>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</si>
  <si>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</si>
  <si>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</si>
  <si>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</si>
  <si>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</si>
  <si>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</si>
  <si>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</si>
  <si>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</si>
  <si>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资源勘探工业信息等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</si>
  <si>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</si>
  <si>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</si>
  <si>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</si>
  <si>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</si>
  <si>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</si>
  <si>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</si>
  <si>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</si>
  <si>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注：此表数据为全市数据，含米易县和盐边县。</t>
  </si>
  <si>
    <r>
      <rPr>
        <b/>
        <sz val="18"/>
        <color theme="1"/>
        <rFont val="Times New Roman"/>
        <family val="1"/>
      </rPr>
      <t>2023</t>
    </r>
    <r>
      <rPr>
        <b/>
        <sz val="18"/>
        <color theme="1"/>
        <rFont val="宋体"/>
        <family val="3"/>
        <charset val="134"/>
      </rPr>
      <t>年攀枝花市市级地方一般公共预算收入决算表</t>
    </r>
  </si>
  <si>
    <t xml:space="preserve">  增值税</t>
  </si>
  <si>
    <t xml:space="preserve">  消费税</t>
  </si>
  <si>
    <t xml:space="preserve">  专项收入</t>
  </si>
  <si>
    <t xml:space="preserve">  行政事业性收费收入</t>
  </si>
  <si>
    <t xml:space="preserve">  其他收入</t>
  </si>
  <si>
    <r>
      <rPr>
        <b/>
        <sz val="18"/>
        <color theme="1"/>
        <rFont val="Times New Roman"/>
        <family val="1"/>
      </rPr>
      <t>2023</t>
    </r>
    <r>
      <rPr>
        <b/>
        <sz val="18"/>
        <color theme="1"/>
        <rFont val="宋体"/>
        <family val="3"/>
        <charset val="134"/>
      </rPr>
      <t>年攀枝花市市级一般公共预算收入决算情况说明</t>
    </r>
  </si>
  <si>
    <r>
      <rPr>
        <sz val="11"/>
        <color theme="1"/>
        <rFont val="Times New Roman"/>
        <family val="1"/>
      </rPr>
      <t xml:space="preserve">        </t>
    </r>
    <r>
      <rPr>
        <sz val="11"/>
        <color theme="1"/>
        <rFont val="仿宋_GB2312"/>
        <family val="3"/>
        <charset val="134"/>
      </rPr>
      <t>年初，经市十一届人大二次会议审查批准，市级一般公共预算收入预算安排</t>
    </r>
    <r>
      <rPr>
        <sz val="11"/>
        <color theme="1"/>
        <rFont val="Times New Roman"/>
        <family val="1"/>
      </rPr>
      <t>370,000</t>
    </r>
    <r>
      <rPr>
        <sz val="11"/>
        <color theme="1"/>
        <rFont val="仿宋_GB2312"/>
        <family val="3"/>
        <charset val="134"/>
      </rPr>
      <t>万元。预算执行中，经市十一届人大常委会第十三次会议审查批准，收入预算调整为</t>
    </r>
    <r>
      <rPr>
        <sz val="11"/>
        <color theme="1"/>
        <rFont val="Times New Roman"/>
        <family val="1"/>
      </rPr>
      <t>350,000</t>
    </r>
    <r>
      <rPr>
        <sz val="11"/>
        <color theme="1"/>
        <rFont val="仿宋_GB2312"/>
        <family val="3"/>
        <charset val="134"/>
      </rPr>
      <t>万元；经市十一届人大常委会第十四次会议审查批准，收入预算调整为</t>
    </r>
    <r>
      <rPr>
        <sz val="11"/>
        <color theme="1"/>
        <rFont val="Times New Roman"/>
        <family val="1"/>
      </rPr>
      <t>296,400</t>
    </r>
    <r>
      <rPr>
        <sz val="11"/>
        <color theme="1"/>
        <rFont val="仿宋_GB2312"/>
        <family val="3"/>
        <charset val="134"/>
      </rPr>
      <t>万元。</t>
    </r>
    <r>
      <rPr>
        <sz val="11"/>
        <color theme="1"/>
        <rFont val="Times New Roman"/>
        <family val="1"/>
      </rPr>
      <t>2023</t>
    </r>
    <r>
      <rPr>
        <sz val="11"/>
        <color theme="1"/>
        <rFont val="仿宋_GB2312"/>
        <family val="3"/>
        <charset val="134"/>
      </rPr>
      <t>年市级一般公共预算收入决算数</t>
    </r>
    <r>
      <rPr>
        <sz val="11"/>
        <color theme="1"/>
        <rFont val="Times New Roman"/>
        <family val="1"/>
      </rPr>
      <t>297,112</t>
    </r>
    <r>
      <rPr>
        <sz val="11"/>
        <color theme="1"/>
        <rFont val="仿宋_GB2312"/>
        <family val="3"/>
        <charset val="134"/>
      </rPr>
      <t>万元，为调整预算的</t>
    </r>
    <r>
      <rPr>
        <sz val="11"/>
        <color theme="1"/>
        <rFont val="Times New Roman"/>
        <family val="1"/>
      </rPr>
      <t>100.24%</t>
    </r>
    <r>
      <rPr>
        <sz val="11"/>
        <color theme="1"/>
        <rFont val="仿宋_GB2312"/>
        <family val="3"/>
        <charset val="134"/>
      </rPr>
      <t>，超收</t>
    </r>
    <r>
      <rPr>
        <sz val="11"/>
        <color theme="1"/>
        <rFont val="Times New Roman"/>
        <family val="1"/>
      </rPr>
      <t>712</t>
    </r>
    <r>
      <rPr>
        <sz val="11"/>
        <color theme="1"/>
        <rFont val="仿宋_GB2312"/>
        <family val="3"/>
        <charset val="134"/>
      </rPr>
      <t>万元。</t>
    </r>
  </si>
  <si>
    <r>
      <rPr>
        <sz val="11"/>
        <color theme="1"/>
        <rFont val="Times New Roman"/>
        <family val="1"/>
      </rPr>
      <t xml:space="preserve">        </t>
    </r>
    <r>
      <rPr>
        <sz val="11"/>
        <color theme="1"/>
        <rFont val="仿宋_GB2312"/>
        <family val="3"/>
        <charset val="134"/>
      </rPr>
      <t>一、增值税年初预算数</t>
    </r>
    <r>
      <rPr>
        <sz val="11"/>
        <color theme="1"/>
        <rFont val="Times New Roman"/>
        <family val="1"/>
      </rPr>
      <t>92,000</t>
    </r>
    <r>
      <rPr>
        <sz val="11"/>
        <color theme="1"/>
        <rFont val="仿宋_GB2312"/>
        <family val="3"/>
        <charset val="134"/>
      </rPr>
      <t>万元，调整预算数</t>
    </r>
    <r>
      <rPr>
        <sz val="11"/>
        <color theme="1"/>
        <rFont val="Times New Roman"/>
        <family val="1"/>
      </rPr>
      <t>66,700</t>
    </r>
    <r>
      <rPr>
        <sz val="11"/>
        <color theme="1"/>
        <rFont val="仿宋_GB2312"/>
        <family val="3"/>
        <charset val="134"/>
      </rPr>
      <t>万元，决算数</t>
    </r>
    <r>
      <rPr>
        <sz val="11"/>
        <color theme="1"/>
        <rFont val="Times New Roman"/>
        <family val="1"/>
      </rPr>
      <t>65,147</t>
    </r>
    <r>
      <rPr>
        <sz val="11"/>
        <color theme="1"/>
        <rFont val="仿宋_GB2312"/>
        <family val="3"/>
        <charset val="134"/>
      </rPr>
      <t>万元，为调整预算的</t>
    </r>
    <r>
      <rPr>
        <sz val="11"/>
        <color theme="1"/>
        <rFont val="Times New Roman"/>
        <family val="1"/>
      </rPr>
      <t>97.67%</t>
    </r>
    <r>
      <rPr>
        <sz val="11"/>
        <color theme="1"/>
        <rFont val="仿宋_GB2312"/>
        <family val="3"/>
        <charset val="134"/>
      </rPr>
      <t>，比调整预算数少</t>
    </r>
    <r>
      <rPr>
        <sz val="11"/>
        <color theme="1"/>
        <rFont val="Times New Roman"/>
        <family val="1"/>
      </rPr>
      <t>1,553</t>
    </r>
    <r>
      <rPr>
        <sz val="11"/>
        <color theme="1"/>
        <rFont val="仿宋_GB2312"/>
        <family val="3"/>
        <charset val="134"/>
      </rPr>
      <t>万元，主要是向省级调库以前年度增值税留抵退税省级垫付部分。</t>
    </r>
  </si>
  <si>
    <r>
      <rPr>
        <sz val="11"/>
        <color theme="1"/>
        <rFont val="Times New Roman"/>
        <family val="1"/>
      </rPr>
      <t xml:space="preserve">        </t>
    </r>
    <r>
      <rPr>
        <sz val="11"/>
        <color theme="1"/>
        <rFont val="仿宋_GB2312"/>
        <family val="3"/>
        <charset val="134"/>
      </rPr>
      <t>二、企业所得税年初预算数</t>
    </r>
    <r>
      <rPr>
        <sz val="11"/>
        <color theme="1"/>
        <rFont val="Times New Roman"/>
        <family val="1"/>
      </rPr>
      <t>20,000</t>
    </r>
    <r>
      <rPr>
        <sz val="11"/>
        <color theme="1"/>
        <rFont val="仿宋_GB2312"/>
        <family val="3"/>
        <charset val="134"/>
      </rPr>
      <t>万元，调整预算数</t>
    </r>
    <r>
      <rPr>
        <sz val="11"/>
        <color theme="1"/>
        <rFont val="Times New Roman"/>
        <family val="1"/>
      </rPr>
      <t>13,300</t>
    </r>
    <r>
      <rPr>
        <sz val="11"/>
        <color theme="1"/>
        <rFont val="仿宋_GB2312"/>
        <family val="3"/>
        <charset val="134"/>
      </rPr>
      <t>万元，决算数</t>
    </r>
    <r>
      <rPr>
        <sz val="11"/>
        <color theme="1"/>
        <rFont val="Times New Roman"/>
        <family val="1"/>
      </rPr>
      <t>13,310</t>
    </r>
    <r>
      <rPr>
        <sz val="11"/>
        <color theme="1"/>
        <rFont val="仿宋_GB2312"/>
        <family val="3"/>
        <charset val="134"/>
      </rPr>
      <t>万元，为调整预算的</t>
    </r>
    <r>
      <rPr>
        <sz val="11"/>
        <color theme="1"/>
        <rFont val="Times New Roman"/>
        <family val="1"/>
      </rPr>
      <t>100.08%</t>
    </r>
    <r>
      <rPr>
        <sz val="11"/>
        <color theme="1"/>
        <rFont val="仿宋_GB2312"/>
        <family val="3"/>
        <charset val="134"/>
      </rPr>
      <t>。</t>
    </r>
  </si>
  <si>
    <r>
      <rPr>
        <sz val="11"/>
        <color theme="1"/>
        <rFont val="Times New Roman"/>
        <family val="1"/>
      </rPr>
      <t xml:space="preserve">        </t>
    </r>
    <r>
      <rPr>
        <sz val="11"/>
        <color theme="1"/>
        <rFont val="仿宋_GB2312"/>
        <family val="3"/>
        <charset val="134"/>
      </rPr>
      <t>三、个人所得税年初预算数</t>
    </r>
    <r>
      <rPr>
        <sz val="11"/>
        <color theme="1"/>
        <rFont val="Times New Roman"/>
        <family val="1"/>
      </rPr>
      <t>4,500</t>
    </r>
    <r>
      <rPr>
        <sz val="11"/>
        <color theme="1"/>
        <rFont val="仿宋_GB2312"/>
        <family val="3"/>
        <charset val="134"/>
      </rPr>
      <t>万元，调整预算数</t>
    </r>
    <r>
      <rPr>
        <sz val="11"/>
        <color theme="1"/>
        <rFont val="Times New Roman"/>
        <family val="1"/>
      </rPr>
      <t>3,400</t>
    </r>
    <r>
      <rPr>
        <sz val="11"/>
        <color theme="1"/>
        <rFont val="仿宋_GB2312"/>
        <family val="3"/>
        <charset val="134"/>
      </rPr>
      <t>万元，决算数</t>
    </r>
    <r>
      <rPr>
        <sz val="11"/>
        <color theme="1"/>
        <rFont val="Times New Roman"/>
        <family val="1"/>
      </rPr>
      <t>3,334</t>
    </r>
    <r>
      <rPr>
        <sz val="11"/>
        <color theme="1"/>
        <rFont val="仿宋_GB2312"/>
        <family val="3"/>
        <charset val="134"/>
      </rPr>
      <t>万元，为调整预算的</t>
    </r>
    <r>
      <rPr>
        <sz val="11"/>
        <color theme="1"/>
        <rFont val="Times New Roman"/>
        <family val="1"/>
      </rPr>
      <t>98.06%</t>
    </r>
    <r>
      <rPr>
        <sz val="11"/>
        <color theme="1"/>
        <rFont val="仿宋_GB2312"/>
        <family val="3"/>
        <charset val="134"/>
      </rPr>
      <t>。</t>
    </r>
  </si>
  <si>
    <r>
      <rPr>
        <sz val="11"/>
        <color theme="1"/>
        <rFont val="Times New Roman"/>
        <family val="1"/>
      </rPr>
      <t xml:space="preserve">        </t>
    </r>
    <r>
      <rPr>
        <sz val="11"/>
        <color theme="1"/>
        <rFont val="仿宋_GB2312"/>
        <family val="3"/>
        <charset val="134"/>
      </rPr>
      <t>四、资源税年初预算数</t>
    </r>
    <r>
      <rPr>
        <sz val="11"/>
        <color theme="1"/>
        <rFont val="Times New Roman"/>
        <family val="1"/>
      </rPr>
      <t>16,000</t>
    </r>
    <r>
      <rPr>
        <sz val="11"/>
        <color theme="1"/>
        <rFont val="仿宋_GB2312"/>
        <family val="3"/>
        <charset val="134"/>
      </rPr>
      <t>万元，调整预算数</t>
    </r>
    <r>
      <rPr>
        <sz val="11"/>
        <color theme="1"/>
        <rFont val="Times New Roman"/>
        <family val="1"/>
      </rPr>
      <t>13,595</t>
    </r>
    <r>
      <rPr>
        <sz val="11"/>
        <color theme="1"/>
        <rFont val="仿宋_GB2312"/>
        <family val="3"/>
        <charset val="134"/>
      </rPr>
      <t>万元，决算数</t>
    </r>
    <r>
      <rPr>
        <sz val="11"/>
        <color theme="1"/>
        <rFont val="Times New Roman"/>
        <family val="1"/>
      </rPr>
      <t>13,529</t>
    </r>
    <r>
      <rPr>
        <sz val="11"/>
        <color theme="1"/>
        <rFont val="仿宋_GB2312"/>
        <family val="3"/>
        <charset val="134"/>
      </rPr>
      <t>万元，为调整预算的</t>
    </r>
    <r>
      <rPr>
        <sz val="11"/>
        <color theme="1"/>
        <rFont val="Times New Roman"/>
        <family val="1"/>
      </rPr>
      <t xml:space="preserve"> 99.51%</t>
    </r>
    <r>
      <rPr>
        <sz val="11"/>
        <color theme="1"/>
        <rFont val="仿宋_GB2312"/>
        <family val="3"/>
        <charset val="134"/>
      </rPr>
      <t>。</t>
    </r>
  </si>
  <si>
    <r>
      <rPr>
        <sz val="11"/>
        <color theme="1"/>
        <rFont val="Times New Roman"/>
        <family val="1"/>
      </rPr>
      <t xml:space="preserve">        </t>
    </r>
    <r>
      <rPr>
        <sz val="11"/>
        <color theme="1"/>
        <rFont val="仿宋_GB2312"/>
        <family val="3"/>
        <charset val="134"/>
      </rPr>
      <t>五、城市维护建设税年初预算数</t>
    </r>
    <r>
      <rPr>
        <sz val="11"/>
        <color theme="1"/>
        <rFont val="Times New Roman"/>
        <family val="1"/>
      </rPr>
      <t>16,000</t>
    </r>
    <r>
      <rPr>
        <sz val="11"/>
        <color theme="1"/>
        <rFont val="仿宋_GB2312"/>
        <family val="3"/>
        <charset val="134"/>
      </rPr>
      <t>万元，调整预算数</t>
    </r>
    <r>
      <rPr>
        <sz val="11"/>
        <color theme="1"/>
        <rFont val="Times New Roman"/>
        <family val="1"/>
      </rPr>
      <t>12,200</t>
    </r>
    <r>
      <rPr>
        <sz val="11"/>
        <color theme="1"/>
        <rFont val="仿宋_GB2312"/>
        <family val="3"/>
        <charset val="134"/>
      </rPr>
      <t>万元，决算数</t>
    </r>
    <r>
      <rPr>
        <sz val="11"/>
        <color theme="1"/>
        <rFont val="Times New Roman"/>
        <family val="1"/>
      </rPr>
      <t>12,190</t>
    </r>
    <r>
      <rPr>
        <sz val="11"/>
        <color theme="1"/>
        <rFont val="仿宋_GB2312"/>
        <family val="3"/>
        <charset val="134"/>
      </rPr>
      <t>万元，为调整预算的</t>
    </r>
    <r>
      <rPr>
        <sz val="11"/>
        <color theme="1"/>
        <rFont val="Times New Roman"/>
        <family val="1"/>
      </rPr>
      <t>99.92%</t>
    </r>
    <r>
      <rPr>
        <sz val="11"/>
        <color theme="1"/>
        <rFont val="仿宋_GB2312"/>
        <family val="3"/>
        <charset val="134"/>
      </rPr>
      <t>。</t>
    </r>
  </si>
  <si>
    <r>
      <rPr>
        <sz val="11"/>
        <color theme="1"/>
        <rFont val="Times New Roman"/>
        <family val="1"/>
      </rPr>
      <t xml:space="preserve">        </t>
    </r>
    <r>
      <rPr>
        <sz val="11"/>
        <color theme="1"/>
        <rFont val="仿宋_GB2312"/>
        <family val="3"/>
        <charset val="134"/>
      </rPr>
      <t>六、房产税年初预算数</t>
    </r>
    <r>
      <rPr>
        <sz val="11"/>
        <color theme="1"/>
        <rFont val="Times New Roman"/>
        <family val="1"/>
      </rPr>
      <t>9,000</t>
    </r>
    <r>
      <rPr>
        <sz val="11"/>
        <color theme="1"/>
        <rFont val="仿宋_GB2312"/>
        <family val="3"/>
        <charset val="134"/>
      </rPr>
      <t>万元，调整预算数</t>
    </r>
    <r>
      <rPr>
        <sz val="11"/>
        <color theme="1"/>
        <rFont val="Times New Roman"/>
        <family val="1"/>
      </rPr>
      <t>7,400</t>
    </r>
    <r>
      <rPr>
        <sz val="11"/>
        <color theme="1"/>
        <rFont val="仿宋_GB2312"/>
        <family val="3"/>
        <charset val="134"/>
      </rPr>
      <t>万元，决算数</t>
    </r>
    <r>
      <rPr>
        <sz val="11"/>
        <color theme="1"/>
        <rFont val="Times New Roman"/>
        <family val="1"/>
      </rPr>
      <t>7,432</t>
    </r>
    <r>
      <rPr>
        <sz val="11"/>
        <color theme="1"/>
        <rFont val="仿宋_GB2312"/>
        <family val="3"/>
        <charset val="134"/>
      </rPr>
      <t>万元，为调整预算的</t>
    </r>
    <r>
      <rPr>
        <sz val="11"/>
        <color theme="1"/>
        <rFont val="Times New Roman"/>
        <family val="1"/>
      </rPr>
      <t xml:space="preserve"> 100.43%</t>
    </r>
    <r>
      <rPr>
        <sz val="11"/>
        <color theme="1"/>
        <rFont val="仿宋_GB2312"/>
        <family val="3"/>
        <charset val="134"/>
      </rPr>
      <t>。</t>
    </r>
  </si>
  <si>
    <r>
      <rPr>
        <sz val="11"/>
        <color theme="1"/>
        <rFont val="Times New Roman"/>
        <family val="1"/>
      </rPr>
      <t xml:space="preserve">        </t>
    </r>
    <r>
      <rPr>
        <sz val="11"/>
        <color theme="1"/>
        <rFont val="仿宋_GB2312"/>
        <family val="3"/>
        <charset val="134"/>
      </rPr>
      <t>七、印花税年初预算数</t>
    </r>
    <r>
      <rPr>
        <sz val="11"/>
        <color theme="1"/>
        <rFont val="Times New Roman"/>
        <family val="1"/>
      </rPr>
      <t>8,000</t>
    </r>
    <r>
      <rPr>
        <sz val="11"/>
        <color theme="1"/>
        <rFont val="仿宋_GB2312"/>
        <family val="3"/>
        <charset val="134"/>
      </rPr>
      <t>万元，调整预算数</t>
    </r>
    <r>
      <rPr>
        <sz val="11"/>
        <color theme="1"/>
        <rFont val="Times New Roman"/>
        <family val="1"/>
      </rPr>
      <t>8,200</t>
    </r>
    <r>
      <rPr>
        <sz val="11"/>
        <color theme="1"/>
        <rFont val="仿宋_GB2312"/>
        <family val="3"/>
        <charset val="134"/>
      </rPr>
      <t>万元，决算数</t>
    </r>
    <r>
      <rPr>
        <sz val="11"/>
        <color theme="1"/>
        <rFont val="Times New Roman"/>
        <family val="1"/>
      </rPr>
      <t>8,168</t>
    </r>
    <r>
      <rPr>
        <sz val="11"/>
        <color theme="1"/>
        <rFont val="仿宋_GB2312"/>
        <family val="3"/>
        <charset val="134"/>
      </rPr>
      <t>万元，为调整预算的</t>
    </r>
    <r>
      <rPr>
        <sz val="11"/>
        <color theme="1"/>
        <rFont val="Times New Roman"/>
        <family val="1"/>
      </rPr>
      <t>99.61%</t>
    </r>
    <r>
      <rPr>
        <sz val="11"/>
        <color theme="1"/>
        <rFont val="仿宋_GB2312"/>
        <family val="3"/>
        <charset val="134"/>
      </rPr>
      <t>。</t>
    </r>
  </si>
  <si>
    <r>
      <rPr>
        <sz val="11"/>
        <color theme="1"/>
        <rFont val="Times New Roman"/>
        <family val="1"/>
      </rPr>
      <t xml:space="preserve">        </t>
    </r>
    <r>
      <rPr>
        <sz val="11"/>
        <color theme="1"/>
        <rFont val="仿宋_GB2312"/>
        <family val="3"/>
        <charset val="134"/>
      </rPr>
      <t>八、城镇土地使用税年初预算数</t>
    </r>
    <r>
      <rPr>
        <sz val="11"/>
        <color theme="1"/>
        <rFont val="Times New Roman"/>
        <family val="1"/>
      </rPr>
      <t>14,500</t>
    </r>
    <r>
      <rPr>
        <sz val="11"/>
        <color theme="1"/>
        <rFont val="仿宋_GB2312"/>
        <family val="3"/>
        <charset val="134"/>
      </rPr>
      <t>万元，调整预算数</t>
    </r>
    <r>
      <rPr>
        <sz val="11"/>
        <color theme="1"/>
        <rFont val="Times New Roman"/>
        <family val="1"/>
      </rPr>
      <t>12,300</t>
    </r>
    <r>
      <rPr>
        <sz val="11"/>
        <color theme="1"/>
        <rFont val="仿宋_GB2312"/>
        <family val="3"/>
        <charset val="134"/>
      </rPr>
      <t>万元，决算数</t>
    </r>
    <r>
      <rPr>
        <sz val="11"/>
        <color theme="1"/>
        <rFont val="Times New Roman"/>
        <family val="1"/>
      </rPr>
      <t>12,281</t>
    </r>
    <r>
      <rPr>
        <sz val="11"/>
        <color theme="1"/>
        <rFont val="仿宋_GB2312"/>
        <family val="3"/>
        <charset val="134"/>
      </rPr>
      <t>万元，为调整预算的</t>
    </r>
    <r>
      <rPr>
        <sz val="11"/>
        <color theme="1"/>
        <rFont val="Times New Roman"/>
        <family val="1"/>
      </rPr>
      <t>99.85%</t>
    </r>
    <r>
      <rPr>
        <sz val="11"/>
        <color theme="1"/>
        <rFont val="仿宋_GB2312"/>
        <family val="3"/>
        <charset val="134"/>
      </rPr>
      <t>。</t>
    </r>
  </si>
  <si>
    <r>
      <rPr>
        <sz val="11"/>
        <color theme="1"/>
        <rFont val="Times New Roman"/>
        <family val="1"/>
      </rPr>
      <t xml:space="preserve">        </t>
    </r>
    <r>
      <rPr>
        <sz val="11"/>
        <color theme="1"/>
        <rFont val="仿宋_GB2312"/>
        <family val="3"/>
        <charset val="134"/>
      </rPr>
      <t>九、土地增值税年初预算数</t>
    </r>
    <r>
      <rPr>
        <sz val="11"/>
        <color theme="1"/>
        <rFont val="Times New Roman"/>
        <family val="1"/>
      </rPr>
      <t>7,000</t>
    </r>
    <r>
      <rPr>
        <sz val="11"/>
        <color theme="1"/>
        <rFont val="仿宋_GB2312"/>
        <family val="3"/>
        <charset val="134"/>
      </rPr>
      <t>万元，调整预算数</t>
    </r>
    <r>
      <rPr>
        <sz val="11"/>
        <color theme="1"/>
        <rFont val="Times New Roman"/>
        <family val="1"/>
      </rPr>
      <t>6,500</t>
    </r>
    <r>
      <rPr>
        <sz val="11"/>
        <color theme="1"/>
        <rFont val="仿宋_GB2312"/>
        <family val="3"/>
        <charset val="134"/>
      </rPr>
      <t>万元，决算数</t>
    </r>
    <r>
      <rPr>
        <sz val="11"/>
        <color theme="1"/>
        <rFont val="Times New Roman"/>
        <family val="1"/>
      </rPr>
      <t>6,497</t>
    </r>
    <r>
      <rPr>
        <sz val="11"/>
        <color theme="1"/>
        <rFont val="仿宋_GB2312"/>
        <family val="3"/>
        <charset val="134"/>
      </rPr>
      <t>万元，为调整预算的</t>
    </r>
    <r>
      <rPr>
        <sz val="11"/>
        <color theme="1"/>
        <rFont val="Times New Roman"/>
        <family val="1"/>
      </rPr>
      <t>99.95%</t>
    </r>
    <r>
      <rPr>
        <sz val="11"/>
        <color theme="1"/>
        <rFont val="仿宋_GB2312"/>
        <family val="3"/>
        <charset val="134"/>
      </rPr>
      <t>。</t>
    </r>
  </si>
  <si>
    <r>
      <rPr>
        <sz val="11"/>
        <color theme="1"/>
        <rFont val="Times New Roman"/>
        <family val="1"/>
      </rPr>
      <t xml:space="preserve">        </t>
    </r>
    <r>
      <rPr>
        <sz val="11"/>
        <color theme="1"/>
        <rFont val="仿宋_GB2312"/>
        <family val="3"/>
        <charset val="134"/>
      </rPr>
      <t>十、车船税年初预算数</t>
    </r>
    <r>
      <rPr>
        <sz val="11"/>
        <color theme="1"/>
        <rFont val="Times New Roman"/>
        <family val="1"/>
      </rPr>
      <t>2,500</t>
    </r>
    <r>
      <rPr>
        <sz val="11"/>
        <color theme="1"/>
        <rFont val="仿宋_GB2312"/>
        <family val="3"/>
        <charset val="134"/>
      </rPr>
      <t>万元，调整预算数</t>
    </r>
    <r>
      <rPr>
        <sz val="11"/>
        <color theme="1"/>
        <rFont val="Times New Roman"/>
        <family val="1"/>
      </rPr>
      <t>2,300</t>
    </r>
    <r>
      <rPr>
        <sz val="11"/>
        <color theme="1"/>
        <rFont val="仿宋_GB2312"/>
        <family val="3"/>
        <charset val="134"/>
      </rPr>
      <t>万元，决算数</t>
    </r>
    <r>
      <rPr>
        <sz val="11"/>
        <color theme="1"/>
        <rFont val="Times New Roman"/>
        <family val="1"/>
      </rPr>
      <t>2,265</t>
    </r>
    <r>
      <rPr>
        <sz val="11"/>
        <color theme="1"/>
        <rFont val="仿宋_GB2312"/>
        <family val="3"/>
        <charset val="134"/>
      </rPr>
      <t>万元，为调整预算的</t>
    </r>
    <r>
      <rPr>
        <sz val="11"/>
        <color theme="1"/>
        <rFont val="Times New Roman"/>
        <family val="1"/>
      </rPr>
      <t>98.48%</t>
    </r>
    <r>
      <rPr>
        <sz val="11"/>
        <color theme="1"/>
        <rFont val="仿宋_GB2312"/>
        <family val="3"/>
        <charset val="134"/>
      </rPr>
      <t>。</t>
    </r>
  </si>
  <si>
    <r>
      <rPr>
        <sz val="11"/>
        <color theme="1"/>
        <rFont val="Times New Roman"/>
        <family val="1"/>
      </rPr>
      <t xml:space="preserve">        </t>
    </r>
    <r>
      <rPr>
        <sz val="11"/>
        <color theme="1"/>
        <rFont val="仿宋_GB2312"/>
        <family val="3"/>
        <charset val="134"/>
      </rPr>
      <t>十一、耕地占用税调整预算数</t>
    </r>
    <r>
      <rPr>
        <sz val="11"/>
        <color theme="1"/>
        <rFont val="Times New Roman"/>
        <family val="1"/>
      </rPr>
      <t>80</t>
    </r>
    <r>
      <rPr>
        <sz val="11"/>
        <color theme="1"/>
        <rFont val="仿宋_GB2312"/>
        <family val="3"/>
        <charset val="134"/>
      </rPr>
      <t>万元，决算数</t>
    </r>
    <r>
      <rPr>
        <sz val="11"/>
        <color theme="1"/>
        <rFont val="Times New Roman"/>
        <family val="1"/>
      </rPr>
      <t>78</t>
    </r>
    <r>
      <rPr>
        <sz val="11"/>
        <color theme="1"/>
        <rFont val="仿宋_GB2312"/>
        <family val="3"/>
        <charset val="134"/>
      </rPr>
      <t>万元，为调整预算的</t>
    </r>
    <r>
      <rPr>
        <sz val="11"/>
        <color theme="1"/>
        <rFont val="Times New Roman"/>
        <family val="1"/>
      </rPr>
      <t>97.5%</t>
    </r>
    <r>
      <rPr>
        <sz val="11"/>
        <color theme="1"/>
        <rFont val="仿宋_GB2312"/>
        <family val="3"/>
        <charset val="134"/>
      </rPr>
      <t>。</t>
    </r>
  </si>
  <si>
    <r>
      <rPr>
        <sz val="11"/>
        <color theme="1"/>
        <rFont val="Times New Roman"/>
        <family val="1"/>
      </rPr>
      <t xml:space="preserve">        </t>
    </r>
    <r>
      <rPr>
        <sz val="11"/>
        <color theme="1"/>
        <rFont val="仿宋_GB2312"/>
        <family val="3"/>
        <charset val="134"/>
      </rPr>
      <t>十二、契税年初预算数</t>
    </r>
    <r>
      <rPr>
        <sz val="11"/>
        <color theme="1"/>
        <rFont val="Times New Roman"/>
        <family val="1"/>
      </rPr>
      <t>7,800</t>
    </r>
    <r>
      <rPr>
        <sz val="11"/>
        <color theme="1"/>
        <rFont val="仿宋_GB2312"/>
        <family val="3"/>
        <charset val="134"/>
      </rPr>
      <t>万元，调整预算数</t>
    </r>
    <r>
      <rPr>
        <sz val="11"/>
        <color theme="1"/>
        <rFont val="Times New Roman"/>
        <family val="1"/>
      </rPr>
      <t>6,900</t>
    </r>
    <r>
      <rPr>
        <sz val="11"/>
        <color theme="1"/>
        <rFont val="仿宋_GB2312"/>
        <family val="3"/>
        <charset val="134"/>
      </rPr>
      <t>万元，决算数</t>
    </r>
    <r>
      <rPr>
        <sz val="11"/>
        <color theme="1"/>
        <rFont val="Times New Roman"/>
        <family val="1"/>
      </rPr>
      <t>6,927</t>
    </r>
    <r>
      <rPr>
        <sz val="11"/>
        <color theme="1"/>
        <rFont val="仿宋_GB2312"/>
        <family val="3"/>
        <charset val="134"/>
      </rPr>
      <t>万元，为调整预算的</t>
    </r>
    <r>
      <rPr>
        <sz val="11"/>
        <color theme="1"/>
        <rFont val="Times New Roman"/>
        <family val="1"/>
      </rPr>
      <t>100.39%</t>
    </r>
    <r>
      <rPr>
        <sz val="11"/>
        <color theme="1"/>
        <rFont val="仿宋_GB2312"/>
        <family val="3"/>
        <charset val="134"/>
      </rPr>
      <t>。</t>
    </r>
  </si>
  <si>
    <r>
      <rPr>
        <sz val="11"/>
        <color theme="1"/>
        <rFont val="Times New Roman"/>
        <family val="1"/>
      </rPr>
      <t xml:space="preserve">        </t>
    </r>
    <r>
      <rPr>
        <sz val="11"/>
        <color theme="1"/>
        <rFont val="仿宋_GB2312"/>
        <family val="3"/>
        <charset val="134"/>
      </rPr>
      <t>十三、环境保护税年初预算数</t>
    </r>
    <r>
      <rPr>
        <sz val="11"/>
        <color theme="1"/>
        <rFont val="Times New Roman"/>
        <family val="1"/>
      </rPr>
      <t>2,700</t>
    </r>
    <r>
      <rPr>
        <sz val="11"/>
        <color theme="1"/>
        <rFont val="仿宋_GB2312"/>
        <family val="3"/>
        <charset val="134"/>
      </rPr>
      <t>万元，调整预算数</t>
    </r>
    <r>
      <rPr>
        <sz val="11"/>
        <color theme="1"/>
        <rFont val="Times New Roman"/>
        <family val="1"/>
      </rPr>
      <t>2,100</t>
    </r>
    <r>
      <rPr>
        <sz val="11"/>
        <color theme="1"/>
        <rFont val="仿宋_GB2312"/>
        <family val="3"/>
        <charset val="134"/>
      </rPr>
      <t>万元，决算数</t>
    </r>
    <r>
      <rPr>
        <sz val="11"/>
        <color theme="1"/>
        <rFont val="Times New Roman"/>
        <family val="1"/>
      </rPr>
      <t>2,096</t>
    </r>
    <r>
      <rPr>
        <sz val="11"/>
        <color theme="1"/>
        <rFont val="仿宋_GB2312"/>
        <family val="3"/>
        <charset val="134"/>
      </rPr>
      <t>万元，为调整预算的</t>
    </r>
    <r>
      <rPr>
        <sz val="11"/>
        <color theme="1"/>
        <rFont val="Times New Roman"/>
        <family val="1"/>
      </rPr>
      <t xml:space="preserve"> 99.8%</t>
    </r>
    <r>
      <rPr>
        <sz val="11"/>
        <color theme="1"/>
        <rFont val="仿宋_GB2312"/>
        <family val="3"/>
        <charset val="134"/>
      </rPr>
      <t>。</t>
    </r>
  </si>
  <si>
    <r>
      <rPr>
        <sz val="11"/>
        <color theme="1"/>
        <rFont val="Times New Roman"/>
        <family val="1"/>
      </rPr>
      <t xml:space="preserve">        </t>
    </r>
    <r>
      <rPr>
        <sz val="11"/>
        <color theme="1"/>
        <rFont val="仿宋_GB2312"/>
        <family val="3"/>
        <charset val="134"/>
      </rPr>
      <t>十四、其他税收收入调整预算数</t>
    </r>
    <r>
      <rPr>
        <sz val="11"/>
        <color theme="1"/>
        <rFont val="Times New Roman"/>
        <family val="1"/>
      </rPr>
      <t>25</t>
    </r>
    <r>
      <rPr>
        <sz val="11"/>
        <color theme="1"/>
        <rFont val="仿宋_GB2312"/>
        <family val="3"/>
        <charset val="134"/>
      </rPr>
      <t>万元，决算数</t>
    </r>
    <r>
      <rPr>
        <sz val="11"/>
        <color theme="1"/>
        <rFont val="Times New Roman"/>
        <family val="1"/>
      </rPr>
      <t>23</t>
    </r>
    <r>
      <rPr>
        <sz val="11"/>
        <color theme="1"/>
        <rFont val="仿宋_GB2312"/>
        <family val="3"/>
        <charset val="134"/>
      </rPr>
      <t>万元，为调整预算的</t>
    </r>
    <r>
      <rPr>
        <sz val="11"/>
        <color theme="1"/>
        <rFont val="Times New Roman"/>
        <family val="1"/>
      </rPr>
      <t>92%</t>
    </r>
    <r>
      <rPr>
        <sz val="11"/>
        <color theme="1"/>
        <rFont val="仿宋_GB2312"/>
        <family val="3"/>
        <charset val="134"/>
      </rPr>
      <t>。</t>
    </r>
  </si>
  <si>
    <r>
      <rPr>
        <sz val="11"/>
        <color theme="1"/>
        <rFont val="Times New Roman"/>
        <family val="1"/>
      </rPr>
      <t xml:space="preserve">        </t>
    </r>
    <r>
      <rPr>
        <sz val="11"/>
        <color theme="1"/>
        <rFont val="仿宋_GB2312"/>
        <family val="3"/>
        <charset val="134"/>
      </rPr>
      <t>十五、专项收入年初预算数</t>
    </r>
    <r>
      <rPr>
        <sz val="11"/>
        <color theme="1"/>
        <rFont val="Times New Roman"/>
        <family val="1"/>
      </rPr>
      <t>12,000</t>
    </r>
    <r>
      <rPr>
        <sz val="11"/>
        <color theme="1"/>
        <rFont val="仿宋_GB2312"/>
        <family val="3"/>
        <charset val="134"/>
      </rPr>
      <t>万元，调整预算数</t>
    </r>
    <r>
      <rPr>
        <sz val="11"/>
        <color theme="1"/>
        <rFont val="Times New Roman"/>
        <family val="1"/>
      </rPr>
      <t>7,600</t>
    </r>
    <r>
      <rPr>
        <sz val="11"/>
        <color theme="1"/>
        <rFont val="仿宋_GB2312"/>
        <family val="3"/>
        <charset val="134"/>
      </rPr>
      <t>万元，决算数</t>
    </r>
    <r>
      <rPr>
        <sz val="11"/>
        <color theme="1"/>
        <rFont val="Times New Roman"/>
        <family val="1"/>
      </rPr>
      <t>7,842</t>
    </r>
    <r>
      <rPr>
        <sz val="11"/>
        <color theme="1"/>
        <rFont val="仿宋_GB2312"/>
        <family val="3"/>
        <charset val="134"/>
      </rPr>
      <t>万元，为调整预算的</t>
    </r>
    <r>
      <rPr>
        <sz val="11"/>
        <color theme="1"/>
        <rFont val="Times New Roman"/>
        <family val="1"/>
      </rPr>
      <t xml:space="preserve"> 103.18%</t>
    </r>
    <r>
      <rPr>
        <sz val="11"/>
        <color theme="1"/>
        <rFont val="仿宋_GB2312"/>
        <family val="3"/>
        <charset val="134"/>
      </rPr>
      <t>。</t>
    </r>
  </si>
  <si>
    <r>
      <rPr>
        <sz val="11"/>
        <color theme="1"/>
        <rFont val="Times New Roman"/>
        <family val="1"/>
      </rPr>
      <t xml:space="preserve">        </t>
    </r>
    <r>
      <rPr>
        <sz val="11"/>
        <color theme="1"/>
        <rFont val="仿宋_GB2312"/>
        <family val="3"/>
        <charset val="134"/>
      </rPr>
      <t>十六、行政事业性收费收入年初预算数</t>
    </r>
    <r>
      <rPr>
        <sz val="11"/>
        <color theme="1"/>
        <rFont val="Times New Roman"/>
        <family val="1"/>
      </rPr>
      <t>12,500</t>
    </r>
    <r>
      <rPr>
        <sz val="11"/>
        <color theme="1"/>
        <rFont val="仿宋_GB2312"/>
        <family val="3"/>
        <charset val="134"/>
      </rPr>
      <t>万元，调整预算数</t>
    </r>
    <r>
      <rPr>
        <sz val="11"/>
        <color theme="1"/>
        <rFont val="Times New Roman"/>
        <family val="1"/>
      </rPr>
      <t>10,300</t>
    </r>
    <r>
      <rPr>
        <sz val="11"/>
        <color theme="1"/>
        <rFont val="仿宋_GB2312"/>
        <family val="3"/>
        <charset val="134"/>
      </rPr>
      <t>万元，决算数</t>
    </r>
    <r>
      <rPr>
        <sz val="11"/>
        <color theme="1"/>
        <rFont val="Times New Roman"/>
        <family val="1"/>
      </rPr>
      <t>10,767</t>
    </r>
    <r>
      <rPr>
        <sz val="11"/>
        <color theme="1"/>
        <rFont val="仿宋_GB2312"/>
        <family val="3"/>
        <charset val="134"/>
      </rPr>
      <t>万元，为调整预算的</t>
    </r>
    <r>
      <rPr>
        <sz val="11"/>
        <color theme="1"/>
        <rFont val="Times New Roman"/>
        <family val="1"/>
      </rPr>
      <t>104.53%</t>
    </r>
    <r>
      <rPr>
        <sz val="11"/>
        <color theme="1"/>
        <rFont val="仿宋_GB2312"/>
        <family val="3"/>
        <charset val="134"/>
      </rPr>
      <t>。</t>
    </r>
  </si>
  <si>
    <r>
      <rPr>
        <sz val="11"/>
        <color theme="1"/>
        <rFont val="Times New Roman"/>
        <family val="1"/>
      </rPr>
      <t xml:space="preserve">        </t>
    </r>
    <r>
      <rPr>
        <sz val="11"/>
        <color theme="1"/>
        <rFont val="仿宋_GB2312"/>
        <family val="3"/>
        <charset val="134"/>
      </rPr>
      <t>十七、罚没收入年初预算数</t>
    </r>
    <r>
      <rPr>
        <sz val="11"/>
        <color theme="1"/>
        <rFont val="Times New Roman"/>
        <family val="1"/>
      </rPr>
      <t>15,000</t>
    </r>
    <r>
      <rPr>
        <sz val="11"/>
        <color theme="1"/>
        <rFont val="仿宋_GB2312"/>
        <family val="3"/>
        <charset val="134"/>
      </rPr>
      <t>万元，调整预算数</t>
    </r>
    <r>
      <rPr>
        <sz val="11"/>
        <color theme="1"/>
        <rFont val="Times New Roman"/>
        <family val="1"/>
      </rPr>
      <t>16,400</t>
    </r>
    <r>
      <rPr>
        <sz val="11"/>
        <color theme="1"/>
        <rFont val="仿宋_GB2312"/>
        <family val="3"/>
        <charset val="134"/>
      </rPr>
      <t>万元，决算数</t>
    </r>
    <r>
      <rPr>
        <sz val="11"/>
        <color theme="1"/>
        <rFont val="Times New Roman"/>
        <family val="1"/>
      </rPr>
      <t>16,893</t>
    </r>
    <r>
      <rPr>
        <sz val="11"/>
        <color theme="1"/>
        <rFont val="仿宋_GB2312"/>
        <family val="3"/>
        <charset val="134"/>
      </rPr>
      <t>万元，为调整预算的</t>
    </r>
    <r>
      <rPr>
        <sz val="11"/>
        <color theme="1"/>
        <rFont val="Times New Roman"/>
        <family val="1"/>
      </rPr>
      <t>103.01%</t>
    </r>
    <r>
      <rPr>
        <sz val="11"/>
        <color theme="1"/>
        <rFont val="仿宋_GB2312"/>
        <family val="3"/>
        <charset val="134"/>
      </rPr>
      <t>。</t>
    </r>
  </si>
  <si>
    <r>
      <rPr>
        <sz val="11"/>
        <color theme="1"/>
        <rFont val="Times New Roman"/>
        <family val="1"/>
      </rPr>
      <t xml:space="preserve">        </t>
    </r>
    <r>
      <rPr>
        <sz val="11"/>
        <color theme="1"/>
        <rFont val="仿宋_GB2312"/>
        <family val="3"/>
        <charset val="134"/>
      </rPr>
      <t>十八、国有资本经营收入调整预算数</t>
    </r>
    <r>
      <rPr>
        <sz val="11"/>
        <color theme="1"/>
        <rFont val="Times New Roman"/>
        <family val="1"/>
      </rPr>
      <t>2,000</t>
    </r>
    <r>
      <rPr>
        <sz val="11"/>
        <color theme="1"/>
        <rFont val="仿宋_GB2312"/>
        <family val="3"/>
        <charset val="134"/>
      </rPr>
      <t>万元，决算数</t>
    </r>
    <r>
      <rPr>
        <sz val="11"/>
        <color theme="1"/>
        <rFont val="Times New Roman"/>
        <family val="1"/>
      </rPr>
      <t>2,000</t>
    </r>
    <r>
      <rPr>
        <sz val="11"/>
        <color theme="1"/>
        <rFont val="仿宋_GB2312"/>
        <family val="3"/>
        <charset val="134"/>
      </rPr>
      <t>万元，为调整预算的</t>
    </r>
    <r>
      <rPr>
        <sz val="11"/>
        <color theme="1"/>
        <rFont val="Times New Roman"/>
        <family val="1"/>
      </rPr>
      <t>100%</t>
    </r>
    <r>
      <rPr>
        <sz val="11"/>
        <color theme="1"/>
        <rFont val="仿宋_GB2312"/>
        <family val="3"/>
        <charset val="134"/>
      </rPr>
      <t>。</t>
    </r>
  </si>
  <si>
    <r>
      <rPr>
        <sz val="11"/>
        <color theme="1"/>
        <rFont val="Times New Roman"/>
        <family val="1"/>
      </rPr>
      <t xml:space="preserve">        </t>
    </r>
    <r>
      <rPr>
        <sz val="11"/>
        <color theme="1"/>
        <rFont val="仿宋_GB2312"/>
        <family val="3"/>
        <charset val="134"/>
      </rPr>
      <t>十九、国有资源（资产）有偿使用收入年初预算数</t>
    </r>
    <r>
      <rPr>
        <sz val="11"/>
        <color theme="1"/>
        <rFont val="Times New Roman"/>
        <family val="1"/>
      </rPr>
      <t>100,000</t>
    </r>
    <r>
      <rPr>
        <sz val="11"/>
        <color theme="1"/>
        <rFont val="仿宋_GB2312"/>
        <family val="3"/>
        <charset val="134"/>
      </rPr>
      <t>万元，调整预算数</t>
    </r>
    <r>
      <rPr>
        <sz val="11"/>
        <color theme="1"/>
        <rFont val="Times New Roman"/>
        <family val="1"/>
      </rPr>
      <t>90,000</t>
    </r>
    <r>
      <rPr>
        <sz val="11"/>
        <color theme="1"/>
        <rFont val="仿宋_GB2312"/>
        <family val="3"/>
        <charset val="134"/>
      </rPr>
      <t>万元，决算数</t>
    </r>
    <r>
      <rPr>
        <sz val="11"/>
        <color theme="1"/>
        <rFont val="Times New Roman"/>
        <family val="1"/>
      </rPr>
      <t>90,730</t>
    </r>
    <r>
      <rPr>
        <sz val="11"/>
        <color theme="1"/>
        <rFont val="仿宋_GB2312"/>
        <family val="3"/>
        <charset val="134"/>
      </rPr>
      <t>万元，为调整预算的</t>
    </r>
    <r>
      <rPr>
        <sz val="11"/>
        <color theme="1"/>
        <rFont val="Times New Roman"/>
        <family val="1"/>
      </rPr>
      <t>100.81%</t>
    </r>
    <r>
      <rPr>
        <sz val="11"/>
        <color theme="1"/>
        <rFont val="仿宋_GB2312"/>
        <family val="3"/>
        <charset val="134"/>
      </rPr>
      <t>。</t>
    </r>
  </si>
  <si>
    <r>
      <rPr>
        <sz val="11"/>
        <color theme="1"/>
        <rFont val="Times New Roman"/>
        <family val="1"/>
      </rPr>
      <t xml:space="preserve">        </t>
    </r>
    <r>
      <rPr>
        <sz val="11"/>
        <color theme="1"/>
        <rFont val="仿宋_GB2312"/>
        <family val="3"/>
        <charset val="134"/>
      </rPr>
      <t>二十、政府住房基金收入年初预算数</t>
    </r>
    <r>
      <rPr>
        <sz val="11"/>
        <color theme="1"/>
        <rFont val="Times New Roman"/>
        <family val="1"/>
      </rPr>
      <t>12,500</t>
    </r>
    <r>
      <rPr>
        <sz val="11"/>
        <color theme="1"/>
        <rFont val="仿宋_GB2312"/>
        <family val="3"/>
        <charset val="134"/>
      </rPr>
      <t>万元，调整预算数</t>
    </r>
    <r>
      <rPr>
        <sz val="11"/>
        <color theme="1"/>
        <rFont val="Times New Roman"/>
        <family val="1"/>
      </rPr>
      <t>8,700</t>
    </r>
    <r>
      <rPr>
        <sz val="11"/>
        <color theme="1"/>
        <rFont val="仿宋_GB2312"/>
        <family val="3"/>
        <charset val="134"/>
      </rPr>
      <t>万元，决算数</t>
    </r>
    <r>
      <rPr>
        <sz val="11"/>
        <color theme="1"/>
        <rFont val="Times New Roman"/>
        <family val="1"/>
      </rPr>
      <t>8,969</t>
    </r>
    <r>
      <rPr>
        <sz val="11"/>
        <color theme="1"/>
        <rFont val="仿宋_GB2312"/>
        <family val="3"/>
        <charset val="134"/>
      </rPr>
      <t>万元，为调整预算的</t>
    </r>
    <r>
      <rPr>
        <sz val="11"/>
        <color theme="1"/>
        <rFont val="Times New Roman"/>
        <family val="1"/>
      </rPr>
      <t xml:space="preserve"> 103.09%</t>
    </r>
    <r>
      <rPr>
        <sz val="11"/>
        <color theme="1"/>
        <rFont val="仿宋_GB2312"/>
        <family val="3"/>
        <charset val="134"/>
      </rPr>
      <t>。</t>
    </r>
  </si>
  <si>
    <r>
      <rPr>
        <sz val="11"/>
        <color theme="1"/>
        <rFont val="Times New Roman"/>
        <family val="1"/>
      </rPr>
      <t xml:space="preserve">        </t>
    </r>
    <r>
      <rPr>
        <sz val="11"/>
        <color theme="1"/>
        <rFont val="仿宋_GB2312"/>
        <family val="3"/>
        <charset val="134"/>
      </rPr>
      <t>二十一、其他收入年初预算数</t>
    </r>
    <r>
      <rPr>
        <sz val="11"/>
        <color theme="1"/>
        <rFont val="Times New Roman"/>
        <family val="1"/>
      </rPr>
      <t>18,000</t>
    </r>
    <r>
      <rPr>
        <sz val="11"/>
        <color theme="1"/>
        <rFont val="仿宋_GB2312"/>
        <family val="3"/>
        <charset val="134"/>
      </rPr>
      <t>万元，调整预算数</t>
    </r>
    <r>
      <rPr>
        <sz val="11"/>
        <color theme="1"/>
        <rFont val="Times New Roman"/>
        <family val="1"/>
      </rPr>
      <t>6,400</t>
    </r>
    <r>
      <rPr>
        <sz val="11"/>
        <color theme="1"/>
        <rFont val="仿宋_GB2312"/>
        <family val="3"/>
        <charset val="134"/>
      </rPr>
      <t>万元，决算数</t>
    </r>
    <r>
      <rPr>
        <sz val="11"/>
        <color theme="1"/>
        <rFont val="Times New Roman"/>
        <family val="1"/>
      </rPr>
      <t>6,634</t>
    </r>
    <r>
      <rPr>
        <sz val="11"/>
        <color theme="1"/>
        <rFont val="仿宋_GB2312"/>
        <family val="3"/>
        <charset val="134"/>
      </rPr>
      <t>万元，为调整预算的</t>
    </r>
    <r>
      <rPr>
        <sz val="11"/>
        <color theme="1"/>
        <rFont val="Times New Roman"/>
        <family val="1"/>
      </rPr>
      <t>103.66%</t>
    </r>
    <r>
      <rPr>
        <sz val="11"/>
        <color theme="1"/>
        <rFont val="仿宋_GB2312"/>
        <family val="3"/>
        <charset val="134"/>
      </rPr>
      <t>。</t>
    </r>
  </si>
  <si>
    <r>
      <rPr>
        <b/>
        <sz val="18"/>
        <color theme="1"/>
        <rFont val="Times New Roman"/>
        <family val="1"/>
      </rPr>
      <t>2023</t>
    </r>
    <r>
      <rPr>
        <b/>
        <sz val="18"/>
        <color theme="1"/>
        <rFont val="宋体"/>
        <family val="3"/>
        <charset val="134"/>
      </rPr>
      <t>年攀枝花市市级一般公共预算支出决算表</t>
    </r>
  </si>
  <si>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</si>
  <si>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</si>
  <si>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</si>
  <si>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</si>
  <si>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</si>
  <si>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</si>
  <si>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</si>
  <si>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</si>
  <si>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</si>
  <si>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</si>
  <si>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</si>
  <si>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</si>
  <si>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</si>
  <si>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</si>
  <si>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</si>
  <si>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</si>
  <si>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</si>
  <si>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</si>
  <si>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</si>
  <si>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</si>
  <si>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</si>
  <si>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</si>
  <si>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</si>
  <si>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</si>
  <si>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</si>
  <si>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</si>
  <si>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</si>
  <si>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</si>
  <si>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</si>
  <si>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</si>
  <si>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</si>
  <si>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</si>
  <si>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</si>
  <si>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</si>
  <si>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</si>
  <si>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</si>
  <si>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</si>
  <si>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</si>
  <si>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</si>
  <si>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</si>
  <si>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</si>
  <si>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</si>
  <si>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</si>
  <si>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</si>
  <si>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</si>
  <si>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</si>
  <si>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</si>
  <si>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</si>
  <si>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</si>
  <si>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</si>
  <si>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</si>
  <si>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</si>
  <si>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</si>
  <si>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</si>
  <si>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</si>
  <si>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</si>
  <si>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</si>
  <si>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</si>
  <si>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</si>
  <si>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</si>
  <si>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</si>
  <si>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</si>
  <si>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</si>
  <si>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</si>
  <si>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</si>
  <si>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</si>
  <si>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</si>
  <si>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</si>
  <si>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</si>
  <si>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</si>
  <si>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</si>
  <si>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</si>
  <si>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</si>
  <si>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</si>
  <si>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</si>
  <si>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</si>
  <si>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</si>
  <si>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</si>
  <si>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</si>
  <si>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</si>
  <si>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</si>
  <si>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</si>
  <si>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</si>
  <si>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</si>
  <si>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</si>
  <si>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</si>
  <si>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</si>
  <si>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</si>
  <si>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</si>
  <si>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</si>
  <si>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</si>
  <si>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</si>
  <si>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</si>
  <si>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</si>
  <si>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</si>
  <si>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</si>
  <si>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</si>
  <si>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</si>
  <si>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</si>
  <si>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</si>
  <si>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</si>
  <si>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</si>
  <si>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</si>
  <si>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</si>
  <si>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</si>
  <si>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</si>
  <si>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</si>
  <si>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</si>
  <si>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</si>
  <si>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</si>
  <si>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</si>
  <si>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</si>
  <si>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</si>
  <si>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</si>
  <si>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</si>
  <si>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</si>
  <si>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</si>
  <si>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</si>
  <si>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</si>
  <si>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</si>
  <si>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</si>
  <si>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</si>
  <si>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</si>
  <si>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</si>
  <si>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</si>
  <si>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</si>
  <si>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</si>
  <si>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</si>
  <si>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</si>
  <si>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</si>
  <si>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</si>
  <si>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</si>
  <si>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</si>
  <si>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</si>
  <si>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</si>
  <si>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</si>
  <si>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</si>
  <si>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</si>
  <si>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</si>
  <si>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</si>
  <si>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</si>
  <si>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</si>
  <si>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</si>
  <si>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</si>
  <si>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</si>
  <si>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</si>
  <si>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</si>
  <si>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</si>
  <si>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</si>
  <si>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</si>
  <si>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</si>
  <si>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</si>
  <si>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</si>
  <si>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</si>
  <si>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</si>
  <si>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</si>
  <si>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</si>
  <si>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</si>
  <si>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其他外交支出（款）</t>
  </si>
  <si>
    <t xml:space="preserve">    其他外交支出（项）</t>
  </si>
  <si>
    <t>国防支出</t>
  </si>
  <si>
    <t xml:space="preserve">  军费</t>
  </si>
  <si>
    <t xml:space="preserve">  国防科研事业（款）</t>
  </si>
  <si>
    <t xml:space="preserve">  专项工程（款）</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</si>
  <si>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</si>
  <si>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</si>
  <si>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</si>
  <si>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</si>
  <si>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</si>
  <si>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</si>
  <si>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</si>
  <si>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</si>
  <si>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其他国防支出（款）</t>
  </si>
  <si>
    <t>公共安全支出</t>
  </si>
  <si>
    <t xml:space="preserve">  武装警察部队（款）</t>
  </si>
  <si>
    <t xml:space="preserve">    武装警察部队（项）</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</si>
  <si>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</si>
  <si>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</si>
  <si>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</si>
  <si>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</si>
  <si>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</si>
  <si>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</si>
  <si>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</si>
  <si>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</si>
  <si>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</si>
  <si>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</si>
  <si>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</si>
  <si>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</si>
  <si>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</si>
  <si>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</si>
  <si>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</si>
  <si>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</si>
  <si>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</si>
  <si>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</si>
  <si>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</si>
  <si>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</si>
  <si>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</si>
  <si>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</si>
  <si>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</si>
  <si>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</si>
  <si>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</si>
  <si>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</si>
  <si>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法制建设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</si>
  <si>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</si>
  <si>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</si>
  <si>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</si>
  <si>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</si>
  <si>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</si>
  <si>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</si>
  <si>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</si>
  <si>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</si>
  <si>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</si>
  <si>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</si>
  <si>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</si>
  <si>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</si>
  <si>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</si>
  <si>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</si>
  <si>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</si>
  <si>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</si>
  <si>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</si>
  <si>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</si>
  <si>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其他公共安全支出（款）</t>
  </si>
  <si>
    <t xml:space="preserve">    国家司法救助支出</t>
  </si>
  <si>
    <t xml:space="preserve">    其他公共安全支出（项）</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</si>
  <si>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</si>
  <si>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</si>
  <si>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</si>
  <si>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</si>
  <si>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</si>
  <si>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</si>
  <si>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</si>
  <si>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</si>
  <si>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</si>
  <si>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</si>
  <si>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</si>
  <si>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</si>
  <si>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</si>
  <si>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</si>
  <si>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</si>
  <si>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</si>
  <si>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</si>
  <si>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</si>
  <si>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</si>
  <si>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</si>
  <si>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</si>
  <si>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</si>
  <si>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</si>
  <si>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</si>
  <si>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</si>
  <si>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</si>
  <si>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</si>
  <si>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</si>
  <si>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</si>
  <si>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</si>
  <si>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</si>
  <si>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</si>
  <si>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</si>
  <si>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</si>
  <si>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</si>
  <si>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</si>
  <si>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</si>
  <si>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</si>
  <si>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</si>
  <si>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</si>
  <si>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</si>
  <si>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</si>
  <si>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</si>
  <si>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</si>
  <si>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</si>
  <si>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</si>
  <si>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</si>
  <si>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</si>
  <si>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</si>
  <si>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</si>
  <si>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</si>
  <si>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</si>
  <si>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</si>
  <si>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</si>
  <si>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</si>
  <si>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</si>
  <si>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</si>
  <si>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</si>
  <si>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</si>
  <si>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</si>
  <si>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</si>
  <si>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</si>
  <si>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</si>
  <si>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</si>
  <si>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</si>
  <si>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</si>
  <si>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</si>
  <si>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</si>
  <si>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</si>
  <si>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</si>
  <si>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</si>
  <si>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</si>
  <si>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</si>
  <si>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</si>
  <si>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</si>
  <si>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</si>
  <si>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</si>
  <si>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</si>
  <si>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</si>
  <si>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</si>
  <si>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</si>
  <si>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</si>
  <si>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</si>
  <si>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</si>
  <si>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</si>
  <si>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</si>
  <si>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</si>
  <si>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</si>
  <si>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</si>
  <si>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</si>
  <si>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</si>
  <si>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</si>
  <si>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</si>
  <si>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其他科学技术支出（款）</t>
  </si>
  <si>
    <t xml:space="preserve">    科技奖励</t>
  </si>
  <si>
    <t xml:space="preserve">    核应急</t>
  </si>
  <si>
    <t xml:space="preserve">    转制科研机构</t>
  </si>
  <si>
    <t xml:space="preserve">    其他科学技术支出（项）</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</si>
  <si>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</si>
  <si>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</si>
  <si>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</si>
  <si>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</si>
  <si>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</si>
  <si>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</si>
  <si>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</si>
  <si>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</si>
  <si>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</si>
  <si>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</si>
  <si>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</si>
  <si>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</si>
  <si>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</si>
  <si>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</si>
  <si>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</si>
  <si>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</si>
  <si>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</si>
  <si>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</si>
  <si>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</si>
  <si>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</si>
  <si>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</si>
  <si>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</si>
  <si>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</si>
  <si>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</si>
  <si>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</si>
  <si>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</si>
  <si>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</si>
  <si>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</si>
  <si>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</si>
  <si>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</si>
  <si>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</si>
  <si>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</si>
  <si>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</si>
  <si>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</si>
  <si>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</si>
  <si>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</si>
  <si>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</si>
  <si>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</si>
  <si>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其他文化旅游体育与传媒支出（款）</t>
  </si>
  <si>
    <t xml:space="preserve">    宣传文化发展专项支出</t>
  </si>
  <si>
    <t xml:space="preserve">    文化产业发展专项支出</t>
  </si>
  <si>
    <t xml:space="preserve">    其他文化旅游体育与传媒支出（项）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</si>
  <si>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</si>
  <si>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</si>
  <si>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</si>
  <si>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</si>
  <si>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</si>
  <si>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</si>
  <si>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</si>
  <si>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</si>
  <si>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</si>
  <si>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</si>
  <si>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</si>
  <si>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</si>
  <si>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</si>
  <si>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</si>
  <si>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</si>
  <si>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</si>
  <si>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</si>
  <si>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</si>
  <si>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</si>
  <si>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</si>
  <si>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</si>
  <si>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</si>
  <si>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</si>
  <si>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</si>
  <si>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</si>
  <si>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</si>
  <si>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</si>
  <si>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</si>
  <si>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</si>
  <si>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</si>
  <si>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</si>
  <si>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</si>
  <si>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</si>
  <si>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</si>
  <si>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</si>
  <si>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</si>
  <si>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</si>
  <si>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</si>
  <si>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</si>
  <si>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</si>
  <si>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</si>
  <si>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</si>
  <si>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</si>
  <si>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</si>
  <si>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</si>
  <si>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</si>
  <si>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</si>
  <si>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</si>
  <si>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</si>
  <si>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</si>
  <si>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</si>
  <si>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</si>
  <si>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</si>
  <si>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</si>
  <si>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</si>
  <si>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</si>
  <si>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</si>
  <si>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</si>
  <si>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</si>
  <si>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</si>
  <si>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</si>
  <si>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</si>
  <si>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</si>
  <si>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</si>
  <si>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</si>
  <si>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</si>
  <si>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</si>
  <si>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</si>
  <si>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</si>
  <si>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</si>
  <si>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</si>
  <si>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</si>
  <si>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</si>
  <si>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</si>
  <si>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</si>
  <si>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</si>
  <si>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</si>
  <si>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</si>
  <si>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</si>
  <si>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</si>
  <si>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</si>
  <si>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</si>
  <si>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</si>
  <si>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</si>
  <si>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</si>
  <si>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</si>
  <si>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</si>
  <si>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</si>
  <si>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</si>
  <si>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</si>
  <si>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</si>
  <si>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</si>
  <si>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</si>
  <si>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</si>
  <si>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</si>
  <si>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</si>
  <si>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</si>
  <si>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</si>
  <si>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</si>
  <si>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</si>
  <si>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</si>
  <si>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</si>
  <si>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</si>
  <si>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</si>
  <si>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</si>
  <si>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其他社会保障和就业支出（款）</t>
  </si>
  <si>
    <t xml:space="preserve">    其他社会保障和就业支出（项）</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</si>
  <si>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</si>
  <si>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</si>
  <si>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</si>
  <si>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</si>
  <si>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</si>
  <si>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</si>
  <si>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</si>
  <si>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</si>
  <si>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</si>
  <si>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</si>
  <si>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</si>
  <si>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</si>
  <si>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</si>
  <si>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</si>
  <si>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</si>
  <si>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</si>
  <si>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</si>
  <si>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</si>
  <si>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</si>
  <si>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</si>
  <si>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</si>
  <si>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</si>
  <si>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</si>
  <si>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</si>
  <si>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</si>
  <si>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</si>
  <si>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</si>
  <si>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</si>
  <si>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</si>
  <si>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</si>
  <si>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</si>
  <si>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</si>
  <si>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</si>
  <si>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</si>
  <si>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</si>
  <si>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</si>
  <si>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</si>
  <si>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</si>
  <si>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</si>
  <si>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</si>
  <si>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</si>
  <si>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</si>
  <si>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</si>
  <si>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</si>
  <si>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</si>
  <si>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</si>
  <si>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</si>
  <si>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</si>
  <si>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</si>
  <si>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</si>
  <si>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</si>
  <si>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</si>
  <si>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</si>
  <si>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</si>
  <si>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</si>
  <si>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</si>
  <si>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</si>
  <si>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</si>
  <si>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</si>
  <si>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</si>
  <si>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</si>
  <si>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</si>
  <si>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其他卫生健康支出（款）</t>
  </si>
  <si>
    <t xml:space="preserve">    其他卫生健康支出（项）</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</si>
  <si>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</si>
  <si>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</si>
  <si>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</si>
  <si>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</si>
  <si>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</si>
  <si>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</si>
  <si>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</si>
  <si>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</si>
  <si>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</si>
  <si>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</si>
  <si>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</si>
  <si>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</si>
  <si>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</si>
  <si>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</si>
  <si>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</si>
  <si>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</si>
  <si>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</si>
  <si>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</si>
  <si>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</si>
  <si>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</si>
  <si>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</si>
  <si>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</si>
  <si>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</si>
  <si>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</si>
  <si>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</si>
  <si>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自然保护地</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</si>
  <si>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</si>
  <si>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</si>
  <si>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</si>
  <si>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</si>
  <si>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</si>
  <si>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</si>
  <si>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</si>
  <si>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</si>
  <si>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</si>
  <si>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</si>
  <si>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</si>
  <si>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</si>
  <si>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</si>
  <si>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</si>
  <si>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</si>
  <si>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</si>
  <si>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</si>
  <si>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</si>
  <si>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</si>
  <si>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</si>
  <si>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</si>
  <si>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</si>
  <si>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</si>
  <si>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</si>
  <si>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</si>
  <si>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</si>
  <si>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</si>
  <si>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</si>
  <si>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</si>
  <si>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</si>
  <si>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</si>
  <si>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</si>
  <si>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</si>
  <si>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</si>
  <si>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</si>
  <si>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</si>
  <si>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</si>
  <si>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</si>
  <si>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</si>
  <si>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</si>
  <si>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</si>
  <si>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</si>
  <si>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</si>
  <si>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</si>
  <si>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</si>
  <si>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</si>
  <si>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</si>
  <si>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</si>
  <si>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</si>
  <si>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</si>
  <si>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</si>
  <si>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</si>
  <si>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</si>
  <si>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</si>
  <si>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</si>
  <si>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</si>
  <si>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</si>
  <si>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</si>
  <si>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</si>
  <si>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</si>
  <si>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</si>
  <si>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</si>
  <si>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</si>
  <si>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</si>
  <si>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</si>
  <si>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</si>
  <si>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</si>
  <si>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</si>
  <si>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</si>
  <si>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</si>
  <si>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</si>
  <si>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</si>
  <si>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</si>
  <si>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</si>
  <si>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</si>
  <si>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</si>
  <si>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</si>
  <si>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</si>
  <si>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</si>
  <si>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</si>
  <si>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</si>
  <si>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成品油价格改革对渔业的补贴</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</si>
  <si>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</si>
  <si>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</si>
  <si>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</si>
  <si>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</si>
  <si>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</si>
  <si>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</si>
  <si>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</si>
  <si>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</si>
  <si>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</si>
  <si>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</si>
  <si>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</si>
  <si>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</si>
  <si>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</si>
  <si>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</si>
  <si>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</si>
  <si>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</si>
  <si>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</si>
  <si>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</si>
  <si>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</si>
  <si>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</si>
  <si>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</si>
  <si>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</si>
  <si>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</si>
  <si>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</si>
  <si>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</si>
  <si>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</si>
  <si>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</si>
  <si>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</si>
  <si>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</si>
  <si>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</si>
  <si>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</si>
  <si>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</si>
  <si>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</si>
  <si>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</si>
  <si>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</si>
  <si>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</si>
  <si>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</si>
  <si>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</si>
  <si>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</si>
  <si>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</si>
  <si>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</si>
  <si>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</si>
  <si>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</si>
  <si>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</si>
  <si>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</si>
  <si>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巩固脱贫攻坚成果衔接乡村振兴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</si>
  <si>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</si>
  <si>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</si>
  <si>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</si>
  <si>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</si>
  <si>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</si>
  <si>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</si>
  <si>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</si>
  <si>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</si>
  <si>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</si>
  <si>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</si>
  <si>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</si>
  <si>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</si>
  <si>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</si>
  <si>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</si>
  <si>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</si>
  <si>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</si>
  <si>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</si>
  <si>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</si>
  <si>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</si>
  <si>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</si>
  <si>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</si>
  <si>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</si>
  <si>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</si>
  <si>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</si>
  <si>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</si>
  <si>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</si>
  <si>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</si>
  <si>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</si>
  <si>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</si>
  <si>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</si>
  <si>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</si>
  <si>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</si>
  <si>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</si>
  <si>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</si>
  <si>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</si>
  <si>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</si>
  <si>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</si>
  <si>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</si>
  <si>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</si>
  <si>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</si>
  <si>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</si>
  <si>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</si>
  <si>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</si>
  <si>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</si>
  <si>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</si>
  <si>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</si>
  <si>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</si>
  <si>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</si>
  <si>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</si>
  <si>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</si>
  <si>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</si>
  <si>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</si>
  <si>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</si>
  <si>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</si>
  <si>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</si>
  <si>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</si>
  <si>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</si>
  <si>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</si>
  <si>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</si>
  <si>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</si>
  <si>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</si>
  <si>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</si>
  <si>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</si>
  <si>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</si>
  <si>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</si>
  <si>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</si>
  <si>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</si>
  <si>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其他交通运输支出（款）</t>
  </si>
  <si>
    <t xml:space="preserve">    公共交通运营补助</t>
  </si>
  <si>
    <t xml:space="preserve">    其他交通运输支出（项）</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</si>
  <si>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</si>
  <si>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</si>
  <si>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</si>
  <si>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</si>
  <si>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</si>
  <si>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</si>
  <si>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</si>
  <si>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</si>
  <si>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</si>
  <si>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</si>
  <si>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</si>
  <si>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</si>
  <si>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</si>
  <si>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</si>
  <si>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</si>
  <si>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</si>
  <si>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</si>
  <si>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</si>
  <si>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</si>
  <si>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</si>
  <si>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</si>
  <si>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</si>
  <si>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</si>
  <si>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</si>
  <si>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</si>
  <si>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</si>
  <si>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</si>
  <si>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</si>
  <si>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</si>
  <si>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</si>
  <si>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</si>
  <si>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</si>
  <si>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</si>
  <si>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</si>
  <si>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</si>
  <si>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</si>
  <si>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</si>
  <si>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</si>
  <si>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</si>
  <si>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其他资源勘探工业信息等支出（款）</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</si>
  <si>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</si>
  <si>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</si>
  <si>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</si>
  <si>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</si>
  <si>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</si>
  <si>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</si>
  <si>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</si>
  <si>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</si>
  <si>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</si>
  <si>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</si>
  <si>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</si>
  <si>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</si>
  <si>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</si>
  <si>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</si>
  <si>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</si>
  <si>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</si>
  <si>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</si>
  <si>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</si>
  <si>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</si>
  <si>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</si>
  <si>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</si>
  <si>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</si>
  <si>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</si>
  <si>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</si>
  <si>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</si>
  <si>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</si>
  <si>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</si>
  <si>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</si>
  <si>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</si>
  <si>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</si>
  <si>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</si>
  <si>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</si>
  <si>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</si>
  <si>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</si>
  <si>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</si>
  <si>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</si>
  <si>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</si>
  <si>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</si>
  <si>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</si>
  <si>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</si>
  <si>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</si>
  <si>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</si>
  <si>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重点企业贷款贴息</t>
  </si>
  <si>
    <t xml:space="preserve">    其他金融支出（项）</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</si>
  <si>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</si>
  <si>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</si>
  <si>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</si>
  <si>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</si>
  <si>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</si>
  <si>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</si>
  <si>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</si>
  <si>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</si>
  <si>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</si>
  <si>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</si>
  <si>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</si>
  <si>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</si>
  <si>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</si>
  <si>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</si>
  <si>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</si>
  <si>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</si>
  <si>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</si>
  <si>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</si>
  <si>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</si>
  <si>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</si>
  <si>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</si>
  <si>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</si>
  <si>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</si>
  <si>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</si>
  <si>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</si>
  <si>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</si>
  <si>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</si>
  <si>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</si>
  <si>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</si>
  <si>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</si>
  <si>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</si>
  <si>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</si>
  <si>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</si>
  <si>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</si>
  <si>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</si>
  <si>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</si>
  <si>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</si>
  <si>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</si>
  <si>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</si>
  <si>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</si>
  <si>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</si>
  <si>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</si>
  <si>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</si>
  <si>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</si>
  <si>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</si>
  <si>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</si>
  <si>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</si>
  <si>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</si>
  <si>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</si>
  <si>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</si>
  <si>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</si>
  <si>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</si>
  <si>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</si>
  <si>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</si>
  <si>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</si>
  <si>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</si>
  <si>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</si>
  <si>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保障性租赁住房</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</si>
  <si>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</si>
  <si>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</si>
  <si>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</si>
  <si>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</si>
  <si>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</si>
  <si>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</si>
  <si>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</si>
  <si>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</si>
  <si>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</si>
  <si>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</si>
  <si>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</si>
  <si>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</si>
  <si>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</si>
  <si>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</si>
  <si>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</si>
  <si>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</si>
  <si>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</si>
  <si>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</si>
  <si>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</si>
  <si>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</si>
  <si>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</si>
  <si>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</si>
  <si>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</si>
  <si>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</si>
  <si>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</si>
  <si>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</si>
  <si>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天然铀能源储备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</si>
  <si>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</si>
  <si>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</si>
  <si>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</si>
  <si>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</si>
  <si>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</si>
  <si>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</si>
  <si>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</si>
  <si>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</si>
  <si>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</si>
  <si>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</si>
  <si>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</si>
  <si>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</si>
  <si>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</si>
  <si>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</si>
  <si>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</si>
  <si>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</si>
  <si>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</si>
  <si>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</si>
  <si>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</si>
  <si>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</si>
  <si>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</si>
  <si>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</si>
  <si>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</si>
  <si>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</si>
  <si>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</si>
  <si>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</si>
  <si>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</si>
  <si>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</si>
  <si>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</si>
  <si>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</si>
  <si>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</si>
  <si>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</si>
  <si>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</si>
  <si>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</si>
  <si>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</si>
  <si>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</si>
  <si>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</si>
  <si>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</si>
  <si>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</si>
  <si>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</si>
  <si>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</si>
  <si>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</si>
  <si>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</si>
  <si>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</si>
  <si>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</si>
  <si>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</si>
  <si>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</si>
  <si>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</si>
  <si>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</si>
  <si>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</si>
  <si>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</si>
  <si>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</si>
  <si>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</si>
  <si>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</si>
  <si>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</si>
  <si>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其他灾害防治及应急管理支出（款）</t>
  </si>
  <si>
    <t xml:space="preserve">    其他灾害防治及应急管理支出（项）</t>
  </si>
  <si>
    <t>预备费</t>
  </si>
  <si>
    <t xml:space="preserve">  其他支出(项)</t>
  </si>
  <si>
    <t>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</si>
  <si>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</si>
  <si>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</si>
  <si>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</si>
  <si>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</si>
  <si>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</si>
  <si>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t>
  </si>
  <si>
    <t xml:space="preserve">  中央政府国外债务发行费用支出</t>
  </si>
  <si>
    <t xml:space="preserve">  地方政府一般债务发行费用支出</t>
  </si>
  <si>
    <r>
      <rPr>
        <b/>
        <sz val="18"/>
        <color theme="1"/>
        <rFont val="Times New Roman"/>
        <family val="1"/>
      </rPr>
      <t>2023</t>
    </r>
    <r>
      <rPr>
        <b/>
        <sz val="18"/>
        <color theme="1"/>
        <rFont val="宋体"/>
        <family val="3"/>
        <charset val="134"/>
      </rPr>
      <t>年攀枝花市市级一般公共预算支出决算情况说明</t>
    </r>
  </si>
  <si>
    <r>
      <rPr>
        <sz val="11"/>
        <color theme="1"/>
        <rFont val="Times New Roman"/>
        <family val="1"/>
      </rPr>
      <t xml:space="preserve">        </t>
    </r>
    <r>
      <rPr>
        <sz val="11"/>
        <color theme="1"/>
        <rFont val="仿宋_GB2312"/>
        <family val="3"/>
        <charset val="134"/>
      </rPr>
      <t>年初，经市十一届人大二次会议审查批准，市级一般公共预算支出预算安排</t>
    </r>
    <r>
      <rPr>
        <sz val="11"/>
        <color theme="1"/>
        <rFont val="Times New Roman"/>
        <family val="1"/>
      </rPr>
      <t>637,272</t>
    </r>
    <r>
      <rPr>
        <sz val="11"/>
        <color theme="1"/>
        <rFont val="仿宋_GB2312"/>
        <family val="3"/>
        <charset val="134"/>
      </rPr>
      <t>万元。预算执行中，经市十一届人大常委会第十三次会议审查批准，支出预算调整为</t>
    </r>
    <r>
      <rPr>
        <sz val="11"/>
        <color theme="1"/>
        <rFont val="Times New Roman"/>
        <family val="1"/>
      </rPr>
      <t>783,463</t>
    </r>
    <r>
      <rPr>
        <sz val="11"/>
        <color theme="1"/>
        <rFont val="仿宋_GB2312"/>
        <family val="3"/>
        <charset val="134"/>
      </rPr>
      <t>万元；经市十一届人大常委会第十四次会议审查批准，支出预算调整为</t>
    </r>
    <r>
      <rPr>
        <sz val="11"/>
        <color theme="1"/>
        <rFont val="Times New Roman"/>
        <family val="1"/>
      </rPr>
      <t>763,475</t>
    </r>
    <r>
      <rPr>
        <sz val="11"/>
        <color theme="1"/>
        <rFont val="仿宋_GB2312"/>
        <family val="3"/>
        <charset val="134"/>
      </rPr>
      <t>万元。</t>
    </r>
    <r>
      <rPr>
        <sz val="11"/>
        <color theme="1"/>
        <rFont val="Times New Roman"/>
        <family val="1"/>
      </rPr>
      <t>2023</t>
    </r>
    <r>
      <rPr>
        <sz val="11"/>
        <color theme="1"/>
        <rFont val="仿宋_GB2312"/>
        <family val="3"/>
        <charset val="134"/>
      </rPr>
      <t>年市级一般公共预算支出决算数</t>
    </r>
    <r>
      <rPr>
        <sz val="11"/>
        <color theme="1"/>
        <rFont val="Times New Roman"/>
        <family val="1"/>
      </rPr>
      <t>669,893</t>
    </r>
    <r>
      <rPr>
        <sz val="11"/>
        <color theme="1"/>
        <rFont val="仿宋_GB2312"/>
        <family val="3"/>
        <charset val="134"/>
      </rPr>
      <t>万元，为调整预算的</t>
    </r>
    <r>
      <rPr>
        <sz val="11"/>
        <color theme="1"/>
        <rFont val="Times New Roman"/>
        <family val="1"/>
      </rPr>
      <t>87.74%</t>
    </r>
    <r>
      <rPr>
        <sz val="11"/>
        <color theme="1"/>
        <rFont val="宋体"/>
        <family val="3"/>
        <charset val="134"/>
      </rPr>
      <t>；</t>
    </r>
    <r>
      <rPr>
        <sz val="11"/>
        <color theme="1"/>
        <rFont val="仿宋_GB2312"/>
        <family val="3"/>
        <charset val="134"/>
      </rPr>
      <t>结转</t>
    </r>
    <r>
      <rPr>
        <sz val="11"/>
        <color theme="1"/>
        <rFont val="Times New Roman"/>
        <family val="1"/>
      </rPr>
      <t>2024</t>
    </r>
    <r>
      <rPr>
        <sz val="11"/>
        <color theme="1"/>
        <rFont val="仿宋_GB2312"/>
        <family val="3"/>
        <charset val="134"/>
      </rPr>
      <t>年继续使用</t>
    </r>
    <r>
      <rPr>
        <sz val="11"/>
        <color theme="1"/>
        <rFont val="Times New Roman"/>
        <family val="1"/>
      </rPr>
      <t>107,786</t>
    </r>
    <r>
      <rPr>
        <sz val="11"/>
        <color theme="1"/>
        <rFont val="仿宋_GB2312"/>
        <family val="3"/>
        <charset val="134"/>
      </rPr>
      <t>万元，主要是项目支出按工程进度拨付资金，</t>
    </r>
    <r>
      <rPr>
        <sz val="11"/>
        <color theme="1"/>
        <rFont val="Times New Roman"/>
        <family val="1"/>
      </rPr>
      <t>2023</t>
    </r>
    <r>
      <rPr>
        <sz val="11"/>
        <color theme="1"/>
        <rFont val="仿宋_GB2312"/>
        <family val="3"/>
        <charset val="134"/>
      </rPr>
      <t>年预算执行中上级下达的部分转移支付未达到支付条件，同时年末接收的转移支付正在履行分配决策程序，无法形成支出，需结转至</t>
    </r>
    <r>
      <rPr>
        <sz val="11"/>
        <color theme="1"/>
        <rFont val="Times New Roman"/>
        <family val="1"/>
      </rPr>
      <t>2024</t>
    </r>
    <r>
      <rPr>
        <sz val="11"/>
        <color theme="1"/>
        <rFont val="仿宋_GB2312"/>
        <family val="3"/>
        <charset val="134"/>
      </rPr>
      <t>年继续使用。</t>
    </r>
  </si>
  <si>
    <r>
      <rPr>
        <sz val="11"/>
        <color theme="1"/>
        <rFont val="Times New Roman"/>
        <family val="1"/>
      </rPr>
      <t xml:space="preserve">        </t>
    </r>
    <r>
      <rPr>
        <sz val="11"/>
        <color theme="1"/>
        <rFont val="仿宋_GB2312"/>
        <family val="3"/>
        <charset val="134"/>
      </rPr>
      <t>一、一般公共服务支出年初预算数</t>
    </r>
    <r>
      <rPr>
        <sz val="11"/>
        <color theme="1"/>
        <rFont val="Times New Roman"/>
        <family val="1"/>
      </rPr>
      <t>57,421</t>
    </r>
    <r>
      <rPr>
        <sz val="11"/>
        <color theme="1"/>
        <rFont val="仿宋_GB2312"/>
        <family val="3"/>
        <charset val="134"/>
      </rPr>
      <t>万元，调整预算数</t>
    </r>
    <r>
      <rPr>
        <sz val="11"/>
        <color theme="1"/>
        <rFont val="Times New Roman"/>
        <family val="1"/>
      </rPr>
      <t>67,868</t>
    </r>
    <r>
      <rPr>
        <sz val="11"/>
        <color theme="1"/>
        <rFont val="仿宋_GB2312"/>
        <family val="3"/>
        <charset val="134"/>
      </rPr>
      <t>万元，决算数</t>
    </r>
    <r>
      <rPr>
        <sz val="11"/>
        <color theme="1"/>
        <rFont val="Times New Roman"/>
        <family val="1"/>
      </rPr>
      <t>58,673</t>
    </r>
    <r>
      <rPr>
        <sz val="11"/>
        <color theme="1"/>
        <rFont val="仿宋_GB2312"/>
        <family val="3"/>
        <charset val="134"/>
      </rPr>
      <t>万元，为调整预算的</t>
    </r>
    <r>
      <rPr>
        <sz val="11"/>
        <color theme="1"/>
        <rFont val="Times New Roman"/>
        <family val="1"/>
      </rPr>
      <t>86.45%</t>
    </r>
    <r>
      <rPr>
        <sz val="11"/>
        <color theme="1"/>
        <rFont val="仿宋_GB2312"/>
        <family val="3"/>
        <charset val="134"/>
      </rPr>
      <t>。</t>
    </r>
  </si>
  <si>
    <r>
      <rPr>
        <sz val="11"/>
        <color theme="1"/>
        <rFont val="Times New Roman"/>
        <family val="1"/>
      </rPr>
      <t xml:space="preserve">        </t>
    </r>
    <r>
      <rPr>
        <sz val="11"/>
        <color theme="1"/>
        <rFont val="仿宋_GB2312"/>
        <family val="3"/>
        <charset val="134"/>
      </rPr>
      <t>二、国防支出年初预算数</t>
    </r>
    <r>
      <rPr>
        <sz val="11"/>
        <color theme="1"/>
        <rFont val="Times New Roman"/>
        <family val="1"/>
      </rPr>
      <t>600</t>
    </r>
    <r>
      <rPr>
        <sz val="11"/>
        <color theme="1"/>
        <rFont val="仿宋_GB2312"/>
        <family val="3"/>
        <charset val="134"/>
      </rPr>
      <t>万元，调整预算数</t>
    </r>
    <r>
      <rPr>
        <sz val="11"/>
        <color theme="1"/>
        <rFont val="Times New Roman"/>
        <family val="1"/>
      </rPr>
      <t>1,899</t>
    </r>
    <r>
      <rPr>
        <sz val="11"/>
        <color theme="1"/>
        <rFont val="仿宋_GB2312"/>
        <family val="3"/>
        <charset val="134"/>
      </rPr>
      <t>万元，决算数</t>
    </r>
    <r>
      <rPr>
        <sz val="11"/>
        <color theme="1"/>
        <rFont val="Times New Roman"/>
        <family val="1"/>
      </rPr>
      <t>1,875</t>
    </r>
    <r>
      <rPr>
        <sz val="11"/>
        <color theme="1"/>
        <rFont val="仿宋_GB2312"/>
        <family val="3"/>
        <charset val="134"/>
      </rPr>
      <t>万元，为调整预算的</t>
    </r>
    <r>
      <rPr>
        <sz val="11"/>
        <color theme="1"/>
        <rFont val="Times New Roman"/>
        <family val="1"/>
      </rPr>
      <t>98.74%</t>
    </r>
    <r>
      <rPr>
        <sz val="11"/>
        <color theme="1"/>
        <rFont val="仿宋_GB2312"/>
        <family val="3"/>
        <charset val="134"/>
      </rPr>
      <t>。</t>
    </r>
  </si>
  <si>
    <r>
      <rPr>
        <sz val="11"/>
        <color theme="1"/>
        <rFont val="Times New Roman"/>
        <family val="1"/>
      </rPr>
      <t xml:space="preserve">        </t>
    </r>
    <r>
      <rPr>
        <sz val="11"/>
        <color theme="1"/>
        <rFont val="仿宋_GB2312"/>
        <family val="3"/>
        <charset val="134"/>
      </rPr>
      <t>三、公共安全支出年初预算数</t>
    </r>
    <r>
      <rPr>
        <sz val="11"/>
        <color theme="1"/>
        <rFont val="Times New Roman"/>
        <family val="1"/>
      </rPr>
      <t>71,305</t>
    </r>
    <r>
      <rPr>
        <sz val="11"/>
        <color theme="1"/>
        <rFont val="仿宋_GB2312"/>
        <family val="3"/>
        <charset val="134"/>
      </rPr>
      <t>万元，调整预算数</t>
    </r>
    <r>
      <rPr>
        <sz val="11"/>
        <color theme="1"/>
        <rFont val="Times New Roman"/>
        <family val="1"/>
      </rPr>
      <t>81,221</t>
    </r>
    <r>
      <rPr>
        <sz val="11"/>
        <color theme="1"/>
        <rFont val="仿宋_GB2312"/>
        <family val="3"/>
        <charset val="134"/>
      </rPr>
      <t>万元，决算数为</t>
    </r>
    <r>
      <rPr>
        <sz val="11"/>
        <color theme="1"/>
        <rFont val="Times New Roman"/>
        <family val="1"/>
      </rPr>
      <t>70,154</t>
    </r>
    <r>
      <rPr>
        <sz val="11"/>
        <color theme="1"/>
        <rFont val="仿宋_GB2312"/>
        <family val="3"/>
        <charset val="134"/>
      </rPr>
      <t>万元，为调整预算的</t>
    </r>
    <r>
      <rPr>
        <sz val="11"/>
        <color theme="1"/>
        <rFont val="Times New Roman"/>
        <family val="1"/>
      </rPr>
      <t>86.37%</t>
    </r>
    <r>
      <rPr>
        <sz val="11"/>
        <color theme="1"/>
        <rFont val="仿宋_GB2312"/>
        <family val="3"/>
        <charset val="134"/>
      </rPr>
      <t>。</t>
    </r>
  </si>
  <si>
    <r>
      <rPr>
        <sz val="11"/>
        <color theme="1"/>
        <rFont val="Times New Roman"/>
        <family val="1"/>
      </rPr>
      <t xml:space="preserve">        </t>
    </r>
    <r>
      <rPr>
        <sz val="11"/>
        <color theme="1"/>
        <rFont val="仿宋_GB2312"/>
        <family val="3"/>
        <charset val="134"/>
      </rPr>
      <t>四、教育支出年初预算数</t>
    </r>
    <r>
      <rPr>
        <sz val="11"/>
        <color theme="1"/>
        <rFont val="Times New Roman"/>
        <family val="1"/>
      </rPr>
      <t>89,124</t>
    </r>
    <r>
      <rPr>
        <sz val="11"/>
        <color theme="1"/>
        <rFont val="仿宋_GB2312"/>
        <family val="3"/>
        <charset val="134"/>
      </rPr>
      <t>万元，调整预算数</t>
    </r>
    <r>
      <rPr>
        <sz val="11"/>
        <color theme="1"/>
        <rFont val="Times New Roman"/>
        <family val="1"/>
      </rPr>
      <t>86,618</t>
    </r>
    <r>
      <rPr>
        <sz val="11"/>
        <color theme="1"/>
        <rFont val="仿宋_GB2312"/>
        <family val="3"/>
        <charset val="134"/>
      </rPr>
      <t>万元，决算数</t>
    </r>
    <r>
      <rPr>
        <sz val="11"/>
        <color theme="1"/>
        <rFont val="Times New Roman"/>
        <family val="1"/>
      </rPr>
      <t>85,530</t>
    </r>
    <r>
      <rPr>
        <sz val="11"/>
        <color theme="1"/>
        <rFont val="仿宋_GB2312"/>
        <family val="3"/>
        <charset val="134"/>
      </rPr>
      <t>万元，为调整预算的</t>
    </r>
    <r>
      <rPr>
        <sz val="11"/>
        <color theme="1"/>
        <rFont val="Times New Roman"/>
        <family val="1"/>
      </rPr>
      <t xml:space="preserve"> 98.74%</t>
    </r>
    <r>
      <rPr>
        <sz val="11"/>
        <color theme="1"/>
        <rFont val="仿宋_GB2312"/>
        <family val="3"/>
        <charset val="134"/>
      </rPr>
      <t>。</t>
    </r>
  </si>
  <si>
    <r>
      <rPr>
        <sz val="11"/>
        <color theme="1"/>
        <rFont val="Times New Roman"/>
        <family val="1"/>
      </rPr>
      <t xml:space="preserve">        </t>
    </r>
    <r>
      <rPr>
        <sz val="11"/>
        <color theme="1"/>
        <rFont val="仿宋_GB2312"/>
        <family val="3"/>
        <charset val="134"/>
      </rPr>
      <t>五、科学技术支出年初预算数</t>
    </r>
    <r>
      <rPr>
        <sz val="11"/>
        <color theme="1"/>
        <rFont val="Times New Roman"/>
        <family val="1"/>
      </rPr>
      <t>4,651</t>
    </r>
    <r>
      <rPr>
        <sz val="11"/>
        <color theme="1"/>
        <rFont val="仿宋_GB2312"/>
        <family val="3"/>
        <charset val="134"/>
      </rPr>
      <t>万元，调整预算数</t>
    </r>
    <r>
      <rPr>
        <sz val="11"/>
        <color theme="1"/>
        <rFont val="Times New Roman"/>
        <family val="1"/>
      </rPr>
      <t>5,204</t>
    </r>
    <r>
      <rPr>
        <sz val="11"/>
        <color theme="1"/>
        <rFont val="仿宋_GB2312"/>
        <family val="3"/>
        <charset val="134"/>
      </rPr>
      <t>万元，决算数</t>
    </r>
    <r>
      <rPr>
        <sz val="11"/>
        <color theme="1"/>
        <rFont val="Times New Roman"/>
        <family val="1"/>
      </rPr>
      <t>3,776</t>
    </r>
    <r>
      <rPr>
        <sz val="11"/>
        <color theme="1"/>
        <rFont val="仿宋_GB2312"/>
        <family val="3"/>
        <charset val="134"/>
      </rPr>
      <t>万元，为调整预算的</t>
    </r>
    <r>
      <rPr>
        <sz val="11"/>
        <color theme="1"/>
        <rFont val="Times New Roman"/>
        <family val="1"/>
      </rPr>
      <t>72.56%</t>
    </r>
    <r>
      <rPr>
        <sz val="11"/>
        <color theme="1"/>
        <rFont val="仿宋_GB2312"/>
        <family val="3"/>
        <charset val="134"/>
      </rPr>
      <t>。</t>
    </r>
  </si>
  <si>
    <r>
      <rPr>
        <sz val="11"/>
        <color theme="1"/>
        <rFont val="Times New Roman"/>
        <family val="1"/>
      </rPr>
      <t xml:space="preserve">        </t>
    </r>
    <r>
      <rPr>
        <sz val="11"/>
        <color theme="1"/>
        <rFont val="仿宋_GB2312"/>
        <family val="3"/>
        <charset val="134"/>
      </rPr>
      <t>六、文化旅游体育与传媒支出年初预算数</t>
    </r>
    <r>
      <rPr>
        <sz val="11"/>
        <color theme="1"/>
        <rFont val="Times New Roman"/>
        <family val="1"/>
      </rPr>
      <t>13,457</t>
    </r>
    <r>
      <rPr>
        <sz val="11"/>
        <color theme="1"/>
        <rFont val="仿宋_GB2312"/>
        <family val="3"/>
        <charset val="134"/>
      </rPr>
      <t>万元，调整预算数</t>
    </r>
    <r>
      <rPr>
        <sz val="11"/>
        <color theme="1"/>
        <rFont val="Times New Roman"/>
        <family val="1"/>
      </rPr>
      <t>14,541</t>
    </r>
    <r>
      <rPr>
        <sz val="11"/>
        <color theme="1"/>
        <rFont val="仿宋_GB2312"/>
        <family val="3"/>
        <charset val="134"/>
      </rPr>
      <t>万元，决算数</t>
    </r>
    <r>
      <rPr>
        <sz val="11"/>
        <color theme="1"/>
        <rFont val="Times New Roman"/>
        <family val="1"/>
      </rPr>
      <t>12,437</t>
    </r>
    <r>
      <rPr>
        <sz val="11"/>
        <color theme="1"/>
        <rFont val="仿宋_GB2312"/>
        <family val="3"/>
        <charset val="134"/>
      </rPr>
      <t>万元，为调整预算的</t>
    </r>
    <r>
      <rPr>
        <sz val="11"/>
        <color theme="1"/>
        <rFont val="Times New Roman"/>
        <family val="1"/>
      </rPr>
      <t>85.53%</t>
    </r>
    <r>
      <rPr>
        <sz val="11"/>
        <color theme="1"/>
        <rFont val="仿宋_GB2312"/>
        <family val="3"/>
        <charset val="134"/>
      </rPr>
      <t>。</t>
    </r>
  </si>
  <si>
    <r>
      <rPr>
        <sz val="11"/>
        <color theme="1"/>
        <rFont val="Times New Roman"/>
        <family val="1"/>
      </rPr>
      <t xml:space="preserve">        </t>
    </r>
    <r>
      <rPr>
        <sz val="11"/>
        <color theme="1"/>
        <rFont val="仿宋_GB2312"/>
        <family val="3"/>
        <charset val="134"/>
      </rPr>
      <t>七、社会保障和就业支出年初预算数</t>
    </r>
    <r>
      <rPr>
        <sz val="11"/>
        <color theme="1"/>
        <rFont val="Times New Roman"/>
        <family val="1"/>
      </rPr>
      <t>117,328</t>
    </r>
    <r>
      <rPr>
        <sz val="11"/>
        <color theme="1"/>
        <rFont val="仿宋_GB2312"/>
        <family val="3"/>
        <charset val="134"/>
      </rPr>
      <t>万元，调整预算数</t>
    </r>
    <r>
      <rPr>
        <sz val="11"/>
        <color theme="1"/>
        <rFont val="Times New Roman"/>
        <family val="1"/>
      </rPr>
      <t>155,882</t>
    </r>
    <r>
      <rPr>
        <sz val="11"/>
        <color theme="1"/>
        <rFont val="仿宋_GB2312"/>
        <family val="3"/>
        <charset val="134"/>
      </rPr>
      <t>万元，决算数</t>
    </r>
    <r>
      <rPr>
        <sz val="11"/>
        <color theme="1"/>
        <rFont val="Times New Roman"/>
        <family val="1"/>
      </rPr>
      <t>137,471</t>
    </r>
    <r>
      <rPr>
        <sz val="11"/>
        <color theme="1"/>
        <rFont val="仿宋_GB2312"/>
        <family val="3"/>
        <charset val="134"/>
      </rPr>
      <t>万元，为调整预算的</t>
    </r>
    <r>
      <rPr>
        <sz val="11"/>
        <color theme="1"/>
        <rFont val="Times New Roman"/>
        <family val="1"/>
      </rPr>
      <t>88.19%</t>
    </r>
    <r>
      <rPr>
        <sz val="11"/>
        <color theme="1"/>
        <rFont val="仿宋_GB2312"/>
        <family val="3"/>
        <charset val="134"/>
      </rPr>
      <t>。</t>
    </r>
  </si>
  <si>
    <r>
      <rPr>
        <sz val="11"/>
        <color theme="1"/>
        <rFont val="Times New Roman"/>
        <family val="1"/>
      </rPr>
      <t xml:space="preserve">        </t>
    </r>
    <r>
      <rPr>
        <sz val="11"/>
        <color theme="1"/>
        <rFont val="仿宋_GB2312"/>
        <family val="3"/>
        <charset val="134"/>
      </rPr>
      <t>八、卫生健康支出年初预算数为</t>
    </r>
    <r>
      <rPr>
        <sz val="11"/>
        <color theme="1"/>
        <rFont val="Times New Roman"/>
        <family val="1"/>
      </rPr>
      <t>61,499</t>
    </r>
    <r>
      <rPr>
        <sz val="11"/>
        <color theme="1"/>
        <rFont val="仿宋_GB2312"/>
        <family val="3"/>
        <charset val="134"/>
      </rPr>
      <t>万元，调整预算数</t>
    </r>
    <r>
      <rPr>
        <sz val="11"/>
        <color theme="1"/>
        <rFont val="Times New Roman"/>
        <family val="1"/>
      </rPr>
      <t>86,587</t>
    </r>
    <r>
      <rPr>
        <sz val="11"/>
        <color theme="1"/>
        <rFont val="仿宋_GB2312"/>
        <family val="3"/>
        <charset val="134"/>
      </rPr>
      <t>万元，决算数</t>
    </r>
    <r>
      <rPr>
        <sz val="11"/>
        <color theme="1"/>
        <rFont val="Times New Roman"/>
        <family val="1"/>
      </rPr>
      <t>76,616</t>
    </r>
    <r>
      <rPr>
        <sz val="11"/>
        <color theme="1"/>
        <rFont val="仿宋_GB2312"/>
        <family val="3"/>
        <charset val="134"/>
      </rPr>
      <t>万元，为调整预算的</t>
    </r>
    <r>
      <rPr>
        <sz val="11"/>
        <color theme="1"/>
        <rFont val="Times New Roman"/>
        <family val="1"/>
      </rPr>
      <t>88.48%</t>
    </r>
    <r>
      <rPr>
        <sz val="11"/>
        <color theme="1"/>
        <rFont val="仿宋_GB2312"/>
        <family val="3"/>
        <charset val="134"/>
      </rPr>
      <t>。</t>
    </r>
  </si>
  <si>
    <r>
      <rPr>
        <sz val="11"/>
        <color theme="1"/>
        <rFont val="Times New Roman"/>
        <family val="1"/>
      </rPr>
      <t xml:space="preserve">        </t>
    </r>
    <r>
      <rPr>
        <sz val="11"/>
        <color theme="1"/>
        <rFont val="仿宋_GB2312"/>
        <family val="3"/>
        <charset val="134"/>
      </rPr>
      <t>九、节能环保支出年初预算数</t>
    </r>
    <r>
      <rPr>
        <sz val="11"/>
        <color theme="1"/>
        <rFont val="Times New Roman"/>
        <family val="1"/>
      </rPr>
      <t>12,547</t>
    </r>
    <r>
      <rPr>
        <sz val="11"/>
        <color theme="1"/>
        <rFont val="仿宋_GB2312"/>
        <family val="3"/>
        <charset val="134"/>
      </rPr>
      <t>万元，调整预算数</t>
    </r>
    <r>
      <rPr>
        <sz val="11"/>
        <color theme="1"/>
        <rFont val="Times New Roman"/>
        <family val="1"/>
      </rPr>
      <t>8,679</t>
    </r>
    <r>
      <rPr>
        <sz val="11"/>
        <color theme="1"/>
        <rFont val="仿宋_GB2312"/>
        <family val="3"/>
        <charset val="134"/>
      </rPr>
      <t>万元，决算数</t>
    </r>
    <r>
      <rPr>
        <sz val="11"/>
        <color theme="1"/>
        <rFont val="Times New Roman"/>
        <family val="1"/>
      </rPr>
      <t>7,011</t>
    </r>
    <r>
      <rPr>
        <sz val="11"/>
        <color theme="1"/>
        <rFont val="仿宋_GB2312"/>
        <family val="3"/>
        <charset val="134"/>
      </rPr>
      <t>万元，为调整预算的</t>
    </r>
    <r>
      <rPr>
        <sz val="11"/>
        <color theme="1"/>
        <rFont val="Times New Roman"/>
        <family val="1"/>
      </rPr>
      <t>80.78%</t>
    </r>
    <r>
      <rPr>
        <sz val="11"/>
        <color theme="1"/>
        <rFont val="仿宋_GB2312"/>
        <family val="3"/>
        <charset val="134"/>
      </rPr>
      <t>。</t>
    </r>
  </si>
  <si>
    <r>
      <rPr>
        <sz val="11"/>
        <color theme="1"/>
        <rFont val="Times New Roman"/>
        <family val="1"/>
      </rPr>
      <t xml:space="preserve">        </t>
    </r>
    <r>
      <rPr>
        <sz val="11"/>
        <color theme="1"/>
        <rFont val="仿宋_GB2312"/>
        <family val="3"/>
        <charset val="134"/>
      </rPr>
      <t>十、城乡社区支出年初预算数</t>
    </r>
    <r>
      <rPr>
        <sz val="11"/>
        <color theme="1"/>
        <rFont val="Times New Roman"/>
        <family val="1"/>
      </rPr>
      <t>42,154</t>
    </r>
    <r>
      <rPr>
        <sz val="11"/>
        <color theme="1"/>
        <rFont val="仿宋_GB2312"/>
        <family val="3"/>
        <charset val="134"/>
      </rPr>
      <t>万元，调整预算数</t>
    </r>
    <r>
      <rPr>
        <sz val="11"/>
        <color theme="1"/>
        <rFont val="Times New Roman"/>
        <family val="1"/>
      </rPr>
      <t>38,556</t>
    </r>
    <r>
      <rPr>
        <sz val="11"/>
        <color theme="1"/>
        <rFont val="仿宋_GB2312"/>
        <family val="3"/>
        <charset val="134"/>
      </rPr>
      <t>万元，决算数</t>
    </r>
    <r>
      <rPr>
        <sz val="11"/>
        <color theme="1"/>
        <rFont val="Times New Roman"/>
        <family val="1"/>
      </rPr>
      <t>28,666</t>
    </r>
    <r>
      <rPr>
        <sz val="11"/>
        <color theme="1"/>
        <rFont val="仿宋_GB2312"/>
        <family val="3"/>
        <charset val="134"/>
      </rPr>
      <t>万元，为调整预算的</t>
    </r>
    <r>
      <rPr>
        <sz val="11"/>
        <color theme="1"/>
        <rFont val="Times New Roman"/>
        <family val="1"/>
      </rPr>
      <t>74.35%</t>
    </r>
    <r>
      <rPr>
        <sz val="11"/>
        <color theme="1"/>
        <rFont val="仿宋_GB2312"/>
        <family val="3"/>
        <charset val="134"/>
      </rPr>
      <t>。</t>
    </r>
  </si>
  <si>
    <r>
      <rPr>
        <sz val="11"/>
        <color theme="1"/>
        <rFont val="Times New Roman"/>
        <family val="1"/>
      </rPr>
      <t xml:space="preserve">        </t>
    </r>
    <r>
      <rPr>
        <sz val="11"/>
        <color theme="1"/>
        <rFont val="仿宋_GB2312"/>
        <family val="3"/>
        <charset val="134"/>
      </rPr>
      <t>十一、农林水支出年初预算数</t>
    </r>
    <r>
      <rPr>
        <sz val="11"/>
        <color theme="1"/>
        <rFont val="Times New Roman"/>
        <family val="1"/>
      </rPr>
      <t>31,864</t>
    </r>
    <r>
      <rPr>
        <sz val="11"/>
        <color theme="1"/>
        <rFont val="仿宋_GB2312"/>
        <family val="3"/>
        <charset val="134"/>
      </rPr>
      <t>万元，调整预算数</t>
    </r>
    <r>
      <rPr>
        <sz val="11"/>
        <color theme="1"/>
        <rFont val="Times New Roman"/>
        <family val="1"/>
      </rPr>
      <t>40,664</t>
    </r>
    <r>
      <rPr>
        <sz val="11"/>
        <color theme="1"/>
        <rFont val="仿宋_GB2312"/>
        <family val="3"/>
        <charset val="134"/>
      </rPr>
      <t>万元，决算数</t>
    </r>
    <r>
      <rPr>
        <sz val="11"/>
        <color theme="1"/>
        <rFont val="Times New Roman"/>
        <family val="1"/>
      </rPr>
      <t>39,490</t>
    </r>
    <r>
      <rPr>
        <sz val="11"/>
        <color theme="1"/>
        <rFont val="仿宋_GB2312"/>
        <family val="3"/>
        <charset val="134"/>
      </rPr>
      <t>万元，为调整预算的</t>
    </r>
    <r>
      <rPr>
        <sz val="11"/>
        <color theme="1"/>
        <rFont val="Times New Roman"/>
        <family val="1"/>
      </rPr>
      <t>97.11%</t>
    </r>
    <r>
      <rPr>
        <sz val="11"/>
        <color theme="1"/>
        <rFont val="仿宋_GB2312"/>
        <family val="3"/>
        <charset val="134"/>
      </rPr>
      <t>。</t>
    </r>
  </si>
  <si>
    <r>
      <rPr>
        <sz val="11"/>
        <color theme="1"/>
        <rFont val="Times New Roman"/>
        <family val="1"/>
      </rPr>
      <t xml:space="preserve">        </t>
    </r>
    <r>
      <rPr>
        <sz val="11"/>
        <color theme="1"/>
        <rFont val="仿宋_GB2312"/>
        <family val="3"/>
        <charset val="134"/>
      </rPr>
      <t>十二、交通运输支出年初预算数</t>
    </r>
    <r>
      <rPr>
        <sz val="11"/>
        <color theme="1"/>
        <rFont val="Times New Roman"/>
        <family val="1"/>
      </rPr>
      <t>40,265</t>
    </r>
    <r>
      <rPr>
        <sz val="11"/>
        <color theme="1"/>
        <rFont val="仿宋_GB2312"/>
        <family val="3"/>
        <charset val="134"/>
      </rPr>
      <t>万元，调整预算数</t>
    </r>
    <r>
      <rPr>
        <sz val="11"/>
        <color theme="1"/>
        <rFont val="Times New Roman"/>
        <family val="1"/>
      </rPr>
      <t>54,670</t>
    </r>
    <r>
      <rPr>
        <sz val="11"/>
        <color theme="1"/>
        <rFont val="仿宋_GB2312"/>
        <family val="3"/>
        <charset val="134"/>
      </rPr>
      <t>万元，决算数</t>
    </r>
    <r>
      <rPr>
        <sz val="11"/>
        <color theme="1"/>
        <rFont val="Times New Roman"/>
        <family val="1"/>
      </rPr>
      <t>44,224</t>
    </r>
    <r>
      <rPr>
        <sz val="11"/>
        <color theme="1"/>
        <rFont val="仿宋_GB2312"/>
        <family val="3"/>
        <charset val="134"/>
      </rPr>
      <t>万元，为调整预算的</t>
    </r>
    <r>
      <rPr>
        <sz val="11"/>
        <color theme="1"/>
        <rFont val="Times New Roman"/>
        <family val="1"/>
      </rPr>
      <t>80.89%</t>
    </r>
    <r>
      <rPr>
        <sz val="11"/>
        <color theme="1"/>
        <rFont val="仿宋_GB2312"/>
        <family val="3"/>
        <charset val="134"/>
      </rPr>
      <t>。</t>
    </r>
  </si>
  <si>
    <r>
      <rPr>
        <sz val="11"/>
        <color theme="1"/>
        <rFont val="Times New Roman"/>
        <family val="1"/>
      </rPr>
      <t xml:space="preserve">        </t>
    </r>
    <r>
      <rPr>
        <sz val="11"/>
        <color theme="1"/>
        <rFont val="仿宋_GB2312"/>
        <family val="3"/>
        <charset val="134"/>
      </rPr>
      <t>十三、资源勘探工业信息等支出年初预算数</t>
    </r>
    <r>
      <rPr>
        <sz val="11"/>
        <color theme="1"/>
        <rFont val="Times New Roman"/>
        <family val="1"/>
      </rPr>
      <t>5,142</t>
    </r>
    <r>
      <rPr>
        <sz val="11"/>
        <color theme="1"/>
        <rFont val="仿宋_GB2312"/>
        <family val="3"/>
        <charset val="134"/>
      </rPr>
      <t>万元，调整预算数</t>
    </r>
    <r>
      <rPr>
        <sz val="11"/>
        <color theme="1"/>
        <rFont val="Times New Roman"/>
        <family val="1"/>
      </rPr>
      <t>6,523</t>
    </r>
    <r>
      <rPr>
        <sz val="11"/>
        <color theme="1"/>
        <rFont val="仿宋_GB2312"/>
        <family val="3"/>
        <charset val="134"/>
      </rPr>
      <t>万元，决算数</t>
    </r>
    <r>
      <rPr>
        <sz val="11"/>
        <color theme="1"/>
        <rFont val="Times New Roman"/>
        <family val="1"/>
      </rPr>
      <t>4,802</t>
    </r>
    <r>
      <rPr>
        <sz val="11"/>
        <color theme="1"/>
        <rFont val="仿宋_GB2312"/>
        <family val="3"/>
        <charset val="134"/>
      </rPr>
      <t>万元，为调整预算的</t>
    </r>
    <r>
      <rPr>
        <sz val="11"/>
        <color theme="1"/>
        <rFont val="Times New Roman"/>
        <family val="1"/>
      </rPr>
      <t xml:space="preserve"> 73.62%</t>
    </r>
    <r>
      <rPr>
        <sz val="11"/>
        <color theme="1"/>
        <rFont val="仿宋_GB2312"/>
        <family val="3"/>
        <charset val="134"/>
      </rPr>
      <t>。</t>
    </r>
  </si>
  <si>
    <r>
      <rPr>
        <sz val="11"/>
        <color theme="1"/>
        <rFont val="Times New Roman"/>
        <family val="1"/>
      </rPr>
      <t xml:space="preserve">        </t>
    </r>
    <r>
      <rPr>
        <sz val="11"/>
        <color theme="1"/>
        <rFont val="仿宋_GB2312"/>
        <family val="3"/>
        <charset val="134"/>
      </rPr>
      <t>十四、商业服务业等支出年初预算数</t>
    </r>
    <r>
      <rPr>
        <sz val="11"/>
        <color theme="1"/>
        <rFont val="Times New Roman"/>
        <family val="1"/>
      </rPr>
      <t>1,957</t>
    </r>
    <r>
      <rPr>
        <sz val="11"/>
        <color theme="1"/>
        <rFont val="仿宋_GB2312"/>
        <family val="3"/>
        <charset val="134"/>
      </rPr>
      <t>万元，调整预算数</t>
    </r>
    <r>
      <rPr>
        <sz val="11"/>
        <color theme="1"/>
        <rFont val="Times New Roman"/>
        <family val="1"/>
      </rPr>
      <t>4,357</t>
    </r>
    <r>
      <rPr>
        <sz val="11"/>
        <color theme="1"/>
        <rFont val="仿宋_GB2312"/>
        <family val="3"/>
        <charset val="134"/>
      </rPr>
      <t>万元，决算数</t>
    </r>
    <r>
      <rPr>
        <sz val="11"/>
        <color theme="1"/>
        <rFont val="Times New Roman"/>
        <family val="1"/>
      </rPr>
      <t>4,222</t>
    </r>
    <r>
      <rPr>
        <sz val="11"/>
        <color theme="1"/>
        <rFont val="仿宋_GB2312"/>
        <family val="3"/>
        <charset val="134"/>
      </rPr>
      <t>万元，为调整预算的</t>
    </r>
    <r>
      <rPr>
        <sz val="11"/>
        <color theme="1"/>
        <rFont val="Times New Roman"/>
        <family val="1"/>
      </rPr>
      <t>96.9%</t>
    </r>
    <r>
      <rPr>
        <sz val="11"/>
        <color theme="1"/>
        <rFont val="仿宋_GB2312"/>
        <family val="3"/>
        <charset val="134"/>
      </rPr>
      <t>。</t>
    </r>
  </si>
  <si>
    <r>
      <rPr>
        <sz val="11"/>
        <color theme="1"/>
        <rFont val="Times New Roman"/>
        <family val="1"/>
      </rPr>
      <t xml:space="preserve">        </t>
    </r>
    <r>
      <rPr>
        <sz val="11"/>
        <color theme="1"/>
        <rFont val="仿宋_GB2312"/>
        <family val="3"/>
        <charset val="134"/>
      </rPr>
      <t>十五、金融支出年初预算数</t>
    </r>
    <r>
      <rPr>
        <sz val="11"/>
        <color theme="1"/>
        <rFont val="Times New Roman"/>
        <family val="1"/>
      </rPr>
      <t>1,984</t>
    </r>
    <r>
      <rPr>
        <sz val="11"/>
        <color theme="1"/>
        <rFont val="仿宋_GB2312"/>
        <family val="3"/>
        <charset val="134"/>
      </rPr>
      <t>万元，调整预算数</t>
    </r>
    <r>
      <rPr>
        <sz val="11"/>
        <color theme="1"/>
        <rFont val="Times New Roman"/>
        <family val="1"/>
      </rPr>
      <t>1,110</t>
    </r>
    <r>
      <rPr>
        <sz val="11"/>
        <color theme="1"/>
        <rFont val="仿宋_GB2312"/>
        <family val="3"/>
        <charset val="134"/>
      </rPr>
      <t>万元，决算数</t>
    </r>
    <r>
      <rPr>
        <sz val="11"/>
        <color theme="1"/>
        <rFont val="Times New Roman"/>
        <family val="1"/>
      </rPr>
      <t>1,068</t>
    </r>
    <r>
      <rPr>
        <sz val="11"/>
        <color theme="1"/>
        <rFont val="仿宋_GB2312"/>
        <family val="3"/>
        <charset val="134"/>
      </rPr>
      <t>万元，为调整预算的</t>
    </r>
    <r>
      <rPr>
        <sz val="11"/>
        <color theme="1"/>
        <rFont val="Times New Roman"/>
        <family val="1"/>
      </rPr>
      <t>96.22%</t>
    </r>
    <r>
      <rPr>
        <sz val="11"/>
        <color theme="1"/>
        <rFont val="仿宋_GB2312"/>
        <family val="3"/>
        <charset val="134"/>
      </rPr>
      <t>。</t>
    </r>
  </si>
  <si>
    <r>
      <rPr>
        <sz val="11"/>
        <color theme="1"/>
        <rFont val="Times New Roman"/>
        <family val="1"/>
      </rPr>
      <t xml:space="preserve">        </t>
    </r>
    <r>
      <rPr>
        <sz val="11"/>
        <color theme="1"/>
        <rFont val="仿宋_GB2312"/>
        <family val="3"/>
        <charset val="134"/>
      </rPr>
      <t>十六、自然资源海洋气象等支出年初预算数</t>
    </r>
    <r>
      <rPr>
        <sz val="11"/>
        <color theme="1"/>
        <rFont val="Times New Roman"/>
        <family val="1"/>
      </rPr>
      <t>6,547</t>
    </r>
    <r>
      <rPr>
        <sz val="11"/>
        <color theme="1"/>
        <rFont val="仿宋_GB2312"/>
        <family val="3"/>
        <charset val="134"/>
      </rPr>
      <t>万元，调整预算数</t>
    </r>
    <r>
      <rPr>
        <sz val="11"/>
        <color theme="1"/>
        <rFont val="Times New Roman"/>
        <family val="1"/>
      </rPr>
      <t>6,965</t>
    </r>
    <r>
      <rPr>
        <sz val="11"/>
        <color theme="1"/>
        <rFont val="仿宋_GB2312"/>
        <family val="3"/>
        <charset val="134"/>
      </rPr>
      <t>万元，决算数</t>
    </r>
    <r>
      <rPr>
        <sz val="11"/>
        <color theme="1"/>
        <rFont val="Times New Roman"/>
        <family val="1"/>
      </rPr>
      <t>5,563</t>
    </r>
    <r>
      <rPr>
        <sz val="11"/>
        <color theme="1"/>
        <rFont val="仿宋_GB2312"/>
        <family val="3"/>
        <charset val="134"/>
      </rPr>
      <t>万元，为调整预算的</t>
    </r>
    <r>
      <rPr>
        <sz val="11"/>
        <color theme="1"/>
        <rFont val="Times New Roman"/>
        <family val="1"/>
      </rPr>
      <t>79.87%</t>
    </r>
    <r>
      <rPr>
        <sz val="11"/>
        <color theme="1"/>
        <rFont val="仿宋_GB2312"/>
        <family val="3"/>
        <charset val="134"/>
      </rPr>
      <t>。</t>
    </r>
  </si>
  <si>
    <r>
      <rPr>
        <sz val="11"/>
        <color theme="1"/>
        <rFont val="Times New Roman"/>
        <family val="1"/>
      </rPr>
      <t xml:space="preserve">        </t>
    </r>
    <r>
      <rPr>
        <sz val="11"/>
        <color theme="1"/>
        <rFont val="仿宋_GB2312"/>
        <family val="3"/>
        <charset val="134"/>
      </rPr>
      <t>十七、住房保障支出年初预算数</t>
    </r>
    <r>
      <rPr>
        <sz val="11"/>
        <color theme="1"/>
        <rFont val="Times New Roman"/>
        <family val="1"/>
      </rPr>
      <t>32,147</t>
    </r>
    <r>
      <rPr>
        <sz val="11"/>
        <color theme="1"/>
        <rFont val="仿宋_GB2312"/>
        <family val="3"/>
        <charset val="134"/>
      </rPr>
      <t>万元，调整预算数</t>
    </r>
    <r>
      <rPr>
        <sz val="11"/>
        <color theme="1"/>
        <rFont val="Times New Roman"/>
        <family val="1"/>
      </rPr>
      <t>64,426</t>
    </r>
    <r>
      <rPr>
        <sz val="11"/>
        <color theme="1"/>
        <rFont val="仿宋_GB2312"/>
        <family val="3"/>
        <charset val="134"/>
      </rPr>
      <t>万元，决算数</t>
    </r>
    <r>
      <rPr>
        <sz val="11"/>
        <color theme="1"/>
        <rFont val="Times New Roman"/>
        <family val="1"/>
      </rPr>
      <t>50,455</t>
    </r>
    <r>
      <rPr>
        <sz val="11"/>
        <color theme="1"/>
        <rFont val="仿宋_GB2312"/>
        <family val="3"/>
        <charset val="134"/>
      </rPr>
      <t>万元，为调整预算的</t>
    </r>
    <r>
      <rPr>
        <sz val="11"/>
        <color theme="1"/>
        <rFont val="Times New Roman"/>
        <family val="1"/>
      </rPr>
      <t>78.31%</t>
    </r>
    <r>
      <rPr>
        <sz val="11"/>
        <color theme="1"/>
        <rFont val="仿宋_GB2312"/>
        <family val="3"/>
        <charset val="134"/>
      </rPr>
      <t>。</t>
    </r>
  </si>
  <si>
    <r>
      <rPr>
        <sz val="11"/>
        <color theme="1"/>
        <rFont val="Times New Roman"/>
        <family val="1"/>
      </rPr>
      <t xml:space="preserve">        </t>
    </r>
    <r>
      <rPr>
        <sz val="11"/>
        <color theme="1"/>
        <rFont val="仿宋_GB2312"/>
        <family val="3"/>
        <charset val="134"/>
      </rPr>
      <t>十八、粮油物资储备支出年初预算数</t>
    </r>
    <r>
      <rPr>
        <sz val="11"/>
        <color theme="1"/>
        <rFont val="Times New Roman"/>
        <family val="1"/>
      </rPr>
      <t>100</t>
    </r>
    <r>
      <rPr>
        <sz val="11"/>
        <color theme="1"/>
        <rFont val="仿宋_GB2312"/>
        <family val="3"/>
        <charset val="134"/>
      </rPr>
      <t>万元，调整预算数</t>
    </r>
    <r>
      <rPr>
        <sz val="11"/>
        <color theme="1"/>
        <rFont val="Times New Roman"/>
        <family val="1"/>
      </rPr>
      <t>181</t>
    </r>
    <r>
      <rPr>
        <sz val="11"/>
        <color theme="1"/>
        <rFont val="仿宋_GB2312"/>
        <family val="3"/>
        <charset val="134"/>
      </rPr>
      <t>万元，决算数</t>
    </r>
    <r>
      <rPr>
        <sz val="11"/>
        <color theme="1"/>
        <rFont val="Times New Roman"/>
        <family val="1"/>
      </rPr>
      <t>173</t>
    </r>
    <r>
      <rPr>
        <sz val="11"/>
        <color theme="1"/>
        <rFont val="仿宋_GB2312"/>
        <family val="3"/>
        <charset val="134"/>
      </rPr>
      <t>万元，为调整预算的</t>
    </r>
    <r>
      <rPr>
        <sz val="11"/>
        <color theme="1"/>
        <rFont val="Times New Roman"/>
        <family val="1"/>
      </rPr>
      <t>95.58%</t>
    </r>
    <r>
      <rPr>
        <sz val="11"/>
        <color theme="1"/>
        <rFont val="仿宋_GB2312"/>
        <family val="3"/>
        <charset val="134"/>
      </rPr>
      <t>。</t>
    </r>
  </si>
  <si>
    <r>
      <rPr>
        <sz val="11"/>
        <color theme="1"/>
        <rFont val="Times New Roman"/>
        <family val="1"/>
      </rPr>
      <t xml:space="preserve">        </t>
    </r>
    <r>
      <rPr>
        <sz val="11"/>
        <color theme="1"/>
        <rFont val="仿宋_GB2312"/>
        <family val="3"/>
        <charset val="134"/>
      </rPr>
      <t>十九、灾害防治及应急管理支出年初预算数</t>
    </r>
    <r>
      <rPr>
        <sz val="11"/>
        <color theme="1"/>
        <rFont val="Times New Roman"/>
        <family val="1"/>
      </rPr>
      <t>7,548</t>
    </r>
    <r>
      <rPr>
        <sz val="11"/>
        <color theme="1"/>
        <rFont val="仿宋_GB2312"/>
        <family val="3"/>
        <charset val="134"/>
      </rPr>
      <t>万元，调整预算数</t>
    </r>
    <r>
      <rPr>
        <sz val="11"/>
        <color theme="1"/>
        <rFont val="Times New Roman"/>
        <family val="1"/>
      </rPr>
      <t>11,917</t>
    </r>
    <r>
      <rPr>
        <sz val="11"/>
        <color theme="1"/>
        <rFont val="仿宋_GB2312"/>
        <family val="3"/>
        <charset val="134"/>
      </rPr>
      <t>万元，决算数</t>
    </r>
    <r>
      <rPr>
        <sz val="11"/>
        <color theme="1"/>
        <rFont val="Times New Roman"/>
        <family val="1"/>
      </rPr>
      <t>11,429</t>
    </r>
    <r>
      <rPr>
        <sz val="11"/>
        <color theme="1"/>
        <rFont val="仿宋_GB2312"/>
        <family val="3"/>
        <charset val="134"/>
      </rPr>
      <t>万元，为调整预算的</t>
    </r>
    <r>
      <rPr>
        <sz val="11"/>
        <color theme="1"/>
        <rFont val="Times New Roman"/>
        <family val="1"/>
      </rPr>
      <t>95.91%</t>
    </r>
    <r>
      <rPr>
        <sz val="11"/>
        <color theme="1"/>
        <rFont val="仿宋_GB2312"/>
        <family val="3"/>
        <charset val="134"/>
      </rPr>
      <t>。</t>
    </r>
  </si>
  <si>
    <r>
      <rPr>
        <sz val="11"/>
        <color theme="1"/>
        <rFont val="Times New Roman"/>
        <family val="1"/>
      </rPr>
      <t xml:space="preserve">        </t>
    </r>
    <r>
      <rPr>
        <sz val="11"/>
        <color theme="1"/>
        <rFont val="仿宋_GB2312"/>
        <family val="3"/>
        <charset val="134"/>
      </rPr>
      <t>二十、预备费年初预算数</t>
    </r>
    <r>
      <rPr>
        <sz val="11"/>
        <color theme="1"/>
        <rFont val="Times New Roman"/>
        <family val="1"/>
      </rPr>
      <t>7,000</t>
    </r>
    <r>
      <rPr>
        <sz val="11"/>
        <color theme="1"/>
        <rFont val="仿宋_GB2312"/>
        <family val="3"/>
        <charset val="134"/>
      </rPr>
      <t>万元，已按规定全部动用。</t>
    </r>
  </si>
  <si>
    <r>
      <rPr>
        <sz val="11"/>
        <color theme="1"/>
        <rFont val="Times New Roman"/>
        <family val="1"/>
      </rPr>
      <t xml:space="preserve">        </t>
    </r>
    <r>
      <rPr>
        <sz val="11"/>
        <color theme="1"/>
        <rFont val="仿宋_GB2312"/>
        <family val="3"/>
        <charset val="134"/>
      </rPr>
      <t>二十一、其他支出</t>
    </r>
    <r>
      <rPr>
        <sz val="11"/>
        <color theme="1"/>
        <rFont val="仿宋_GB2312"/>
        <family val="3"/>
        <charset val="134"/>
      </rPr>
      <t>调整预算数</t>
    </r>
    <r>
      <rPr>
        <sz val="11"/>
        <color theme="1"/>
        <rFont val="Times New Roman"/>
        <family val="1"/>
      </rPr>
      <t>1,325</t>
    </r>
    <r>
      <rPr>
        <sz val="11"/>
        <color theme="1"/>
        <rFont val="仿宋_GB2312"/>
        <family val="3"/>
        <charset val="134"/>
      </rPr>
      <t>万元，决算数</t>
    </r>
    <r>
      <rPr>
        <sz val="11"/>
        <color theme="1"/>
        <rFont val="Times New Roman"/>
        <family val="1"/>
      </rPr>
      <t>1,325</t>
    </r>
    <r>
      <rPr>
        <sz val="11"/>
        <color theme="1"/>
        <rFont val="仿宋_GB2312"/>
        <family val="3"/>
        <charset val="134"/>
      </rPr>
      <t>万元，为调整预算的</t>
    </r>
    <r>
      <rPr>
        <sz val="11"/>
        <color theme="1"/>
        <rFont val="Times New Roman"/>
        <family val="1"/>
      </rPr>
      <t xml:space="preserve"> 100%</t>
    </r>
    <r>
      <rPr>
        <sz val="11"/>
        <color theme="1"/>
        <rFont val="仿宋_GB2312"/>
        <family val="3"/>
        <charset val="134"/>
      </rPr>
      <t>。</t>
    </r>
  </si>
  <si>
    <r>
      <rPr>
        <sz val="11"/>
        <color theme="1"/>
        <rFont val="Times New Roman"/>
        <family val="1"/>
      </rPr>
      <t xml:space="preserve">        </t>
    </r>
    <r>
      <rPr>
        <sz val="11"/>
        <color theme="1"/>
        <rFont val="仿宋_GB2312"/>
        <family val="3"/>
        <charset val="134"/>
      </rPr>
      <t>二十二、债务付息支出年初预算数</t>
    </r>
    <r>
      <rPr>
        <sz val="11"/>
        <color theme="1"/>
        <rFont val="Times New Roman"/>
        <family val="1"/>
      </rPr>
      <t>32,500</t>
    </r>
    <r>
      <rPr>
        <sz val="11"/>
        <color theme="1"/>
        <rFont val="仿宋_GB2312"/>
        <family val="3"/>
        <charset val="134"/>
      </rPr>
      <t>万元，调整预算数</t>
    </r>
    <r>
      <rPr>
        <sz val="11"/>
        <color theme="1"/>
        <rFont val="Times New Roman"/>
        <family val="1"/>
      </rPr>
      <t>24,150</t>
    </r>
    <r>
      <rPr>
        <sz val="11"/>
        <color theme="1"/>
        <rFont val="仿宋_GB2312"/>
        <family val="3"/>
        <charset val="134"/>
      </rPr>
      <t>万元，决算数</t>
    </r>
    <r>
      <rPr>
        <sz val="11"/>
        <color theme="1"/>
        <rFont val="Times New Roman"/>
        <family val="1"/>
      </rPr>
      <t>24,837</t>
    </r>
    <r>
      <rPr>
        <sz val="11"/>
        <color theme="1"/>
        <rFont val="仿宋_GB2312"/>
        <family val="3"/>
        <charset val="134"/>
      </rPr>
      <t>万元，为调整预算的</t>
    </r>
    <r>
      <rPr>
        <sz val="11"/>
        <color theme="1"/>
        <rFont val="Times New Roman"/>
        <family val="1"/>
      </rPr>
      <t>102.84%</t>
    </r>
    <r>
      <rPr>
        <sz val="11"/>
        <color theme="1"/>
        <rFont val="仿宋_GB2312"/>
        <family val="3"/>
        <charset val="134"/>
      </rPr>
      <t>。</t>
    </r>
  </si>
  <si>
    <r>
      <rPr>
        <sz val="11"/>
        <color theme="1"/>
        <rFont val="Times New Roman"/>
        <family val="1"/>
      </rPr>
      <t xml:space="preserve">        </t>
    </r>
    <r>
      <rPr>
        <sz val="11"/>
        <color theme="1"/>
        <rFont val="仿宋_GB2312"/>
        <family val="3"/>
        <charset val="134"/>
      </rPr>
      <t>二十二、债务发行费用支出年初预算数</t>
    </r>
    <r>
      <rPr>
        <sz val="11"/>
        <color theme="1"/>
        <rFont val="Times New Roman"/>
        <family val="1"/>
      </rPr>
      <t>132</t>
    </r>
    <r>
      <rPr>
        <sz val="11"/>
        <color theme="1"/>
        <rFont val="仿宋_GB2312"/>
        <family val="3"/>
        <charset val="134"/>
      </rPr>
      <t>万元，调整预算数</t>
    </r>
    <r>
      <rPr>
        <sz val="11"/>
        <color theme="1"/>
        <rFont val="Times New Roman"/>
        <family val="1"/>
      </rPr>
      <t>132</t>
    </r>
    <r>
      <rPr>
        <sz val="11"/>
        <color theme="1"/>
        <rFont val="仿宋_GB2312"/>
        <family val="3"/>
        <charset val="134"/>
      </rPr>
      <t>万元，决算数</t>
    </r>
    <r>
      <rPr>
        <sz val="11"/>
        <color theme="1"/>
        <rFont val="Times New Roman"/>
        <family val="1"/>
      </rPr>
      <t>96</t>
    </r>
    <r>
      <rPr>
        <sz val="11"/>
        <color theme="1"/>
        <rFont val="仿宋_GB2312"/>
        <family val="3"/>
        <charset val="134"/>
      </rPr>
      <t>万元，为调整预算的</t>
    </r>
    <r>
      <rPr>
        <sz val="11"/>
        <color theme="1"/>
        <rFont val="Times New Roman"/>
        <family val="1"/>
      </rPr>
      <t>72.73%</t>
    </r>
    <r>
      <rPr>
        <sz val="11"/>
        <color theme="1"/>
        <rFont val="仿宋_GB2312"/>
        <family val="3"/>
        <charset val="134"/>
      </rPr>
      <t>。</t>
    </r>
  </si>
  <si>
    <r>
      <rPr>
        <b/>
        <sz val="18"/>
        <rFont val="Times New Roman"/>
        <family val="1"/>
      </rPr>
      <t>2023</t>
    </r>
    <r>
      <rPr>
        <b/>
        <sz val="18"/>
        <rFont val="宋体"/>
        <family val="3"/>
        <charset val="134"/>
      </rPr>
      <t>年攀枝花市市级一般公共预算收支决算平衡表</t>
    </r>
  </si>
  <si>
    <t>单位：万元</t>
  </si>
  <si>
    <t>一般公共预算收入</t>
  </si>
  <si>
    <t>补助下级支出</t>
  </si>
  <si>
    <t xml:space="preserve">    体制补助支出</t>
  </si>
  <si>
    <t xml:space="preserve">    巩固脱贫攻坚成果衔接乡村振兴转移支付支出</t>
  </si>
  <si>
    <r>
      <rPr>
        <sz val="11"/>
        <rFont val="Times New Roman"/>
        <family val="1"/>
      </rPr>
      <t xml:space="preserve">    </t>
    </r>
    <r>
      <rPr>
        <sz val="11"/>
        <rFont val="宋体"/>
        <family val="3"/>
        <charset val="134"/>
      </rPr>
      <t>共同财政事权转移支付支出</t>
    </r>
    <r>
      <rPr>
        <sz val="11"/>
        <rFont val="Times New Roman"/>
        <family val="1"/>
      </rPr>
      <t xml:space="preserve"> </t>
    </r>
  </si>
  <si>
    <t>下级上解收入</t>
  </si>
  <si>
    <t>上解上级支出</t>
  </si>
  <si>
    <t>上年结余</t>
  </si>
  <si>
    <t xml:space="preserve">调入资金   </t>
  </si>
  <si>
    <t>调出资金</t>
  </si>
  <si>
    <t>债务收入</t>
  </si>
  <si>
    <t>债务还本支出</t>
  </si>
  <si>
    <t>债务转贷收入</t>
  </si>
  <si>
    <t>债务转贷支出</t>
  </si>
  <si>
    <t>动用预算稳定调节基金</t>
  </si>
  <si>
    <t>安排预算稳定调节基金</t>
  </si>
  <si>
    <t>接受其他地区援助收入</t>
  </si>
  <si>
    <t>年终结余</t>
  </si>
  <si>
    <t xml:space="preserve">  结转下年的支出</t>
  </si>
  <si>
    <t>收  入  总  计</t>
  </si>
  <si>
    <t>支  出  总  计</t>
  </si>
  <si>
    <r>
      <rPr>
        <b/>
        <sz val="18"/>
        <rFont val="Times New Roman"/>
        <family val="1"/>
      </rPr>
      <t>2023</t>
    </r>
    <r>
      <rPr>
        <b/>
        <sz val="18"/>
        <rFont val="宋体"/>
        <family val="3"/>
        <charset val="134"/>
      </rPr>
      <t>年攀枝花市市级一般公共预算经济分类支出决算表</t>
    </r>
  </si>
  <si>
    <t xml:space="preserve">  其他对企业资本性支出</t>
  </si>
  <si>
    <t xml:space="preserve">  对民间非营利组织和群众性自治组织补贴</t>
  </si>
  <si>
    <r>
      <rPr>
        <b/>
        <sz val="16"/>
        <rFont val="Times New Roman"/>
        <family val="1"/>
      </rPr>
      <t>2023</t>
    </r>
    <r>
      <rPr>
        <b/>
        <sz val="16"/>
        <rFont val="宋体"/>
        <family val="3"/>
        <charset val="134"/>
      </rPr>
      <t>年攀枝花市市级一般公共预算经济分类（基本）支出决算表</t>
    </r>
  </si>
  <si>
    <t xml:space="preserve"> 公务用车购置</t>
  </si>
  <si>
    <t xml:space="preserve"> 设备购置</t>
  </si>
  <si>
    <t xml:space="preserve"> 大型修缮</t>
  </si>
  <si>
    <t xml:space="preserve"> 其他资本性支出</t>
  </si>
  <si>
    <r>
      <rPr>
        <b/>
        <sz val="18"/>
        <color theme="1"/>
        <rFont val="Times New Roman"/>
        <family val="1"/>
      </rPr>
      <t>2023</t>
    </r>
    <r>
      <rPr>
        <b/>
        <sz val="18"/>
        <color theme="1"/>
        <rFont val="宋体"/>
        <family val="3"/>
        <charset val="134"/>
      </rPr>
      <t>年攀枝花市市级结转资金及</t>
    </r>
    <r>
      <rPr>
        <b/>
        <sz val="18"/>
        <color theme="1"/>
        <rFont val="Times New Roman"/>
        <family val="1"/>
      </rPr>
      <t>2024</t>
    </r>
    <r>
      <rPr>
        <b/>
        <sz val="18"/>
        <color theme="1"/>
        <rFont val="宋体"/>
        <family val="3"/>
        <charset val="134"/>
      </rPr>
      <t>年</t>
    </r>
    <r>
      <rPr>
        <b/>
        <sz val="18"/>
        <color theme="1"/>
        <rFont val="Times New Roman"/>
        <family val="1"/>
      </rPr>
      <t>1</t>
    </r>
    <r>
      <rPr>
        <b/>
        <sz val="18"/>
        <color theme="1"/>
        <rFont val="宋体"/>
        <family val="3"/>
        <charset val="134"/>
      </rPr>
      <t>至</t>
    </r>
    <r>
      <rPr>
        <b/>
        <sz val="18"/>
        <color theme="1"/>
        <rFont val="Times New Roman"/>
        <family val="1"/>
      </rPr>
      <t>6</t>
    </r>
    <r>
      <rPr>
        <b/>
        <sz val="18"/>
        <color theme="1"/>
        <rFont val="宋体"/>
        <family val="3"/>
        <charset val="134"/>
      </rPr>
      <t>月使用情况表</t>
    </r>
  </si>
  <si>
    <r>
      <rPr>
        <b/>
        <sz val="11"/>
        <color theme="1"/>
        <rFont val="Times New Roman"/>
        <family val="1"/>
      </rPr>
      <t>2023</t>
    </r>
    <r>
      <rPr>
        <b/>
        <sz val="11"/>
        <color theme="1"/>
        <rFont val="方正书宋_GBK"/>
        <family val="4"/>
        <charset val="134"/>
      </rPr>
      <t>年结转科目</t>
    </r>
  </si>
  <si>
    <t>结转金额</t>
  </si>
  <si>
    <r>
      <rPr>
        <b/>
        <sz val="11"/>
        <color theme="1"/>
        <rFont val="Times New Roman"/>
        <family val="1"/>
      </rPr>
      <t>2024</t>
    </r>
    <r>
      <rPr>
        <b/>
        <sz val="11"/>
        <color theme="1"/>
        <rFont val="方正书宋_GBK"/>
        <family val="4"/>
        <charset val="134"/>
      </rPr>
      <t>年</t>
    </r>
    <r>
      <rPr>
        <b/>
        <sz val="11"/>
        <color theme="1"/>
        <rFont val="Times New Roman"/>
        <family val="1"/>
      </rPr>
      <t>1</t>
    </r>
    <r>
      <rPr>
        <b/>
        <sz val="11"/>
        <color theme="1"/>
        <rFont val="方正书宋_GBK"/>
        <family val="4"/>
        <charset val="134"/>
      </rPr>
      <t>至</t>
    </r>
    <r>
      <rPr>
        <b/>
        <sz val="11"/>
        <color theme="1"/>
        <rFont val="Times New Roman"/>
        <family val="1"/>
      </rPr>
      <t>6</t>
    </r>
    <r>
      <rPr>
        <b/>
        <sz val="11"/>
        <color theme="1"/>
        <rFont val="方正书宋_GBK"/>
        <family val="4"/>
        <charset val="134"/>
      </rPr>
      <t>月使用情况</t>
    </r>
  </si>
  <si>
    <t>合计</t>
  </si>
  <si>
    <r>
      <rPr>
        <b/>
        <sz val="18"/>
        <color theme="1"/>
        <rFont val="Times New Roman"/>
        <family val="1"/>
      </rPr>
      <t>2023</t>
    </r>
    <r>
      <rPr>
        <b/>
        <sz val="18"/>
        <color theme="1"/>
        <rFont val="方正书宋_GBK"/>
        <family val="4"/>
        <charset val="134"/>
      </rPr>
      <t>年市对区税返和转移支付补助决算表</t>
    </r>
  </si>
  <si>
    <r>
      <rPr>
        <sz val="11"/>
        <color theme="1"/>
        <rFont val="Times New Roman"/>
        <family val="1"/>
      </rPr>
      <t xml:space="preserve">     </t>
    </r>
    <r>
      <rPr>
        <sz val="11"/>
        <color theme="1"/>
        <rFont val="方正书宋_GBK"/>
        <family val="4"/>
        <charset val="134"/>
      </rPr>
      <t>单位：万元</t>
    </r>
  </si>
  <si>
    <r>
      <rPr>
        <b/>
        <sz val="11"/>
        <color theme="1"/>
        <rFont val="方正书宋_GBK"/>
        <family val="4"/>
        <charset val="134"/>
      </rPr>
      <t>决</t>
    </r>
    <r>
      <rPr>
        <b/>
        <sz val="11"/>
        <color theme="1"/>
        <rFont val="Times New Roman"/>
        <family val="1"/>
      </rPr>
      <t xml:space="preserve"> </t>
    </r>
    <r>
      <rPr>
        <b/>
        <sz val="11"/>
        <color theme="1"/>
        <rFont val="方正书宋_GBK"/>
        <family val="4"/>
        <charset val="134"/>
      </rPr>
      <t>算</t>
    </r>
    <r>
      <rPr>
        <b/>
        <sz val="11"/>
        <color theme="1"/>
        <rFont val="Times New Roman"/>
        <family val="1"/>
      </rPr>
      <t xml:space="preserve"> </t>
    </r>
    <r>
      <rPr>
        <b/>
        <sz val="11"/>
        <color theme="1"/>
        <rFont val="方正书宋_GBK"/>
        <family val="4"/>
        <charset val="134"/>
      </rPr>
      <t>数</t>
    </r>
  </si>
  <si>
    <t>东区</t>
  </si>
  <si>
    <t>西区</t>
  </si>
  <si>
    <t>仁和区</t>
  </si>
  <si>
    <t>钒钛                                                   高新区</t>
  </si>
  <si>
    <t xml:space="preserve">    革命老区转移支付支出</t>
  </si>
  <si>
    <t xml:space="preserve">    民族地区转移支付支出</t>
  </si>
  <si>
    <t xml:space="preserve">    边境地区转移支付支出</t>
  </si>
  <si>
    <t xml:space="preserve">    一般公共服务共同财政事权转移支付支出  </t>
  </si>
  <si>
    <t xml:space="preserve">    外交共同财政事权转移支付支出 </t>
  </si>
  <si>
    <t xml:space="preserve">    国防共同财政事权转移支付支出 </t>
  </si>
  <si>
    <t xml:space="preserve">    公共安全共同财政事权转移支付支出 </t>
  </si>
  <si>
    <t xml:space="preserve">    教育共同财政事权转移支付支出 </t>
  </si>
  <si>
    <t xml:space="preserve">    科学技术共同财政事权转移支付支出  </t>
  </si>
  <si>
    <t xml:space="preserve">    文化旅游体育与传媒共同财政事权转移支付支出  </t>
  </si>
  <si>
    <t xml:space="preserve">    社会保障和就业共同财政事权转移支付支出 </t>
  </si>
  <si>
    <t xml:space="preserve">    医疗卫生共同财政事权转移支付支出  </t>
  </si>
  <si>
    <t xml:space="preserve">    节能环保共同财政事权转移支付支出</t>
  </si>
  <si>
    <t xml:space="preserve">    城乡社区共同财政事权转移支付支出</t>
  </si>
  <si>
    <t xml:space="preserve">    农林水共同财政事权转移支付支出</t>
  </si>
  <si>
    <t xml:space="preserve">    交通运输共同财政事权转移支付支出 </t>
  </si>
  <si>
    <t xml:space="preserve">    资源勘探工业信息等共同财政事权转移支付支出 </t>
  </si>
  <si>
    <t xml:space="preserve">    商业服务业等共同财政事权转移支付支出</t>
  </si>
  <si>
    <t xml:space="preserve">    金融共同财政事权转移支付支出 </t>
  </si>
  <si>
    <t xml:space="preserve">    自然资源海洋气象等共同财政事权转移支付支出  </t>
  </si>
  <si>
    <t xml:space="preserve">    住房保障共同财政事权转移支付支出</t>
  </si>
  <si>
    <t xml:space="preserve">    粮油物资储备共同财政事权转移支付支出</t>
  </si>
  <si>
    <t xml:space="preserve">    灾害防治及应急管理共同财政事权转移支付支出  </t>
  </si>
  <si>
    <t xml:space="preserve">    其他共同财政事权转移支付支出 </t>
  </si>
  <si>
    <r>
      <rPr>
        <b/>
        <sz val="18"/>
        <color theme="1"/>
        <rFont val="Times New Roman"/>
        <family val="1"/>
      </rPr>
      <t>2023</t>
    </r>
    <r>
      <rPr>
        <b/>
        <sz val="18"/>
        <color theme="1"/>
        <rFont val="宋体"/>
        <family val="3"/>
        <charset val="134"/>
      </rPr>
      <t>年攀枝花市政府性基金预算收入决算表</t>
    </r>
  </si>
  <si>
    <t>国有土地收益基金收入</t>
  </si>
  <si>
    <t>农业土地开发资金收入</t>
  </si>
  <si>
    <t>国有土地使用权出让收入</t>
  </si>
  <si>
    <t>城市基础设施配套费收入</t>
  </si>
  <si>
    <t>污水处理费收入</t>
  </si>
  <si>
    <t>专项债务对应项目专项收入</t>
  </si>
  <si>
    <t>政府性基金预算收入</t>
  </si>
  <si>
    <r>
      <rPr>
        <b/>
        <sz val="18"/>
        <color theme="1"/>
        <rFont val="Times New Roman"/>
        <family val="1"/>
      </rPr>
      <t>2023</t>
    </r>
    <r>
      <rPr>
        <b/>
        <sz val="18"/>
        <color theme="1"/>
        <rFont val="宋体"/>
        <family val="3"/>
        <charset val="134"/>
      </rPr>
      <t>年攀枝花市政府性基金预算支出决算表</t>
    </r>
  </si>
  <si>
    <t xml:space="preserve">  核电站乏燃料处理处置基金支出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</si>
  <si>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</si>
  <si>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</si>
  <si>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</si>
  <si>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</si>
  <si>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</si>
  <si>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</si>
  <si>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</si>
  <si>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国家电影事业发展专项资金对应专项债务收入安排的支出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</si>
  <si>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</si>
  <si>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</si>
  <si>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</si>
  <si>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</si>
  <si>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</si>
  <si>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小型水库移民扶助基金对应专项债务收入安排的支出</t>
  </si>
  <si>
    <t xml:space="preserve">  可再生能源电价附加收入安排的支出</t>
  </si>
  <si>
    <t xml:space="preserve">  废弃电器电子产品处理基金支出</t>
  </si>
  <si>
    <t xml:space="preserve">  国有土地使用权出让收入安排的支出</t>
  </si>
  <si>
    <t xml:space="preserve">    征地和拆迁补偿支出</t>
  </si>
  <si>
    <t xml:space="preserve">    土地开发支出</t>
  </si>
  <si>
    <t xml:space="preserve">    城市建设支出</t>
  </si>
  <si>
    <t xml:space="preserve">    农业生产发展支出</t>
  </si>
  <si>
    <t xml:space="preserve">    农村社会事业支出</t>
  </si>
  <si>
    <t xml:space="preserve">    农业农村生态环境支出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</si>
  <si>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</si>
  <si>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</si>
  <si>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</si>
  <si>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</si>
  <si>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</si>
  <si>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</si>
  <si>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</si>
  <si>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</si>
  <si>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</si>
  <si>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</si>
  <si>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</si>
  <si>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</si>
  <si>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</si>
  <si>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</si>
  <si>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</si>
  <si>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</si>
  <si>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</si>
  <si>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</si>
  <si>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</si>
  <si>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</si>
  <si>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</si>
  <si>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</si>
  <si>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棚户区改造专项债券收入安排的支出  </t>
  </si>
  <si>
    <t xml:space="preserve">    征地和拆迁补偿支出  </t>
  </si>
  <si>
    <t xml:space="preserve">    土地开发支出  </t>
  </si>
  <si>
    <t xml:space="preserve">    其他棚户区改造专项债券收入安排的支出  </t>
  </si>
  <si>
    <t xml:space="preserve">  城市基础设施配套费对应专项债务收入安排的支出  </t>
  </si>
  <si>
    <t xml:space="preserve">  污水处理费对应专项债务收入安排的支出  </t>
  </si>
  <si>
    <t xml:space="preserve">  国有土地使用权出让收入对应专项债务收入安排的支出  </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</si>
  <si>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</si>
  <si>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</si>
  <si>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</si>
  <si>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</si>
  <si>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</si>
  <si>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国家重大水利工程建设基金安排的支出</t>
  </si>
  <si>
    <t xml:space="preserve">  大中型水库库区基金对应专项债务收入安排的支出  </t>
  </si>
  <si>
    <t xml:space="preserve">  国家重大水利工程建设基金对应专项债务收入安排的支出  </t>
  </si>
  <si>
    <t xml:space="preserve">  海南省高等级公路车辆通行附加费安排的支出</t>
  </si>
  <si>
    <t xml:space="preserve">  车辆通行费安排的支出</t>
  </si>
  <si>
    <t xml:space="preserve">  港口建设费安排的支出</t>
  </si>
  <si>
    <t xml:space="preserve">  铁路建设基金支出</t>
  </si>
  <si>
    <t xml:space="preserve">  船舶油污损害赔偿基金支出</t>
  </si>
  <si>
    <t xml:space="preserve">  民航发展基金支出</t>
  </si>
  <si>
    <t xml:space="preserve">  海南省高等级公路车辆通行附加费对应专项债务收入安排的支出  </t>
  </si>
  <si>
    <t xml:space="preserve">  政府收费公路专项债券收入安排的支出  </t>
  </si>
  <si>
    <t xml:space="preserve">  车辆通行费对应专项债务收入安排的支出  </t>
  </si>
  <si>
    <t xml:space="preserve">  港口建设费对应专项债务收入安排的支出  </t>
  </si>
  <si>
    <t xml:space="preserve">  农网还贷资金支出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</si>
  <si>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</si>
  <si>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</si>
  <si>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</si>
  <si>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</si>
  <si>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</si>
  <si>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</si>
  <si>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</si>
  <si>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</si>
  <si>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</si>
  <si>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</si>
  <si>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</si>
  <si>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</si>
  <si>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</si>
  <si>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</si>
  <si>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</si>
  <si>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</si>
  <si>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</si>
  <si>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</si>
  <si>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</si>
  <si>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</si>
  <si>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</si>
  <si>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</si>
  <si>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</si>
  <si>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</si>
  <si>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</si>
  <si>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</si>
  <si>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</si>
  <si>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</si>
  <si>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</si>
  <si>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</si>
  <si>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</si>
  <si>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</si>
  <si>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</si>
  <si>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</si>
  <si>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</si>
  <si>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</si>
  <si>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</si>
  <si>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</si>
  <si>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</si>
  <si>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</si>
  <si>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</si>
  <si>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</si>
  <si>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</si>
  <si>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</si>
  <si>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</si>
  <si>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</si>
  <si>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</si>
  <si>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</si>
  <si>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</si>
  <si>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</si>
  <si>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抗疫特别国债安排的支出</t>
  </si>
  <si>
    <t xml:space="preserve">  抗疫相关支出</t>
  </si>
  <si>
    <t>政府性基金预算支出</t>
  </si>
  <si>
    <r>
      <rPr>
        <b/>
        <sz val="18"/>
        <rFont val="Times New Roman"/>
        <family val="1"/>
      </rPr>
      <t>2023</t>
    </r>
    <r>
      <rPr>
        <b/>
        <sz val="18"/>
        <rFont val="宋体"/>
        <family val="3"/>
        <charset val="134"/>
      </rPr>
      <t>年攀枝花市政府性基金预算收支决算平衡表</t>
    </r>
  </si>
  <si>
    <r>
      <rPr>
        <b/>
        <sz val="11"/>
        <rFont val="宋体"/>
        <family val="3"/>
        <charset val="134"/>
      </rPr>
      <t>科</t>
    </r>
    <r>
      <rPr>
        <b/>
        <sz val="11"/>
        <rFont val="Times New Roman"/>
        <family val="1"/>
      </rPr>
      <t xml:space="preserve">  </t>
    </r>
    <r>
      <rPr>
        <b/>
        <sz val="11"/>
        <rFont val="宋体"/>
        <family val="3"/>
        <charset val="134"/>
      </rPr>
      <t>目</t>
    </r>
  </si>
  <si>
    <r>
      <rPr>
        <sz val="11"/>
        <rFont val="宋体"/>
        <family val="3"/>
        <charset val="134"/>
      </rPr>
      <t>政府性基金预算收入</t>
    </r>
  </si>
  <si>
    <r>
      <rPr>
        <sz val="11"/>
        <rFont val="宋体"/>
        <family val="3"/>
        <charset val="134"/>
      </rPr>
      <t>政府性基金预算支出</t>
    </r>
  </si>
  <si>
    <t>政府性基金预算上级补助收入</t>
  </si>
  <si>
    <r>
      <rPr>
        <sz val="11"/>
        <rFont val="宋体"/>
        <family val="3"/>
        <charset val="134"/>
      </rPr>
      <t>政府性基金预算补助下级支出</t>
    </r>
  </si>
  <si>
    <r>
      <rPr>
        <sz val="11"/>
        <rFont val="宋体"/>
        <family val="3"/>
        <charset val="134"/>
      </rPr>
      <t>政府性基金预算下级上解收入</t>
    </r>
  </si>
  <si>
    <r>
      <rPr>
        <sz val="11"/>
        <rFont val="宋体"/>
        <family val="3"/>
        <charset val="134"/>
      </rPr>
      <t>政府性基金预算上解上级支出</t>
    </r>
  </si>
  <si>
    <r>
      <rPr>
        <sz val="11"/>
        <rFont val="宋体"/>
        <family val="3"/>
        <charset val="134"/>
      </rPr>
      <t>政府性基金预算上年结余</t>
    </r>
  </si>
  <si>
    <r>
      <rPr>
        <sz val="11"/>
        <rFont val="宋体"/>
        <family val="3"/>
        <charset val="134"/>
      </rPr>
      <t>政府性基金预算调入资金</t>
    </r>
  </si>
  <si>
    <r>
      <rPr>
        <sz val="11"/>
        <rFont val="宋体"/>
        <family val="3"/>
        <charset val="134"/>
      </rPr>
      <t>政府性基金预算调出资金</t>
    </r>
  </si>
  <si>
    <r>
      <rPr>
        <sz val="11"/>
        <rFont val="Times New Roman"/>
        <family val="1"/>
      </rPr>
      <t xml:space="preserve">  </t>
    </r>
    <r>
      <rPr>
        <sz val="11"/>
        <rFont val="宋体"/>
        <family val="3"/>
        <charset val="134"/>
      </rPr>
      <t>一般公共预算调入</t>
    </r>
  </si>
  <si>
    <r>
      <rPr>
        <sz val="11"/>
        <rFont val="Times New Roman"/>
        <family val="1"/>
      </rPr>
      <t xml:space="preserve">  </t>
    </r>
    <r>
      <rPr>
        <sz val="11"/>
        <rFont val="宋体"/>
        <family val="3"/>
        <charset val="134"/>
      </rPr>
      <t>其他调入资金</t>
    </r>
  </si>
  <si>
    <r>
      <rPr>
        <sz val="11"/>
        <rFont val="宋体"/>
        <family val="3"/>
        <charset val="134"/>
      </rPr>
      <t>债务收入</t>
    </r>
  </si>
  <si>
    <r>
      <rPr>
        <sz val="11"/>
        <rFont val="宋体"/>
        <family val="3"/>
        <charset val="134"/>
      </rPr>
      <t>债务还本支出</t>
    </r>
  </si>
  <si>
    <r>
      <rPr>
        <sz val="11"/>
        <rFont val="Times New Roman"/>
        <family val="1"/>
      </rPr>
      <t xml:space="preserve">  </t>
    </r>
    <r>
      <rPr>
        <sz val="11"/>
        <rFont val="宋体"/>
        <family val="3"/>
        <charset val="134"/>
      </rPr>
      <t>地方政府专项债务还本支出</t>
    </r>
  </si>
  <si>
    <r>
      <rPr>
        <sz val="11"/>
        <rFont val="宋体"/>
        <family val="3"/>
        <charset val="134"/>
      </rPr>
      <t>债务转贷收入</t>
    </r>
  </si>
  <si>
    <r>
      <rPr>
        <sz val="11"/>
        <rFont val="宋体"/>
        <family val="3"/>
        <charset val="134"/>
      </rPr>
      <t>债务转贷支出</t>
    </r>
  </si>
  <si>
    <r>
      <rPr>
        <sz val="11"/>
        <rFont val="Times New Roman"/>
        <family val="1"/>
      </rPr>
      <t xml:space="preserve">  </t>
    </r>
    <r>
      <rPr>
        <sz val="11"/>
        <rFont val="宋体"/>
        <family val="3"/>
        <charset val="134"/>
      </rPr>
      <t>地方政府专项债务转贷收入</t>
    </r>
  </si>
  <si>
    <r>
      <rPr>
        <sz val="11"/>
        <rFont val="宋体"/>
        <family val="3"/>
        <charset val="134"/>
      </rPr>
      <t>政府性基金预算年终结余</t>
    </r>
  </si>
  <si>
    <r>
      <rPr>
        <b/>
        <sz val="11"/>
        <rFont val="宋体"/>
        <family val="3"/>
        <charset val="134"/>
      </rPr>
      <t>收　　入　　总　　计　</t>
    </r>
  </si>
  <si>
    <r>
      <rPr>
        <b/>
        <sz val="11"/>
        <rFont val="宋体"/>
        <family val="3"/>
        <charset val="134"/>
      </rPr>
      <t>支　　出　　总　　计　</t>
    </r>
  </si>
  <si>
    <r>
      <rPr>
        <b/>
        <sz val="18"/>
        <color theme="1"/>
        <rFont val="Times New Roman"/>
        <family val="1"/>
      </rPr>
      <t>2023</t>
    </r>
    <r>
      <rPr>
        <b/>
        <sz val="18"/>
        <color theme="1"/>
        <rFont val="宋体"/>
        <family val="3"/>
        <charset val="134"/>
      </rPr>
      <t>年省对市政府性基金预算转移支付补助决算表</t>
    </r>
  </si>
  <si>
    <r>
      <rPr>
        <b/>
        <sz val="11"/>
        <color theme="1"/>
        <rFont val="宋体"/>
        <family val="3"/>
        <charset val="134"/>
      </rPr>
      <t>决</t>
    </r>
    <r>
      <rPr>
        <b/>
        <sz val="11"/>
        <color theme="1"/>
        <rFont val="Times New Roman"/>
        <family val="1"/>
      </rPr>
      <t xml:space="preserve"> </t>
    </r>
    <r>
      <rPr>
        <b/>
        <sz val="11"/>
        <color theme="1"/>
        <rFont val="宋体"/>
        <family val="3"/>
        <charset val="134"/>
      </rPr>
      <t>算</t>
    </r>
    <r>
      <rPr>
        <b/>
        <sz val="11"/>
        <color theme="1"/>
        <rFont val="Times New Roman"/>
        <family val="1"/>
      </rPr>
      <t xml:space="preserve"> </t>
    </r>
    <r>
      <rPr>
        <b/>
        <sz val="11"/>
        <color theme="1"/>
        <rFont val="宋体"/>
        <family val="3"/>
        <charset val="134"/>
      </rPr>
      <t>数</t>
    </r>
  </si>
  <si>
    <r>
      <rPr>
        <b/>
        <sz val="11"/>
        <color theme="1"/>
        <rFont val="宋体"/>
        <family val="3"/>
        <charset val="134"/>
      </rPr>
      <t>政府性基金上级补助收入</t>
    </r>
  </si>
  <si>
    <r>
      <rPr>
        <b/>
        <sz val="11"/>
        <color theme="1"/>
        <rFont val="Times New Roman"/>
        <family val="1"/>
      </rPr>
      <t xml:space="preserve"> </t>
    </r>
    <r>
      <rPr>
        <b/>
        <sz val="11"/>
        <color theme="1"/>
        <rFont val="宋体"/>
        <family val="3"/>
        <charset val="134"/>
      </rPr>
      <t>政府性基金转移支付收入</t>
    </r>
  </si>
  <si>
    <t xml:space="preserve"> 国家电影事业发展专项资金相关收入</t>
  </si>
  <si>
    <t xml:space="preserve"> 大中型水库移民后期扶持基金收入</t>
  </si>
  <si>
    <t xml:space="preserve"> 大中型水库库区基金相关收入</t>
  </si>
  <si>
    <t xml:space="preserve"> 彩票公益金收入</t>
  </si>
  <si>
    <r>
      <rPr>
        <b/>
        <sz val="11"/>
        <color theme="1"/>
        <rFont val="Times New Roman"/>
        <family val="1"/>
      </rPr>
      <t xml:space="preserve"> </t>
    </r>
    <r>
      <rPr>
        <b/>
        <sz val="11"/>
        <color theme="1"/>
        <rFont val="宋体"/>
        <family val="3"/>
        <charset val="134"/>
      </rPr>
      <t>抗疫特别国债转移支付收入</t>
    </r>
  </si>
  <si>
    <r>
      <rPr>
        <sz val="11"/>
        <color theme="1"/>
        <rFont val="宋体"/>
        <family val="3"/>
        <charset val="134"/>
      </rPr>
      <t>注：此表数据为全市数据，含米易县和盐边县。</t>
    </r>
  </si>
  <si>
    <r>
      <rPr>
        <b/>
        <sz val="18"/>
        <color theme="1"/>
        <rFont val="Times New Roman"/>
        <family val="1"/>
      </rPr>
      <t>2023</t>
    </r>
    <r>
      <rPr>
        <b/>
        <sz val="18"/>
        <color theme="1"/>
        <rFont val="宋体"/>
        <family val="3"/>
        <charset val="134"/>
      </rPr>
      <t>年攀枝花市市级政府性基金预算收入决算表</t>
    </r>
  </si>
  <si>
    <r>
      <rPr>
        <b/>
        <sz val="18"/>
        <color theme="1"/>
        <rFont val="Times New Roman"/>
        <family val="1"/>
      </rPr>
      <t>2023</t>
    </r>
    <r>
      <rPr>
        <b/>
        <sz val="18"/>
        <color theme="1"/>
        <rFont val="宋体"/>
        <family val="3"/>
        <charset val="134"/>
      </rPr>
      <t>年攀枝花市市级政府性基金预算收入决算情况说明</t>
    </r>
  </si>
  <si>
    <r>
      <rPr>
        <sz val="11"/>
        <color theme="1"/>
        <rFont val="Times New Roman"/>
        <family val="1"/>
      </rPr>
      <t xml:space="preserve">        </t>
    </r>
    <r>
      <rPr>
        <sz val="11"/>
        <color theme="1"/>
        <rFont val="仿宋_GB2312"/>
        <family val="3"/>
        <charset val="134"/>
      </rPr>
      <t>年初，经市十一届人大二次会议审查批准，市级政府性基金预算收入预算安排</t>
    </r>
    <r>
      <rPr>
        <sz val="11"/>
        <color theme="1"/>
        <rFont val="Times New Roman"/>
        <family val="1"/>
      </rPr>
      <t>117,500</t>
    </r>
    <r>
      <rPr>
        <sz val="11"/>
        <color theme="1"/>
        <rFont val="仿宋_GB2312"/>
        <family val="3"/>
        <charset val="134"/>
      </rPr>
      <t>万元。预算执行中，经市十一届人大常委会第十三次会议审查批准，收入预算调整为</t>
    </r>
    <r>
      <rPr>
        <sz val="11"/>
        <color theme="1"/>
        <rFont val="Times New Roman"/>
        <family val="1"/>
      </rPr>
      <t>89,800</t>
    </r>
    <r>
      <rPr>
        <sz val="11"/>
        <color theme="1"/>
        <rFont val="仿宋_GB2312"/>
        <family val="3"/>
        <charset val="134"/>
      </rPr>
      <t>万元。</t>
    </r>
    <r>
      <rPr>
        <sz val="11"/>
        <color theme="1"/>
        <rFont val="Times New Roman"/>
        <family val="1"/>
      </rPr>
      <t>2023</t>
    </r>
    <r>
      <rPr>
        <sz val="11"/>
        <color theme="1"/>
        <rFont val="仿宋_GB2312"/>
        <family val="3"/>
        <charset val="134"/>
      </rPr>
      <t>年市级政府性基金预算收入决算数</t>
    </r>
    <r>
      <rPr>
        <sz val="11"/>
        <color theme="1"/>
        <rFont val="Times New Roman"/>
        <family val="1"/>
      </rPr>
      <t>92,411</t>
    </r>
    <r>
      <rPr>
        <sz val="11"/>
        <color theme="1"/>
        <rFont val="仿宋_GB2312"/>
        <family val="3"/>
        <charset val="134"/>
      </rPr>
      <t>万元，为调整预算的</t>
    </r>
    <r>
      <rPr>
        <sz val="11"/>
        <color theme="1"/>
        <rFont val="Times New Roman"/>
        <family val="1"/>
      </rPr>
      <t>102.91%</t>
    </r>
    <r>
      <rPr>
        <sz val="11"/>
        <color theme="1"/>
        <rFont val="仿宋_GB2312"/>
        <family val="3"/>
        <charset val="134"/>
      </rPr>
      <t>，超收</t>
    </r>
    <r>
      <rPr>
        <sz val="11"/>
        <color theme="1"/>
        <rFont val="Times New Roman"/>
        <family val="1"/>
      </rPr>
      <t>2611</t>
    </r>
    <r>
      <rPr>
        <sz val="11"/>
        <color theme="1"/>
        <rFont val="仿宋_GB2312"/>
        <family val="3"/>
        <charset val="134"/>
      </rPr>
      <t>万元。</t>
    </r>
  </si>
  <si>
    <r>
      <rPr>
        <sz val="11"/>
        <color theme="1"/>
        <rFont val="Times New Roman"/>
        <family val="1"/>
      </rPr>
      <t xml:space="preserve">        </t>
    </r>
    <r>
      <rPr>
        <sz val="11"/>
        <color theme="1"/>
        <rFont val="仿宋_GB2312"/>
        <family val="3"/>
        <charset val="134"/>
      </rPr>
      <t>一、国有土地收益基金收入年初预算数</t>
    </r>
    <r>
      <rPr>
        <sz val="11"/>
        <color theme="1"/>
        <rFont val="Times New Roman"/>
        <family val="1"/>
      </rPr>
      <t>8,300</t>
    </r>
    <r>
      <rPr>
        <sz val="11"/>
        <color theme="1"/>
        <rFont val="仿宋_GB2312"/>
        <family val="3"/>
        <charset val="134"/>
      </rPr>
      <t>万元，调整预算数</t>
    </r>
    <r>
      <rPr>
        <sz val="11"/>
        <color theme="1"/>
        <rFont val="Times New Roman"/>
        <family val="1"/>
      </rPr>
      <t>4,000</t>
    </r>
    <r>
      <rPr>
        <sz val="11"/>
        <color theme="1"/>
        <rFont val="仿宋_GB2312"/>
        <family val="3"/>
        <charset val="134"/>
      </rPr>
      <t>万元，决算数</t>
    </r>
    <r>
      <rPr>
        <sz val="11"/>
        <color theme="1"/>
        <rFont val="Times New Roman"/>
        <family val="1"/>
      </rPr>
      <t>4,114</t>
    </r>
    <r>
      <rPr>
        <sz val="11"/>
        <color theme="1"/>
        <rFont val="仿宋_GB2312"/>
        <family val="3"/>
        <charset val="134"/>
      </rPr>
      <t>万元，为调整预算的</t>
    </r>
    <r>
      <rPr>
        <sz val="11"/>
        <color theme="1"/>
        <rFont val="Times New Roman"/>
        <family val="1"/>
      </rPr>
      <t>102.85%</t>
    </r>
    <r>
      <rPr>
        <sz val="11"/>
        <color theme="1"/>
        <rFont val="仿宋_GB2312"/>
        <family val="3"/>
        <charset val="134"/>
      </rPr>
      <t>。</t>
    </r>
  </si>
  <si>
    <r>
      <rPr>
        <sz val="11"/>
        <color theme="1"/>
        <rFont val="Times New Roman"/>
        <family val="1"/>
      </rPr>
      <t xml:space="preserve">        </t>
    </r>
    <r>
      <rPr>
        <sz val="11"/>
        <color theme="1"/>
        <rFont val="仿宋_GB2312"/>
        <family val="3"/>
        <charset val="134"/>
      </rPr>
      <t>二、农业土地开发资金收入年初预算数</t>
    </r>
    <r>
      <rPr>
        <sz val="11"/>
        <color theme="1"/>
        <rFont val="Times New Roman"/>
        <family val="1"/>
      </rPr>
      <t>1,300</t>
    </r>
    <r>
      <rPr>
        <sz val="11"/>
        <color theme="1"/>
        <rFont val="仿宋_GB2312"/>
        <family val="3"/>
        <charset val="134"/>
      </rPr>
      <t>万元，调整预算数</t>
    </r>
    <r>
      <rPr>
        <sz val="11"/>
        <color theme="1"/>
        <rFont val="Times New Roman"/>
        <family val="1"/>
      </rPr>
      <t>800</t>
    </r>
    <r>
      <rPr>
        <sz val="11"/>
        <color theme="1"/>
        <rFont val="仿宋_GB2312"/>
        <family val="3"/>
        <charset val="134"/>
      </rPr>
      <t>万元，决算数</t>
    </r>
    <r>
      <rPr>
        <sz val="11"/>
        <color theme="1"/>
        <rFont val="Times New Roman"/>
        <family val="1"/>
      </rPr>
      <t>811</t>
    </r>
    <r>
      <rPr>
        <sz val="11"/>
        <color theme="1"/>
        <rFont val="仿宋_GB2312"/>
        <family val="3"/>
        <charset val="134"/>
      </rPr>
      <t>万元，为调整预算的</t>
    </r>
    <r>
      <rPr>
        <sz val="11"/>
        <color theme="1"/>
        <rFont val="Times New Roman"/>
        <family val="1"/>
      </rPr>
      <t>101.38%</t>
    </r>
    <r>
      <rPr>
        <sz val="11"/>
        <color theme="1"/>
        <rFont val="仿宋_GB2312"/>
        <family val="3"/>
        <charset val="134"/>
      </rPr>
      <t>。</t>
    </r>
  </si>
  <si>
    <r>
      <rPr>
        <sz val="11"/>
        <color theme="1"/>
        <rFont val="Times New Roman"/>
        <family val="1"/>
      </rPr>
      <t xml:space="preserve">        </t>
    </r>
    <r>
      <rPr>
        <sz val="11"/>
        <color theme="1"/>
        <rFont val="仿宋_GB2312"/>
        <family val="3"/>
        <charset val="134"/>
      </rPr>
      <t>三、国有土地使用权出让收入年初预算数</t>
    </r>
    <r>
      <rPr>
        <sz val="11"/>
        <color theme="1"/>
        <rFont val="Times New Roman"/>
        <family val="1"/>
      </rPr>
      <t>97,900</t>
    </r>
    <r>
      <rPr>
        <sz val="11"/>
        <color theme="1"/>
        <rFont val="仿宋_GB2312"/>
        <family val="3"/>
        <charset val="134"/>
      </rPr>
      <t>万元，调整预算数</t>
    </r>
    <r>
      <rPr>
        <sz val="11"/>
        <color theme="1"/>
        <rFont val="Times New Roman"/>
        <family val="1"/>
      </rPr>
      <t>71,000</t>
    </r>
    <r>
      <rPr>
        <sz val="11"/>
        <color theme="1"/>
        <rFont val="仿宋_GB2312"/>
        <family val="3"/>
        <charset val="134"/>
      </rPr>
      <t>万元，决算数</t>
    </r>
    <r>
      <rPr>
        <sz val="11"/>
        <color theme="1"/>
        <rFont val="Times New Roman"/>
        <family val="1"/>
      </rPr>
      <t>71,083</t>
    </r>
    <r>
      <rPr>
        <sz val="11"/>
        <color theme="1"/>
        <rFont val="仿宋_GB2312"/>
        <family val="3"/>
        <charset val="134"/>
      </rPr>
      <t>万元，为调整预算的</t>
    </r>
    <r>
      <rPr>
        <sz val="11"/>
        <color theme="1"/>
        <rFont val="Times New Roman"/>
        <family val="1"/>
      </rPr>
      <t>100.12%</t>
    </r>
    <r>
      <rPr>
        <sz val="11"/>
        <color theme="1"/>
        <rFont val="仿宋_GB2312"/>
        <family val="3"/>
        <charset val="134"/>
      </rPr>
      <t>。</t>
    </r>
  </si>
  <si>
    <r>
      <rPr>
        <sz val="11"/>
        <color theme="1"/>
        <rFont val="Times New Roman"/>
        <family val="1"/>
      </rPr>
      <t xml:space="preserve">        </t>
    </r>
    <r>
      <rPr>
        <sz val="11"/>
        <color theme="1"/>
        <rFont val="仿宋_GB2312"/>
        <family val="3"/>
        <charset val="134"/>
      </rPr>
      <t>四、城市基础设施配套费收入年初预算数</t>
    </r>
    <r>
      <rPr>
        <sz val="11"/>
        <color theme="1"/>
        <rFont val="Times New Roman"/>
        <family val="1"/>
      </rPr>
      <t>5,000</t>
    </r>
    <r>
      <rPr>
        <sz val="11"/>
        <color theme="1"/>
        <rFont val="仿宋_GB2312"/>
        <family val="3"/>
        <charset val="134"/>
      </rPr>
      <t>万元，调整预算数</t>
    </r>
    <r>
      <rPr>
        <sz val="11"/>
        <color theme="1"/>
        <rFont val="Times New Roman"/>
        <family val="1"/>
      </rPr>
      <t>5,700</t>
    </r>
    <r>
      <rPr>
        <sz val="11"/>
        <color theme="1"/>
        <rFont val="仿宋_GB2312"/>
        <family val="3"/>
        <charset val="134"/>
      </rPr>
      <t>万元，决算数</t>
    </r>
    <r>
      <rPr>
        <sz val="11"/>
        <color theme="1"/>
        <rFont val="Times New Roman"/>
        <family val="1"/>
      </rPr>
      <t>5,700</t>
    </r>
    <r>
      <rPr>
        <sz val="11"/>
        <color theme="1"/>
        <rFont val="仿宋_GB2312"/>
        <family val="3"/>
        <charset val="134"/>
      </rPr>
      <t>万元，为调整预算的</t>
    </r>
    <r>
      <rPr>
        <sz val="11"/>
        <color theme="1"/>
        <rFont val="Times New Roman"/>
        <family val="1"/>
      </rPr>
      <t xml:space="preserve"> 100%</t>
    </r>
    <r>
      <rPr>
        <sz val="11"/>
        <color theme="1"/>
        <rFont val="仿宋_GB2312"/>
        <family val="3"/>
        <charset val="134"/>
      </rPr>
      <t>。</t>
    </r>
  </si>
  <si>
    <r>
      <rPr>
        <sz val="11"/>
        <color theme="1"/>
        <rFont val="Times New Roman"/>
        <family val="1"/>
      </rPr>
      <t xml:space="preserve">        </t>
    </r>
    <r>
      <rPr>
        <sz val="11"/>
        <color theme="1"/>
        <rFont val="仿宋_GB2312"/>
        <family val="3"/>
        <charset val="134"/>
      </rPr>
      <t>五、污水处理费收入年初预算数</t>
    </r>
    <r>
      <rPr>
        <sz val="11"/>
        <color theme="1"/>
        <rFont val="Times New Roman"/>
        <family val="1"/>
      </rPr>
      <t>5,000</t>
    </r>
    <r>
      <rPr>
        <sz val="11"/>
        <color theme="1"/>
        <rFont val="仿宋_GB2312"/>
        <family val="3"/>
        <charset val="134"/>
      </rPr>
      <t>万元，调整预算数</t>
    </r>
    <r>
      <rPr>
        <sz val="11"/>
        <color theme="1"/>
        <rFont val="Times New Roman"/>
        <family val="1"/>
      </rPr>
      <t>8,300</t>
    </r>
    <r>
      <rPr>
        <sz val="11"/>
        <color theme="1"/>
        <rFont val="仿宋_GB2312"/>
        <family val="3"/>
        <charset val="134"/>
      </rPr>
      <t>万元，决算数</t>
    </r>
    <r>
      <rPr>
        <sz val="11"/>
        <color theme="1"/>
        <rFont val="Times New Roman"/>
        <family val="1"/>
      </rPr>
      <t>8,300</t>
    </r>
    <r>
      <rPr>
        <sz val="11"/>
        <color theme="1"/>
        <rFont val="仿宋_GB2312"/>
        <family val="3"/>
        <charset val="134"/>
      </rPr>
      <t>万元，为调整预算的</t>
    </r>
    <r>
      <rPr>
        <sz val="11"/>
        <color theme="1"/>
        <rFont val="Times New Roman"/>
        <family val="1"/>
      </rPr>
      <t>100%</t>
    </r>
    <r>
      <rPr>
        <sz val="11"/>
        <color theme="1"/>
        <rFont val="仿宋_GB2312"/>
        <family val="3"/>
        <charset val="134"/>
      </rPr>
      <t>。</t>
    </r>
  </si>
  <si>
    <r>
      <rPr>
        <sz val="11"/>
        <color theme="1"/>
        <rFont val="Times New Roman"/>
        <family val="1"/>
      </rPr>
      <t xml:space="preserve">        </t>
    </r>
    <r>
      <rPr>
        <sz val="11"/>
        <color theme="1"/>
        <rFont val="仿宋_GB2312"/>
        <family val="3"/>
        <charset val="134"/>
      </rPr>
      <t>六、专项债务对应项目专项收入决算数</t>
    </r>
    <r>
      <rPr>
        <sz val="11"/>
        <color theme="1"/>
        <rFont val="Times New Roman"/>
        <family val="1"/>
      </rPr>
      <t>2,403</t>
    </r>
    <r>
      <rPr>
        <sz val="11"/>
        <color theme="1"/>
        <rFont val="仿宋_GB2312"/>
        <family val="3"/>
        <charset val="134"/>
      </rPr>
      <t>万元</t>
    </r>
    <r>
      <rPr>
        <sz val="11"/>
        <color theme="1"/>
        <rFont val="宋体"/>
        <family val="3"/>
        <charset val="134"/>
      </rPr>
      <t>。</t>
    </r>
  </si>
  <si>
    <r>
      <rPr>
        <b/>
        <sz val="18"/>
        <color theme="1"/>
        <rFont val="Times New Roman"/>
        <family val="1"/>
      </rPr>
      <t>2023</t>
    </r>
    <r>
      <rPr>
        <b/>
        <sz val="18"/>
        <color theme="1"/>
        <rFont val="方正书宋_GBK"/>
        <family val="4"/>
        <charset val="134"/>
      </rPr>
      <t>年攀枝花市市级政府性基金预算支出决算表</t>
    </r>
  </si>
  <si>
    <t xml:space="preserve">    用于巩固脱贫衔接乡村振兴的彩票公益金支出</t>
  </si>
  <si>
    <r>
      <rPr>
        <b/>
        <sz val="18"/>
        <color theme="1"/>
        <rFont val="Times New Roman"/>
        <family val="1"/>
      </rPr>
      <t>2023</t>
    </r>
    <r>
      <rPr>
        <b/>
        <sz val="18"/>
        <color theme="1"/>
        <rFont val="宋体"/>
        <family val="3"/>
        <charset val="134"/>
      </rPr>
      <t>年攀枝花市市级政府性基金预算支出决算情况说明</t>
    </r>
  </si>
  <si>
    <r>
      <rPr>
        <sz val="11"/>
        <color theme="1"/>
        <rFont val="Times New Roman"/>
        <family val="1"/>
      </rPr>
      <t xml:space="preserve">        </t>
    </r>
    <r>
      <rPr>
        <sz val="11"/>
        <color theme="1"/>
        <rFont val="仿宋_GB2312"/>
        <family val="3"/>
        <charset val="134"/>
      </rPr>
      <t>年初，经市十一届人大二次会议审查批准，市级政府性基金预算支出预算安排</t>
    </r>
    <r>
      <rPr>
        <sz val="11"/>
        <color theme="1"/>
        <rFont val="Times New Roman"/>
        <family val="1"/>
      </rPr>
      <t>101,300</t>
    </r>
    <r>
      <rPr>
        <sz val="11"/>
        <color theme="1"/>
        <rFont val="仿宋_GB2312"/>
        <family val="3"/>
        <charset val="134"/>
      </rPr>
      <t>万元。预算执行中，经市十一届人大常委会第十三次会议审查批准，支出预算调整为</t>
    </r>
    <r>
      <rPr>
        <sz val="11"/>
        <color theme="1"/>
        <rFont val="Times New Roman"/>
        <family val="1"/>
      </rPr>
      <t>121,120</t>
    </r>
    <r>
      <rPr>
        <sz val="11"/>
        <color theme="1"/>
        <rFont val="仿宋_GB2312"/>
        <family val="3"/>
        <charset val="134"/>
      </rPr>
      <t>万元。</t>
    </r>
    <r>
      <rPr>
        <sz val="11"/>
        <color theme="1"/>
        <rFont val="Times New Roman"/>
        <family val="1"/>
      </rPr>
      <t>2023</t>
    </r>
    <r>
      <rPr>
        <sz val="11"/>
        <color theme="1"/>
        <rFont val="仿宋_GB2312"/>
        <family val="3"/>
        <charset val="134"/>
      </rPr>
      <t>年市级政府性基金预算支出决算数</t>
    </r>
    <r>
      <rPr>
        <sz val="11"/>
        <color theme="1"/>
        <rFont val="Times New Roman"/>
        <family val="1"/>
      </rPr>
      <t>95,491</t>
    </r>
    <r>
      <rPr>
        <sz val="11"/>
        <color theme="1"/>
        <rFont val="仿宋_GB2312"/>
        <family val="3"/>
        <charset val="134"/>
      </rPr>
      <t>万元，为调整预算的</t>
    </r>
    <r>
      <rPr>
        <sz val="11"/>
        <color theme="1"/>
        <rFont val="Times New Roman"/>
        <family val="1"/>
      </rPr>
      <t>78.84%</t>
    </r>
    <r>
      <rPr>
        <sz val="11"/>
        <color theme="1"/>
        <rFont val="仿宋_GB2312"/>
        <family val="3"/>
        <charset val="134"/>
      </rPr>
      <t>；结转</t>
    </r>
    <r>
      <rPr>
        <sz val="11"/>
        <color theme="1"/>
        <rFont val="Times New Roman"/>
        <family val="1"/>
      </rPr>
      <t>2024</t>
    </r>
    <r>
      <rPr>
        <sz val="11"/>
        <color theme="1"/>
        <rFont val="仿宋_GB2312"/>
        <family val="3"/>
        <charset val="134"/>
      </rPr>
      <t>年继续使用</t>
    </r>
    <r>
      <rPr>
        <sz val="11"/>
        <color theme="1"/>
        <rFont val="Times New Roman"/>
        <family val="1"/>
      </rPr>
      <t>3,463</t>
    </r>
    <r>
      <rPr>
        <sz val="11"/>
        <color theme="1"/>
        <rFont val="仿宋_GB2312"/>
        <family val="3"/>
        <charset val="134"/>
      </rPr>
      <t>万元。</t>
    </r>
  </si>
  <si>
    <r>
      <rPr>
        <sz val="11"/>
        <color theme="1"/>
        <rFont val="Times New Roman"/>
        <family val="1"/>
      </rPr>
      <t xml:space="preserve">        </t>
    </r>
    <r>
      <rPr>
        <sz val="11"/>
        <color theme="1"/>
        <rFont val="仿宋_GB2312"/>
        <family val="3"/>
        <charset val="134"/>
      </rPr>
      <t>一、城乡社区支出年初预算数</t>
    </r>
    <r>
      <rPr>
        <sz val="11"/>
        <color theme="1"/>
        <rFont val="Times New Roman"/>
        <family val="1"/>
      </rPr>
      <t>92,245</t>
    </r>
    <r>
      <rPr>
        <sz val="11"/>
        <color theme="1"/>
        <rFont val="仿宋_GB2312"/>
        <family val="3"/>
        <charset val="134"/>
      </rPr>
      <t>万元，调整预算数</t>
    </r>
    <r>
      <rPr>
        <sz val="11"/>
        <color theme="1"/>
        <rFont val="Times New Roman"/>
        <family val="1"/>
      </rPr>
      <t>74,308</t>
    </r>
    <r>
      <rPr>
        <sz val="11"/>
        <color theme="1"/>
        <rFont val="仿宋_GB2312"/>
        <family val="3"/>
        <charset val="134"/>
      </rPr>
      <t>万元，决算数</t>
    </r>
    <r>
      <rPr>
        <sz val="11"/>
        <color theme="1"/>
        <rFont val="Times New Roman"/>
        <family val="1"/>
      </rPr>
      <t>62,925</t>
    </r>
    <r>
      <rPr>
        <sz val="11"/>
        <color theme="1"/>
        <rFont val="仿宋_GB2312"/>
        <family val="3"/>
        <charset val="134"/>
      </rPr>
      <t>万元，为调整预算的</t>
    </r>
    <r>
      <rPr>
        <sz val="11"/>
        <color theme="1"/>
        <rFont val="Times New Roman"/>
        <family val="1"/>
      </rPr>
      <t>84.68%</t>
    </r>
    <r>
      <rPr>
        <sz val="11"/>
        <color theme="1"/>
        <rFont val="仿宋_GB2312"/>
        <family val="3"/>
        <charset val="134"/>
      </rPr>
      <t>。</t>
    </r>
  </si>
  <si>
    <r>
      <rPr>
        <sz val="11"/>
        <color theme="1"/>
        <rFont val="Times New Roman"/>
        <family val="1"/>
      </rPr>
      <t xml:space="preserve">        </t>
    </r>
    <r>
      <rPr>
        <sz val="11"/>
        <color theme="1"/>
        <rFont val="仿宋_GB2312"/>
        <family val="3"/>
        <charset val="134"/>
      </rPr>
      <t>二、其他支出调整预算数</t>
    </r>
    <r>
      <rPr>
        <sz val="11"/>
        <color theme="1"/>
        <rFont val="Times New Roman"/>
        <family val="1"/>
      </rPr>
      <t>37,797</t>
    </r>
    <r>
      <rPr>
        <sz val="11"/>
        <color theme="1"/>
        <rFont val="仿宋_GB2312"/>
        <family val="3"/>
        <charset val="134"/>
      </rPr>
      <t>万元，决算数</t>
    </r>
    <r>
      <rPr>
        <sz val="11"/>
        <color theme="1"/>
        <rFont val="Times New Roman"/>
        <family val="1"/>
      </rPr>
      <t>24,529</t>
    </r>
    <r>
      <rPr>
        <sz val="11"/>
        <color theme="1"/>
        <rFont val="仿宋_GB2312"/>
        <family val="3"/>
        <charset val="134"/>
      </rPr>
      <t>万元，为调整预算的</t>
    </r>
    <r>
      <rPr>
        <sz val="11"/>
        <color theme="1"/>
        <rFont val="Times New Roman"/>
        <family val="1"/>
      </rPr>
      <t>64.9%</t>
    </r>
    <r>
      <rPr>
        <sz val="11"/>
        <color theme="1"/>
        <rFont val="宋体"/>
        <family val="3"/>
        <charset val="134"/>
      </rPr>
      <t>，</t>
    </r>
    <r>
      <rPr>
        <sz val="11"/>
        <color theme="1"/>
        <rFont val="仿宋_GB2312"/>
        <family val="3"/>
        <charset val="134"/>
      </rPr>
      <t>主要包括新增专项债券和省级转移支付安排的支出。</t>
    </r>
  </si>
  <si>
    <r>
      <rPr>
        <sz val="11"/>
        <color theme="1"/>
        <rFont val="Times New Roman"/>
        <family val="1"/>
      </rPr>
      <t xml:space="preserve">        </t>
    </r>
    <r>
      <rPr>
        <sz val="11"/>
        <color theme="1"/>
        <rFont val="仿宋_GB2312"/>
        <family val="3"/>
        <charset val="134"/>
      </rPr>
      <t>三、债务付息支出年初预算数</t>
    </r>
    <r>
      <rPr>
        <sz val="11"/>
        <color theme="1"/>
        <rFont val="Times New Roman"/>
        <family val="1"/>
      </rPr>
      <t>8,981</t>
    </r>
    <r>
      <rPr>
        <sz val="11"/>
        <color theme="1"/>
        <rFont val="仿宋_GB2312"/>
        <family val="3"/>
        <charset val="134"/>
      </rPr>
      <t>万元，调整预算数</t>
    </r>
    <r>
      <rPr>
        <sz val="11"/>
        <color theme="1"/>
        <rFont val="Times New Roman"/>
        <family val="1"/>
      </rPr>
      <t>8,995</t>
    </r>
    <r>
      <rPr>
        <sz val="11"/>
        <color theme="1"/>
        <rFont val="仿宋_GB2312"/>
        <family val="3"/>
        <charset val="134"/>
      </rPr>
      <t>万元，决算数为</t>
    </r>
    <r>
      <rPr>
        <sz val="11"/>
        <color theme="1"/>
        <rFont val="Times New Roman"/>
        <family val="1"/>
      </rPr>
      <t>8,012</t>
    </r>
    <r>
      <rPr>
        <sz val="11"/>
        <color theme="1"/>
        <rFont val="仿宋_GB2312"/>
        <family val="3"/>
        <charset val="134"/>
      </rPr>
      <t>万元，为调整预算的</t>
    </r>
    <r>
      <rPr>
        <sz val="11"/>
        <color theme="1"/>
        <rFont val="Times New Roman"/>
        <family val="1"/>
      </rPr>
      <t>89.07%</t>
    </r>
    <r>
      <rPr>
        <sz val="11"/>
        <color theme="1"/>
        <rFont val="仿宋_GB2312"/>
        <family val="3"/>
        <charset val="134"/>
      </rPr>
      <t>。</t>
    </r>
  </si>
  <si>
    <r>
      <rPr>
        <sz val="11"/>
        <color theme="1"/>
        <rFont val="Times New Roman"/>
        <family val="1"/>
      </rPr>
      <t xml:space="preserve">        </t>
    </r>
    <r>
      <rPr>
        <sz val="11"/>
        <color theme="1"/>
        <rFont val="仿宋_GB2312"/>
        <family val="3"/>
        <charset val="134"/>
      </rPr>
      <t>四、债务发行费用支出年初预算数</t>
    </r>
    <r>
      <rPr>
        <sz val="11"/>
        <color theme="1"/>
        <rFont val="Times New Roman"/>
        <family val="1"/>
      </rPr>
      <t>74</t>
    </r>
    <r>
      <rPr>
        <sz val="11"/>
        <color theme="1"/>
        <rFont val="仿宋_GB2312"/>
        <family val="3"/>
        <charset val="134"/>
      </rPr>
      <t>万元，调整预算数</t>
    </r>
    <r>
      <rPr>
        <sz val="11"/>
        <color theme="1"/>
        <rFont val="Times New Roman"/>
        <family val="1"/>
      </rPr>
      <t>20</t>
    </r>
    <r>
      <rPr>
        <sz val="11"/>
        <color theme="1"/>
        <rFont val="仿宋_GB2312"/>
        <family val="3"/>
        <charset val="134"/>
      </rPr>
      <t>万元，决算数</t>
    </r>
    <r>
      <rPr>
        <sz val="11"/>
        <color theme="1"/>
        <rFont val="Times New Roman"/>
        <family val="1"/>
      </rPr>
      <t>25</t>
    </r>
    <r>
      <rPr>
        <sz val="11"/>
        <color theme="1"/>
        <rFont val="仿宋_GB2312"/>
        <family val="3"/>
        <charset val="134"/>
      </rPr>
      <t>万元，为调整预算的</t>
    </r>
    <r>
      <rPr>
        <sz val="11"/>
        <color theme="1"/>
        <rFont val="Times New Roman"/>
        <family val="1"/>
      </rPr>
      <t>125%</t>
    </r>
    <r>
      <rPr>
        <sz val="11"/>
        <color theme="1"/>
        <rFont val="仿宋_GB2312"/>
        <family val="3"/>
        <charset val="134"/>
      </rPr>
      <t>。</t>
    </r>
  </si>
  <si>
    <r>
      <rPr>
        <b/>
        <sz val="18"/>
        <rFont val="Times New Roman"/>
        <family val="1"/>
      </rPr>
      <t>2023</t>
    </r>
    <r>
      <rPr>
        <b/>
        <sz val="18"/>
        <rFont val="宋体"/>
        <family val="3"/>
        <charset val="134"/>
      </rPr>
      <t>年攀枝花市市级政府性基金预算收支决算平衡表</t>
    </r>
  </si>
  <si>
    <t>政府性基金预算补助下级支出</t>
  </si>
  <si>
    <t>政府性基金预算下级上解收入</t>
  </si>
  <si>
    <t>政府性基金预算上解上级支出</t>
  </si>
  <si>
    <t>政府性基金预算上年结余</t>
  </si>
  <si>
    <t>政府性基金预算调入资金</t>
  </si>
  <si>
    <t>政府性基金预算调出资金</t>
  </si>
  <si>
    <t xml:space="preserve">  一般公共预算调入</t>
  </si>
  <si>
    <t xml:space="preserve">  其他调入资金</t>
  </si>
  <si>
    <t xml:space="preserve">  地方政府专项债务还本支出</t>
  </si>
  <si>
    <t xml:space="preserve">  地方政府专项债务转贷收入</t>
  </si>
  <si>
    <t>政府性基金预算年终结余</t>
  </si>
  <si>
    <t>收　　入　　总　　计　</t>
  </si>
  <si>
    <t>支　　出　　总　　计　</t>
  </si>
  <si>
    <r>
      <rPr>
        <b/>
        <sz val="18"/>
        <color theme="1"/>
        <rFont val="Times New Roman"/>
        <family val="1"/>
      </rPr>
      <t>2023</t>
    </r>
    <r>
      <rPr>
        <b/>
        <sz val="18"/>
        <color theme="1"/>
        <rFont val="方正书宋_GBK"/>
        <family val="4"/>
        <charset val="134"/>
      </rPr>
      <t>年市对区政府性基金预算转移支付补助决算表</t>
    </r>
  </si>
  <si>
    <r>
      <rPr>
        <b/>
        <sz val="11"/>
        <color theme="1"/>
        <rFont val="宋体"/>
        <family val="3"/>
        <charset val="134"/>
      </rPr>
      <t>合计</t>
    </r>
  </si>
  <si>
    <r>
      <rPr>
        <b/>
        <sz val="11"/>
        <color theme="1"/>
        <rFont val="宋体"/>
        <family val="3"/>
        <charset val="134"/>
      </rPr>
      <t>东区</t>
    </r>
  </si>
  <si>
    <r>
      <rPr>
        <b/>
        <sz val="11"/>
        <color theme="1"/>
        <rFont val="宋体"/>
        <family val="3"/>
        <charset val="134"/>
      </rPr>
      <t>西区</t>
    </r>
  </si>
  <si>
    <r>
      <rPr>
        <b/>
        <sz val="11"/>
        <color theme="1"/>
        <rFont val="宋体"/>
        <family val="3"/>
        <charset val="134"/>
      </rPr>
      <t>仁和区</t>
    </r>
  </si>
  <si>
    <r>
      <rPr>
        <b/>
        <sz val="11"/>
        <color theme="1"/>
        <rFont val="宋体"/>
        <family val="3"/>
        <charset val="134"/>
      </rPr>
      <t>钒钛高新区</t>
    </r>
  </si>
  <si>
    <r>
      <rPr>
        <b/>
        <sz val="11"/>
        <color theme="1"/>
        <rFont val="宋体"/>
        <family val="3"/>
        <charset val="134"/>
      </rPr>
      <t>补助下级支出</t>
    </r>
  </si>
  <si>
    <r>
      <rPr>
        <b/>
        <sz val="11"/>
        <color theme="1"/>
        <rFont val="Times New Roman"/>
        <family val="1"/>
      </rPr>
      <t xml:space="preserve"> </t>
    </r>
    <r>
      <rPr>
        <b/>
        <sz val="11"/>
        <color theme="1"/>
        <rFont val="宋体"/>
        <family val="3"/>
        <charset val="134"/>
      </rPr>
      <t>政府性基金转移支付支出</t>
    </r>
  </si>
  <si>
    <t xml:space="preserve"> 国家电影事业发展专项资金相关支出</t>
  </si>
  <si>
    <t xml:space="preserve"> 大中型水库移民后期扶持基金支出</t>
  </si>
  <si>
    <t xml:space="preserve"> 国有土地使用权出让相关支出</t>
  </si>
  <si>
    <t xml:space="preserve"> 大中型水库库区基金相关支出</t>
  </si>
  <si>
    <t xml:space="preserve"> 彩票公益金安排的支出</t>
  </si>
  <si>
    <r>
      <rPr>
        <b/>
        <sz val="11"/>
        <color theme="1"/>
        <rFont val="Times New Roman"/>
        <family val="1"/>
      </rPr>
      <t xml:space="preserve"> </t>
    </r>
    <r>
      <rPr>
        <b/>
        <sz val="11"/>
        <color theme="1"/>
        <rFont val="宋体"/>
        <family val="3"/>
        <charset val="134"/>
      </rPr>
      <t>抗疫特别国债转移支付支出</t>
    </r>
  </si>
  <si>
    <r>
      <rPr>
        <b/>
        <sz val="18"/>
        <color theme="1"/>
        <rFont val="Times New Roman"/>
        <family val="1"/>
      </rPr>
      <t>2023</t>
    </r>
    <r>
      <rPr>
        <b/>
        <sz val="18"/>
        <color theme="1"/>
        <rFont val="方正书宋_GBK"/>
        <family val="4"/>
        <charset val="134"/>
      </rPr>
      <t>年攀枝花市市级预算内基本建设支出决算表</t>
    </r>
  </si>
  <si>
    <r>
      <rPr>
        <sz val="11"/>
        <color theme="1"/>
        <rFont val="宋体"/>
        <family val="3"/>
        <charset val="134"/>
      </rPr>
      <t>单位：万元</t>
    </r>
  </si>
  <si>
    <r>
      <rPr>
        <b/>
        <sz val="18"/>
        <rFont val="Times New Roman"/>
        <family val="1"/>
      </rPr>
      <t>2023</t>
    </r>
    <r>
      <rPr>
        <b/>
        <sz val="18"/>
        <rFont val="宋体"/>
        <family val="3"/>
        <charset val="134"/>
      </rPr>
      <t>年攀枝花市国有资本经营预算收入决算表</t>
    </r>
  </si>
  <si>
    <t>利润收入</t>
  </si>
  <si>
    <r>
      <rPr>
        <sz val="11"/>
        <color theme="1"/>
        <rFont val="宋体"/>
        <family val="3"/>
        <charset val="134"/>
      </rPr>
      <t xml:space="preserve"> </t>
    </r>
    <r>
      <rPr>
        <sz val="11"/>
        <color theme="1"/>
        <rFont val="宋体"/>
        <family val="3"/>
        <charset val="134"/>
      </rPr>
      <t xml:space="preserve"> </t>
    </r>
    <r>
      <rPr>
        <sz val="11"/>
        <color theme="1"/>
        <rFont val="宋体"/>
        <family val="3"/>
        <charset val="134"/>
      </rPr>
      <t>投资服务企业利润收入</t>
    </r>
  </si>
  <si>
    <t xml:space="preserve">  金融企业利润收入</t>
  </si>
  <si>
    <t xml:space="preserve">  其他国有资本经营预算企业利润收入</t>
  </si>
  <si>
    <t>股利、股息收入</t>
  </si>
  <si>
    <t xml:space="preserve">  国有控股公司股利、股息收入</t>
  </si>
  <si>
    <t xml:space="preserve">  国有参股公司股利、股息收入</t>
  </si>
  <si>
    <t xml:space="preserve">  金融企业股利、股息收入</t>
  </si>
  <si>
    <t xml:space="preserve">  其他国有资本经营预算企业股利、股息收入</t>
  </si>
  <si>
    <t>产权转让收入</t>
  </si>
  <si>
    <t>清算收入</t>
  </si>
  <si>
    <t>其他国有资本经营预算收入</t>
  </si>
  <si>
    <r>
      <rPr>
        <b/>
        <sz val="18"/>
        <rFont val="Times New Roman"/>
        <family val="1"/>
      </rPr>
      <t>2023</t>
    </r>
    <r>
      <rPr>
        <b/>
        <sz val="18"/>
        <rFont val="宋体"/>
        <family val="3"/>
        <charset val="134"/>
      </rPr>
      <t>年攀枝花市国有资本经营预算支出决算表</t>
    </r>
  </si>
  <si>
    <t>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</si>
  <si>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</si>
  <si>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</si>
  <si>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</si>
  <si>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</si>
  <si>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</si>
  <si>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</si>
  <si>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</si>
  <si>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</si>
  <si>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</si>
  <si>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金融企业改革性支出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</si>
  <si>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</si>
  <si>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</si>
  <si>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</si>
  <si>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</si>
  <si>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</si>
  <si>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</si>
  <si>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</si>
  <si>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</si>
  <si>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金融企业资本性支出</t>
  </si>
  <si>
    <t xml:space="preserve">    其他国有企业资本金注入</t>
  </si>
  <si>
    <t xml:space="preserve">  国有企业政策性补贴</t>
  </si>
  <si>
    <t xml:space="preserve">  其他国有资本经营预算支出</t>
  </si>
  <si>
    <r>
      <rPr>
        <b/>
        <sz val="18"/>
        <color theme="1"/>
        <rFont val="Times New Roman"/>
        <family val="1"/>
      </rPr>
      <t>2023</t>
    </r>
    <r>
      <rPr>
        <b/>
        <sz val="18"/>
        <color theme="1"/>
        <rFont val="宋体"/>
        <family val="3"/>
        <charset val="134"/>
      </rPr>
      <t>年攀枝花市国有资本经营预算收支决算平衡表</t>
    </r>
  </si>
  <si>
    <r>
      <rPr>
        <b/>
        <sz val="11"/>
        <color theme="1"/>
        <rFont val="宋体"/>
        <family val="3"/>
        <charset val="134"/>
      </rPr>
      <t>决算数</t>
    </r>
  </si>
  <si>
    <r>
      <rPr>
        <sz val="11"/>
        <color theme="1"/>
        <rFont val="宋体"/>
        <family val="3"/>
        <charset val="134"/>
      </rPr>
      <t>国有资本经营预算收入</t>
    </r>
  </si>
  <si>
    <r>
      <rPr>
        <sz val="11"/>
        <rFont val="宋体"/>
        <family val="3"/>
        <charset val="134"/>
      </rPr>
      <t>国有资本经营预算支出</t>
    </r>
  </si>
  <si>
    <r>
      <rPr>
        <sz val="11"/>
        <color theme="1"/>
        <rFont val="宋体"/>
        <family val="3"/>
        <charset val="134"/>
      </rPr>
      <t>国有资本经营预算上级补助收入</t>
    </r>
  </si>
  <si>
    <t>国有资本经营预算补助下级支出</t>
  </si>
  <si>
    <r>
      <rPr>
        <sz val="11"/>
        <color theme="1"/>
        <rFont val="宋体"/>
        <family val="3"/>
        <charset val="134"/>
      </rPr>
      <t>国有资本经营预算下级上解收入</t>
    </r>
  </si>
  <si>
    <r>
      <rPr>
        <sz val="11"/>
        <rFont val="宋体"/>
        <family val="3"/>
        <charset val="134"/>
      </rPr>
      <t>国有资本经营预算上解上级支出</t>
    </r>
  </si>
  <si>
    <r>
      <rPr>
        <sz val="11"/>
        <color theme="1"/>
        <rFont val="宋体"/>
        <family val="3"/>
        <charset val="134"/>
      </rPr>
      <t>国有资本经营预算上年结余</t>
    </r>
  </si>
  <si>
    <r>
      <rPr>
        <sz val="11"/>
        <rFont val="宋体"/>
        <family val="3"/>
        <charset val="134"/>
      </rPr>
      <t>国有资本经营预算调出资金</t>
    </r>
  </si>
  <si>
    <r>
      <rPr>
        <sz val="11"/>
        <rFont val="宋体"/>
        <family val="3"/>
        <charset val="134"/>
      </rPr>
      <t>国有资本经营预算年终结余</t>
    </r>
  </si>
  <si>
    <r>
      <rPr>
        <b/>
        <sz val="11"/>
        <color theme="1"/>
        <rFont val="方正书宋_GBK"/>
        <family val="4"/>
        <charset val="134"/>
      </rPr>
      <t>收</t>
    </r>
    <r>
      <rPr>
        <b/>
        <sz val="11"/>
        <color theme="1"/>
        <rFont val="Times New Roman"/>
        <family val="1"/>
      </rPr>
      <t xml:space="preserve">  </t>
    </r>
    <r>
      <rPr>
        <b/>
        <sz val="11"/>
        <color theme="1"/>
        <rFont val="方正书宋_GBK"/>
        <family val="4"/>
        <charset val="134"/>
      </rPr>
      <t>入</t>
    </r>
    <r>
      <rPr>
        <b/>
        <sz val="11"/>
        <color theme="1"/>
        <rFont val="Times New Roman"/>
        <family val="1"/>
      </rPr>
      <t xml:space="preserve">  </t>
    </r>
    <r>
      <rPr>
        <b/>
        <sz val="11"/>
        <color theme="1"/>
        <rFont val="方正书宋_GBK"/>
        <family val="4"/>
        <charset val="134"/>
      </rPr>
      <t>总</t>
    </r>
    <r>
      <rPr>
        <b/>
        <sz val="11"/>
        <color theme="1"/>
        <rFont val="Times New Roman"/>
        <family val="1"/>
      </rPr>
      <t xml:space="preserve">  </t>
    </r>
    <r>
      <rPr>
        <b/>
        <sz val="11"/>
        <color theme="1"/>
        <rFont val="方正书宋_GBK"/>
        <family val="4"/>
        <charset val="134"/>
      </rPr>
      <t>计</t>
    </r>
  </si>
  <si>
    <r>
      <rPr>
        <b/>
        <sz val="18"/>
        <rFont val="Times New Roman"/>
        <family val="1"/>
      </rPr>
      <t>2023</t>
    </r>
    <r>
      <rPr>
        <b/>
        <sz val="18"/>
        <rFont val="宋体"/>
        <family val="3"/>
        <charset val="134"/>
      </rPr>
      <t>年攀枝花市市级国有资本经营预算收入决算表</t>
    </r>
  </si>
  <si>
    <t xml:space="preserve">  投资服务企业利润收入</t>
  </si>
  <si>
    <t xml:space="preserve">  其他企业利润收入</t>
  </si>
  <si>
    <r>
      <rPr>
        <b/>
        <sz val="18"/>
        <rFont val="Times New Roman"/>
        <family val="1"/>
      </rPr>
      <t>2023</t>
    </r>
    <r>
      <rPr>
        <b/>
        <sz val="18"/>
        <rFont val="宋体"/>
        <family val="3"/>
        <charset val="134"/>
      </rPr>
      <t>年攀枝花市市级国有资本经营预算支出决算表</t>
    </r>
  </si>
  <si>
    <t>国有企业退休人员社会化管理补助支出</t>
  </si>
  <si>
    <r>
      <rPr>
        <b/>
        <sz val="18"/>
        <rFont val="Times New Roman"/>
        <family val="1"/>
      </rPr>
      <t>2023</t>
    </r>
    <r>
      <rPr>
        <b/>
        <sz val="18"/>
        <color theme="1"/>
        <rFont val="宋体"/>
        <family val="3"/>
        <charset val="134"/>
      </rPr>
      <t>年攀枝花市市级国有资本经营预算收支决算平衡表</t>
    </r>
  </si>
  <si>
    <r>
      <rPr>
        <sz val="11"/>
        <rFont val="宋体"/>
        <family val="3"/>
        <charset val="134"/>
      </rPr>
      <t>国有资本经营预算补助下级支出</t>
    </r>
  </si>
  <si>
    <r>
      <rPr>
        <b/>
        <sz val="11"/>
        <color theme="1"/>
        <rFont val="宋体"/>
        <family val="3"/>
        <charset val="134"/>
      </rPr>
      <t>收</t>
    </r>
    <r>
      <rPr>
        <b/>
        <sz val="11"/>
        <color theme="1"/>
        <rFont val="Times New Roman"/>
        <family val="1"/>
      </rPr>
      <t xml:space="preserve">  </t>
    </r>
    <r>
      <rPr>
        <b/>
        <sz val="11"/>
        <color theme="1"/>
        <rFont val="宋体"/>
        <family val="3"/>
        <charset val="134"/>
      </rPr>
      <t>入</t>
    </r>
    <r>
      <rPr>
        <b/>
        <sz val="11"/>
        <color theme="1"/>
        <rFont val="Times New Roman"/>
        <family val="1"/>
      </rPr>
      <t xml:space="preserve">  </t>
    </r>
    <r>
      <rPr>
        <b/>
        <sz val="11"/>
        <color theme="1"/>
        <rFont val="宋体"/>
        <family val="3"/>
        <charset val="134"/>
      </rPr>
      <t>总</t>
    </r>
    <r>
      <rPr>
        <b/>
        <sz val="11"/>
        <color theme="1"/>
        <rFont val="Times New Roman"/>
        <family val="1"/>
      </rPr>
      <t xml:space="preserve">  </t>
    </r>
    <r>
      <rPr>
        <b/>
        <sz val="11"/>
        <color theme="1"/>
        <rFont val="宋体"/>
        <family val="3"/>
        <charset val="134"/>
      </rPr>
      <t>计</t>
    </r>
  </si>
  <si>
    <r>
      <rPr>
        <b/>
        <sz val="11"/>
        <rFont val="宋体"/>
        <family val="3"/>
        <charset val="134"/>
      </rPr>
      <t>支</t>
    </r>
    <r>
      <rPr>
        <b/>
        <sz val="11"/>
        <rFont val="Times New Roman"/>
        <family val="1"/>
      </rPr>
      <t xml:space="preserve">  </t>
    </r>
    <r>
      <rPr>
        <b/>
        <sz val="11"/>
        <rFont val="宋体"/>
        <family val="3"/>
        <charset val="134"/>
      </rPr>
      <t>出</t>
    </r>
    <r>
      <rPr>
        <b/>
        <sz val="11"/>
        <rFont val="Times New Roman"/>
        <family val="1"/>
      </rPr>
      <t xml:space="preserve">  </t>
    </r>
    <r>
      <rPr>
        <b/>
        <sz val="11"/>
        <rFont val="宋体"/>
        <family val="3"/>
        <charset val="134"/>
      </rPr>
      <t>总</t>
    </r>
    <r>
      <rPr>
        <b/>
        <sz val="11"/>
        <rFont val="Times New Roman"/>
        <family val="1"/>
      </rPr>
      <t xml:space="preserve">  </t>
    </r>
    <r>
      <rPr>
        <b/>
        <sz val="11"/>
        <rFont val="宋体"/>
        <family val="3"/>
        <charset val="134"/>
      </rPr>
      <t>计</t>
    </r>
  </si>
  <si>
    <r>
      <rPr>
        <b/>
        <sz val="18"/>
        <color theme="1"/>
        <rFont val="Times New Roman"/>
        <family val="1"/>
      </rPr>
      <t>2023</t>
    </r>
    <r>
      <rPr>
        <b/>
        <sz val="18"/>
        <color theme="1"/>
        <rFont val="方正书宋_GBK"/>
        <family val="4"/>
        <charset val="134"/>
      </rPr>
      <t>年市对区国有资本经营预算转移支付补助决算表</t>
    </r>
  </si>
  <si>
    <t>科目</t>
  </si>
  <si>
    <t>决算数</t>
  </si>
  <si>
    <t>钒钛高新区</t>
  </si>
  <si>
    <t>国有企业退休人员社会化管理补助资金</t>
  </si>
  <si>
    <t>工业企业结构调整专项奖补资金</t>
  </si>
  <si>
    <t>国有企业职工家属区“三供一业”分离移交补助资金</t>
  </si>
  <si>
    <t>补助下级支出合计</t>
  </si>
  <si>
    <r>
      <rPr>
        <b/>
        <sz val="18"/>
        <rFont val="Times New Roman"/>
        <family val="1"/>
      </rPr>
      <t>2023</t>
    </r>
    <r>
      <rPr>
        <b/>
        <sz val="18"/>
        <color theme="1"/>
        <rFont val="宋体"/>
        <family val="3"/>
        <charset val="134"/>
      </rPr>
      <t>年攀枝花市全市（市级）社会保险基金预算收入决算表</t>
    </r>
  </si>
  <si>
    <t>城乡居民基本养老保险基金收入</t>
  </si>
  <si>
    <r>
      <rPr>
        <sz val="11"/>
        <rFont val="Times New Roman"/>
        <family val="1"/>
      </rPr>
      <t xml:space="preserve">        </t>
    </r>
    <r>
      <rPr>
        <sz val="11"/>
        <rFont val="宋体"/>
        <family val="3"/>
        <charset val="134"/>
      </rPr>
      <t>社会保险费收入</t>
    </r>
  </si>
  <si>
    <t xml:space="preserve">        财政补贴收入</t>
  </si>
  <si>
    <t xml:space="preserve">        利息收入</t>
  </si>
  <si>
    <t xml:space="preserve">        委托投资收益</t>
  </si>
  <si>
    <t xml:space="preserve">        转移收入</t>
  </si>
  <si>
    <t xml:space="preserve">        其他收入</t>
  </si>
  <si>
    <t xml:space="preserve">        全国统筹调剂资金收入</t>
  </si>
  <si>
    <t>职工基本医疗保险（含生育保险）基金收入</t>
  </si>
  <si>
    <t xml:space="preserve">        社会保险费收入</t>
  </si>
  <si>
    <t>城乡居民基本医疗保险基金收入</t>
  </si>
  <si>
    <t>说明：企业职工养老保险、机关事业单位养老保险、工伤保险、失业保险由省级统筹，城镇职工基本医疗保险、职工基本医疗保险（含生育保险）、城乡居民基本医疗保险由市级统筹。</t>
  </si>
  <si>
    <r>
      <rPr>
        <b/>
        <sz val="18"/>
        <rFont val="Times New Roman"/>
        <family val="1"/>
      </rPr>
      <t>2023</t>
    </r>
    <r>
      <rPr>
        <b/>
        <sz val="18"/>
        <color theme="1"/>
        <rFont val="宋体"/>
        <family val="3"/>
        <charset val="134"/>
      </rPr>
      <t>年攀枝花市全市（市级）社会保险基金预算支出决算表</t>
    </r>
  </si>
  <si>
    <t>城乡居民基本养老保险基金支出</t>
  </si>
  <si>
    <r>
      <rPr>
        <sz val="11"/>
        <rFont val="Times New Roman"/>
        <family val="1"/>
      </rPr>
      <t xml:space="preserve">        </t>
    </r>
    <r>
      <rPr>
        <sz val="11"/>
        <rFont val="宋体"/>
        <family val="3"/>
        <charset val="134"/>
      </rPr>
      <t>社会保险待遇支出</t>
    </r>
  </si>
  <si>
    <t xml:space="preserve">        转移支出</t>
  </si>
  <si>
    <t xml:space="preserve">        其他支出</t>
  </si>
  <si>
    <t xml:space="preserve">        全国统筹调剂资金支出</t>
  </si>
  <si>
    <t>职工基本医疗保险（含生育保险）基金支出</t>
  </si>
  <si>
    <t xml:space="preserve">        社会保险待遇支出</t>
  </si>
  <si>
    <t>城乡居民基本医疗保险基金支出</t>
  </si>
  <si>
    <r>
      <rPr>
        <sz val="11"/>
        <rFont val="Times New Roman"/>
        <family val="1"/>
      </rPr>
      <t xml:space="preserve">        </t>
    </r>
    <r>
      <rPr>
        <sz val="11"/>
        <rFont val="宋体"/>
        <family val="3"/>
        <charset val="134"/>
      </rPr>
      <t>大病医疗保险支出</t>
    </r>
  </si>
  <si>
    <t>社会保险基金支出合计</t>
  </si>
  <si>
    <r>
      <rPr>
        <b/>
        <sz val="16"/>
        <rFont val="Times New Roman"/>
        <family val="1"/>
      </rPr>
      <t>2023</t>
    </r>
    <r>
      <rPr>
        <b/>
        <sz val="16"/>
        <color theme="1"/>
        <rFont val="宋体"/>
        <family val="3"/>
        <charset val="134"/>
      </rPr>
      <t>年攀枝花市全市（市级）社会保险基金预算收支决算平衡表</t>
    </r>
  </si>
  <si>
    <r>
      <rPr>
        <b/>
        <sz val="11"/>
        <color theme="1"/>
        <rFont val="宋体"/>
        <family val="3"/>
        <charset val="134"/>
      </rPr>
      <t>科目</t>
    </r>
  </si>
  <si>
    <r>
      <rPr>
        <b/>
        <sz val="11"/>
        <color theme="1"/>
        <rFont val="宋体"/>
        <family val="3"/>
        <charset val="134"/>
      </rPr>
      <t>全市</t>
    </r>
  </si>
  <si>
    <r>
      <rPr>
        <b/>
        <sz val="11"/>
        <color theme="1"/>
        <rFont val="宋体"/>
        <family val="3"/>
        <charset val="134"/>
      </rPr>
      <t>市级</t>
    </r>
  </si>
  <si>
    <r>
      <rPr>
        <b/>
        <sz val="11"/>
        <color theme="1"/>
        <rFont val="宋体"/>
        <family val="3"/>
        <charset val="134"/>
      </rPr>
      <t>社会保险基金收入</t>
    </r>
  </si>
  <si>
    <r>
      <rPr>
        <b/>
        <sz val="11"/>
        <color theme="1"/>
        <rFont val="宋体"/>
        <family val="3"/>
        <charset val="134"/>
      </rPr>
      <t>社会保险基金支出</t>
    </r>
  </si>
  <si>
    <r>
      <rPr>
        <sz val="11"/>
        <color theme="1"/>
        <rFont val="Times New Roman"/>
        <family val="1"/>
      </rPr>
      <t xml:space="preserve">  </t>
    </r>
    <r>
      <rPr>
        <sz val="11"/>
        <color theme="1"/>
        <rFont val="宋体"/>
        <family val="3"/>
        <charset val="134"/>
      </rPr>
      <t>企业职工基本养老保险基金收入</t>
    </r>
  </si>
  <si>
    <r>
      <rPr>
        <sz val="11"/>
        <color theme="1"/>
        <rFont val="Times New Roman"/>
        <family val="1"/>
      </rPr>
      <t xml:space="preserve">    </t>
    </r>
    <r>
      <rPr>
        <sz val="11"/>
        <color theme="1"/>
        <rFont val="宋体"/>
        <family val="3"/>
        <charset val="134"/>
      </rPr>
      <t>企业职工基本养老保险基金支出</t>
    </r>
  </si>
  <si>
    <r>
      <rPr>
        <sz val="11"/>
        <color theme="1"/>
        <rFont val="Times New Roman"/>
        <family val="1"/>
      </rPr>
      <t xml:space="preserve">  </t>
    </r>
    <r>
      <rPr>
        <sz val="11"/>
        <color theme="1"/>
        <rFont val="宋体"/>
        <family val="3"/>
        <charset val="134"/>
      </rPr>
      <t>城乡居民基本养老保险基金收入</t>
    </r>
  </si>
  <si>
    <r>
      <rPr>
        <sz val="11"/>
        <color theme="1"/>
        <rFont val="Times New Roman"/>
        <family val="1"/>
      </rPr>
      <t xml:space="preserve">    </t>
    </r>
    <r>
      <rPr>
        <sz val="11"/>
        <color theme="1"/>
        <rFont val="宋体"/>
        <family val="3"/>
        <charset val="134"/>
      </rPr>
      <t>城乡居民基本养老保险基金支出</t>
    </r>
  </si>
  <si>
    <r>
      <rPr>
        <sz val="11"/>
        <color theme="1"/>
        <rFont val="Times New Roman"/>
        <family val="1"/>
      </rPr>
      <t xml:space="preserve">  </t>
    </r>
    <r>
      <rPr>
        <sz val="11"/>
        <color theme="1"/>
        <rFont val="宋体"/>
        <family val="3"/>
        <charset val="134"/>
      </rPr>
      <t>职工基本医疗保险</t>
    </r>
    <r>
      <rPr>
        <sz val="11"/>
        <color theme="1"/>
        <rFont val="Times New Roman"/>
        <family val="1"/>
      </rPr>
      <t>(</t>
    </r>
    <r>
      <rPr>
        <sz val="11"/>
        <color theme="1"/>
        <rFont val="宋体"/>
        <family val="3"/>
        <charset val="134"/>
      </rPr>
      <t>含生育保险）基金收入</t>
    </r>
  </si>
  <si>
    <r>
      <rPr>
        <sz val="11"/>
        <color theme="1"/>
        <rFont val="Times New Roman"/>
        <family val="1"/>
      </rPr>
      <t xml:space="preserve">  </t>
    </r>
    <r>
      <rPr>
        <sz val="11"/>
        <color theme="1"/>
        <rFont val="宋体"/>
        <family val="3"/>
        <charset val="134"/>
      </rPr>
      <t>职工基本医疗保险</t>
    </r>
    <r>
      <rPr>
        <sz val="11"/>
        <color theme="1"/>
        <rFont val="Times New Roman"/>
        <family val="1"/>
      </rPr>
      <t>(</t>
    </r>
    <r>
      <rPr>
        <sz val="11"/>
        <color theme="1"/>
        <rFont val="宋体"/>
        <family val="3"/>
        <charset val="134"/>
      </rPr>
      <t>含生育保险）基金支出</t>
    </r>
  </si>
  <si>
    <r>
      <rPr>
        <sz val="11"/>
        <color theme="1"/>
        <rFont val="Times New Roman"/>
        <family val="1"/>
      </rPr>
      <t xml:space="preserve">  </t>
    </r>
    <r>
      <rPr>
        <sz val="11"/>
        <color theme="1"/>
        <rFont val="宋体"/>
        <family val="3"/>
        <charset val="134"/>
      </rPr>
      <t>城乡居民基本医疗保险基金收入</t>
    </r>
  </si>
  <si>
    <r>
      <rPr>
        <sz val="11"/>
        <color theme="1"/>
        <rFont val="Times New Roman"/>
        <family val="1"/>
      </rPr>
      <t xml:space="preserve">     </t>
    </r>
    <r>
      <rPr>
        <sz val="11"/>
        <color theme="1"/>
        <rFont val="宋体"/>
        <family val="3"/>
        <charset val="134"/>
      </rPr>
      <t>城乡居民基本医疗保险基金支出</t>
    </r>
  </si>
  <si>
    <r>
      <rPr>
        <sz val="11"/>
        <color theme="1"/>
        <rFont val="Times New Roman"/>
        <family val="1"/>
      </rPr>
      <t xml:space="preserve">  </t>
    </r>
    <r>
      <rPr>
        <sz val="11"/>
        <color theme="1"/>
        <rFont val="宋体"/>
        <family val="3"/>
        <charset val="134"/>
      </rPr>
      <t>工伤保险基金收入</t>
    </r>
  </si>
  <si>
    <r>
      <rPr>
        <sz val="11"/>
        <color theme="1"/>
        <rFont val="Times New Roman"/>
        <family val="1"/>
      </rPr>
      <t xml:space="preserve">    </t>
    </r>
    <r>
      <rPr>
        <sz val="11"/>
        <color theme="1"/>
        <rFont val="宋体"/>
        <family val="3"/>
        <charset val="134"/>
      </rPr>
      <t>工伤保险基金支出</t>
    </r>
  </si>
  <si>
    <r>
      <rPr>
        <sz val="11"/>
        <color theme="1"/>
        <rFont val="Times New Roman"/>
        <family val="1"/>
      </rPr>
      <t xml:space="preserve">  </t>
    </r>
    <r>
      <rPr>
        <sz val="11"/>
        <color theme="1"/>
        <rFont val="宋体"/>
        <family val="3"/>
        <charset val="134"/>
      </rPr>
      <t>失业保险基金收入</t>
    </r>
  </si>
  <si>
    <r>
      <rPr>
        <sz val="11"/>
        <color theme="1"/>
        <rFont val="Times New Roman"/>
        <family val="1"/>
      </rPr>
      <t xml:space="preserve">    </t>
    </r>
    <r>
      <rPr>
        <sz val="11"/>
        <color theme="1"/>
        <rFont val="宋体"/>
        <family val="3"/>
        <charset val="134"/>
      </rPr>
      <t>失业保险基金支出</t>
    </r>
  </si>
  <si>
    <r>
      <rPr>
        <b/>
        <sz val="11"/>
        <color theme="1"/>
        <rFont val="宋体"/>
        <family val="3"/>
        <charset val="134"/>
      </rPr>
      <t>上年滚存结余</t>
    </r>
  </si>
  <si>
    <r>
      <rPr>
        <b/>
        <sz val="11"/>
        <color theme="1"/>
        <rFont val="宋体"/>
        <family val="3"/>
        <charset val="134"/>
      </rPr>
      <t>年终滚存结余</t>
    </r>
  </si>
  <si>
    <r>
      <rPr>
        <b/>
        <sz val="11"/>
        <color theme="1"/>
        <rFont val="宋体"/>
        <family val="3"/>
        <charset val="134"/>
      </rPr>
      <t>社会保险基金总收入</t>
    </r>
  </si>
  <si>
    <r>
      <rPr>
        <b/>
        <sz val="11"/>
        <color theme="1"/>
        <rFont val="宋体"/>
        <family val="3"/>
        <charset val="134"/>
      </rPr>
      <t>社会保险基金总支出</t>
    </r>
  </si>
  <si>
    <r>
      <rPr>
        <b/>
        <sz val="18"/>
        <color theme="1"/>
        <rFont val="Times New Roman"/>
        <family val="1"/>
      </rPr>
      <t>2023</t>
    </r>
    <r>
      <rPr>
        <b/>
        <sz val="18"/>
        <color theme="1"/>
        <rFont val="宋体"/>
        <family val="3"/>
        <charset val="134"/>
      </rPr>
      <t>年攀枝花市地方政府一般债务余额情况表</t>
    </r>
  </si>
  <si>
    <r>
      <rPr>
        <b/>
        <sz val="11"/>
        <color theme="1"/>
        <rFont val="宋体"/>
        <family val="3"/>
        <charset val="134"/>
      </rPr>
      <t>项</t>
    </r>
    <r>
      <rPr>
        <b/>
        <sz val="11"/>
        <color theme="1"/>
        <rFont val="Times New Roman"/>
        <family val="1"/>
      </rPr>
      <t xml:space="preserve">   </t>
    </r>
    <r>
      <rPr>
        <b/>
        <sz val="11"/>
        <color theme="1"/>
        <rFont val="宋体"/>
        <family val="3"/>
        <charset val="134"/>
      </rPr>
      <t>目</t>
    </r>
  </si>
  <si>
    <r>
      <rPr>
        <b/>
        <sz val="11"/>
        <color theme="1"/>
        <rFont val="宋体"/>
        <family val="3"/>
        <charset val="134"/>
      </rPr>
      <t>一般债务</t>
    </r>
  </si>
  <si>
    <r>
      <rPr>
        <b/>
        <sz val="11"/>
        <color theme="1"/>
        <rFont val="宋体"/>
        <family val="3"/>
        <charset val="134"/>
      </rPr>
      <t>一般债券</t>
    </r>
  </si>
  <si>
    <r>
      <rPr>
        <b/>
        <sz val="11"/>
        <color theme="1"/>
        <rFont val="宋体"/>
        <family val="3"/>
        <charset val="134"/>
      </rPr>
      <t>非债券</t>
    </r>
    <r>
      <rPr>
        <b/>
        <sz val="11"/>
        <color theme="1"/>
        <rFont val="Times New Roman"/>
        <family val="1"/>
      </rPr>
      <t xml:space="preserve">
</t>
    </r>
    <r>
      <rPr>
        <b/>
        <sz val="11"/>
        <color theme="1"/>
        <rFont val="宋体"/>
        <family val="3"/>
        <charset val="134"/>
      </rPr>
      <t>形式债务</t>
    </r>
  </si>
  <si>
    <r>
      <rPr>
        <sz val="11"/>
        <color theme="1"/>
        <rFont val="宋体"/>
        <family val="3"/>
        <charset val="134"/>
      </rPr>
      <t>一、</t>
    </r>
    <r>
      <rPr>
        <sz val="11"/>
        <color theme="1"/>
        <rFont val="Times New Roman"/>
        <family val="1"/>
      </rPr>
      <t>2022</t>
    </r>
    <r>
      <rPr>
        <sz val="11"/>
        <color theme="1"/>
        <rFont val="宋体"/>
        <family val="3"/>
        <charset val="134"/>
      </rPr>
      <t>年末余额</t>
    </r>
  </si>
  <si>
    <r>
      <rPr>
        <sz val="11"/>
        <color theme="1"/>
        <rFont val="宋体"/>
        <family val="3"/>
        <charset val="134"/>
      </rPr>
      <t>二、</t>
    </r>
    <r>
      <rPr>
        <sz val="11"/>
        <color theme="1"/>
        <rFont val="Times New Roman"/>
        <family val="1"/>
      </rPr>
      <t>2023</t>
    </r>
    <r>
      <rPr>
        <sz val="11"/>
        <color theme="1"/>
        <rFont val="宋体"/>
        <family val="3"/>
        <charset val="134"/>
      </rPr>
      <t>年新增额</t>
    </r>
  </si>
  <si>
    <r>
      <rPr>
        <sz val="11"/>
        <color theme="1"/>
        <rFont val="宋体"/>
        <family val="3"/>
        <charset val="134"/>
      </rPr>
      <t>三、</t>
    </r>
    <r>
      <rPr>
        <sz val="11"/>
        <color theme="1"/>
        <rFont val="Times New Roman"/>
        <family val="1"/>
      </rPr>
      <t>2023</t>
    </r>
    <r>
      <rPr>
        <sz val="11"/>
        <color theme="1"/>
        <rFont val="宋体"/>
        <family val="3"/>
        <charset val="134"/>
      </rPr>
      <t>年或有债务转化额</t>
    </r>
  </si>
  <si>
    <r>
      <rPr>
        <sz val="11"/>
        <color theme="1"/>
        <rFont val="宋体"/>
        <family val="3"/>
        <charset val="134"/>
      </rPr>
      <t>四、</t>
    </r>
    <r>
      <rPr>
        <sz val="11"/>
        <color theme="1"/>
        <rFont val="Times New Roman"/>
        <family val="1"/>
      </rPr>
      <t>2023</t>
    </r>
    <r>
      <rPr>
        <sz val="11"/>
        <color theme="1"/>
        <rFont val="宋体"/>
        <family val="3"/>
        <charset val="134"/>
      </rPr>
      <t>年偿还额</t>
    </r>
  </si>
  <si>
    <r>
      <rPr>
        <sz val="11"/>
        <color theme="1"/>
        <rFont val="宋体"/>
        <family val="3"/>
        <charset val="134"/>
      </rPr>
      <t>五、</t>
    </r>
    <r>
      <rPr>
        <sz val="11"/>
        <color theme="1"/>
        <rFont val="Times New Roman"/>
        <family val="1"/>
      </rPr>
      <t>2023</t>
    </r>
    <r>
      <rPr>
        <sz val="11"/>
        <color theme="1"/>
        <rFont val="宋体"/>
        <family val="3"/>
        <charset val="134"/>
      </rPr>
      <t>年末余额</t>
    </r>
  </si>
  <si>
    <r>
      <rPr>
        <sz val="11"/>
        <color theme="1"/>
        <rFont val="宋体"/>
        <family val="3"/>
        <charset val="134"/>
      </rPr>
      <t>注：本表反映的举借额和偿还额均包含再融资债券。</t>
    </r>
  </si>
  <si>
    <r>
      <rPr>
        <b/>
        <sz val="18"/>
        <rFont val="Times New Roman"/>
        <family val="1"/>
      </rPr>
      <t>2023</t>
    </r>
    <r>
      <rPr>
        <b/>
        <sz val="18"/>
        <rFont val="宋体"/>
        <family val="3"/>
        <charset val="134"/>
      </rPr>
      <t>年攀枝花市地方政府专项债务余额情况表</t>
    </r>
  </si>
  <si>
    <r>
      <rPr>
        <b/>
        <sz val="11"/>
        <color theme="1"/>
        <rFont val="宋体"/>
        <family val="3"/>
        <charset val="134"/>
      </rPr>
      <t>专项债务</t>
    </r>
  </si>
  <si>
    <r>
      <rPr>
        <b/>
        <sz val="11"/>
        <color theme="1"/>
        <rFont val="宋体"/>
        <family val="3"/>
        <charset val="134"/>
      </rPr>
      <t>专项债券</t>
    </r>
  </si>
  <si>
    <r>
      <rPr>
        <b/>
        <sz val="18"/>
        <rFont val="Times New Roman"/>
        <family val="1"/>
      </rPr>
      <t>2023</t>
    </r>
    <r>
      <rPr>
        <b/>
        <sz val="18"/>
        <rFont val="宋体"/>
        <family val="3"/>
        <charset val="134"/>
      </rPr>
      <t>年攀枝花市地方政府债务余额情况汇总表</t>
    </r>
  </si>
  <si>
    <r>
      <rPr>
        <b/>
        <sz val="11"/>
        <color theme="1"/>
        <rFont val="宋体"/>
        <family val="3"/>
        <charset val="134"/>
      </rPr>
      <t>项</t>
    </r>
    <r>
      <rPr>
        <b/>
        <sz val="11"/>
        <color theme="1"/>
        <rFont val="Times New Roman"/>
        <family val="1"/>
      </rPr>
      <t xml:space="preserve">    </t>
    </r>
    <r>
      <rPr>
        <b/>
        <sz val="11"/>
        <color theme="1"/>
        <rFont val="宋体"/>
        <family val="3"/>
        <charset val="134"/>
      </rPr>
      <t>目</t>
    </r>
  </si>
  <si>
    <r>
      <rPr>
        <b/>
        <sz val="11"/>
        <color theme="1"/>
        <rFont val="宋体"/>
        <family val="3"/>
        <charset val="134"/>
      </rPr>
      <t>政府债务</t>
    </r>
  </si>
  <si>
    <r>
      <rPr>
        <b/>
        <sz val="11"/>
        <color theme="1"/>
        <rFont val="宋体"/>
        <family val="3"/>
        <charset val="134"/>
      </rPr>
      <t>或有债务</t>
    </r>
  </si>
  <si>
    <r>
      <rPr>
        <b/>
        <sz val="18"/>
        <rFont val="Times New Roman"/>
        <family val="1"/>
      </rPr>
      <t>2023</t>
    </r>
    <r>
      <rPr>
        <b/>
        <sz val="18"/>
        <rFont val="方正小标宋简体"/>
        <family val="4"/>
        <charset val="134"/>
      </rPr>
      <t>年攀枝花市地方政府债券资金安排使用情况表</t>
    </r>
  </si>
  <si>
    <r>
      <rPr>
        <sz val="11"/>
        <rFont val="SimSun"/>
        <charset val="134"/>
      </rPr>
      <t>单位：万元</t>
    </r>
  </si>
  <si>
    <r>
      <rPr>
        <b/>
        <sz val="11"/>
        <rFont val="SimSun"/>
        <charset val="134"/>
      </rPr>
      <t>市州</t>
    </r>
  </si>
  <si>
    <r>
      <rPr>
        <b/>
        <sz val="11"/>
        <rFont val="SimSun"/>
        <charset val="134"/>
      </rPr>
      <t>地区</t>
    </r>
  </si>
  <si>
    <r>
      <rPr>
        <b/>
        <sz val="11"/>
        <rFont val="SimSun"/>
        <charset val="134"/>
      </rPr>
      <t>项目名称</t>
    </r>
  </si>
  <si>
    <r>
      <rPr>
        <b/>
        <sz val="11"/>
        <rFont val="SimSun"/>
        <charset val="134"/>
      </rPr>
      <t>项目领域</t>
    </r>
  </si>
  <si>
    <r>
      <rPr>
        <b/>
        <sz val="11"/>
        <rFont val="SimSun"/>
        <charset val="134"/>
      </rPr>
      <t>项目主管</t>
    </r>
    <r>
      <rPr>
        <b/>
        <sz val="11"/>
        <rFont val="Times New Roman"/>
        <family val="1"/>
      </rPr>
      <t xml:space="preserve">          </t>
    </r>
    <r>
      <rPr>
        <b/>
        <sz val="11"/>
        <rFont val="SimSun"/>
        <charset val="134"/>
      </rPr>
      <t>部门</t>
    </r>
  </si>
  <si>
    <t>项目实施单位</t>
  </si>
  <si>
    <r>
      <rPr>
        <b/>
        <sz val="11"/>
        <rFont val="SimSun"/>
        <charset val="134"/>
      </rPr>
      <t>债券</t>
    </r>
    <r>
      <rPr>
        <b/>
        <sz val="11"/>
        <rFont val="Times New Roman"/>
        <family val="1"/>
      </rPr>
      <t xml:space="preserve">
</t>
    </r>
    <r>
      <rPr>
        <b/>
        <sz val="11"/>
        <rFont val="SimSun"/>
        <charset val="134"/>
      </rPr>
      <t>性质</t>
    </r>
  </si>
  <si>
    <t>债券
规模</t>
  </si>
  <si>
    <t>发行
时间</t>
  </si>
  <si>
    <r>
      <rPr>
        <sz val="11"/>
        <rFont val="SimSun"/>
        <charset val="134"/>
      </rPr>
      <t>攀枝花市</t>
    </r>
  </si>
  <si>
    <t>攀枝花市本级</t>
  </si>
  <si>
    <t>G4216宁南至攀枝花段高速公路项目</t>
  </si>
  <si>
    <t>交通基础设施</t>
  </si>
  <si>
    <t>攀枝花市交通运输管理局</t>
  </si>
  <si>
    <t>攀枝花市高速公路建设领导小组办公室</t>
  </si>
  <si>
    <t>一般债券</t>
  </si>
  <si>
    <t>2023-01</t>
  </si>
  <si>
    <t>金江镇联合、斑鸠湾水库雨水情，河心水库安全监测项目</t>
  </si>
  <si>
    <t>农林水利</t>
  </si>
  <si>
    <t>攀枝花市水利局</t>
  </si>
  <si>
    <t>金江镇</t>
  </si>
  <si>
    <t>攀枝花市建筑工程学校“三名工程”建设项目</t>
  </si>
  <si>
    <t>社会事业</t>
  </si>
  <si>
    <t>攀枝花市教育和体育局</t>
  </si>
  <si>
    <t>攀枝花市建筑工程学校</t>
  </si>
  <si>
    <t>攀枝花市经贸旅游学校“三名工程”建设项目</t>
  </si>
  <si>
    <t>攀枝花市经贸旅游学校</t>
  </si>
  <si>
    <t>四川省区域应急救援攀枝花基地建设项目</t>
  </si>
  <si>
    <t>其他</t>
  </si>
  <si>
    <t>攀枝花市消防救援支队</t>
  </si>
  <si>
    <t>消防车、器材装备及信息化建设项目</t>
  </si>
  <si>
    <t>消防车采购项目</t>
  </si>
  <si>
    <t>攀枝花市森林消防支队</t>
  </si>
  <si>
    <t>消防装备采购项目</t>
  </si>
  <si>
    <t>应急管理信息化及指挥场所建设</t>
  </si>
  <si>
    <t>攀枝花市应急管理局</t>
  </si>
  <si>
    <t>区域妇幼保健中心建设项目</t>
  </si>
  <si>
    <t>攀枝花市卫健委</t>
  </si>
  <si>
    <t>攀枝花市妇幼保健院</t>
  </si>
  <si>
    <t>2023-07</t>
  </si>
  <si>
    <t>搜救犬训练基地训练设施建设项目</t>
  </si>
  <si>
    <t>攀枝花市花城新区城市停车场建设项目</t>
  </si>
  <si>
    <t>攀枝花市住房城乡建设局</t>
  </si>
  <si>
    <t>攀枝花市花城投资有限责任公司</t>
  </si>
  <si>
    <t>专项债券</t>
  </si>
  <si>
    <t>攀枝花保税物流中心（B型）项目（一期）</t>
  </si>
  <si>
    <t>城乡冷链等物流基础设施</t>
  </si>
  <si>
    <t>攀枝花市商务局</t>
  </si>
  <si>
    <t>攀枝花钒钛新城投资有限公司</t>
  </si>
  <si>
    <t>2023-02</t>
  </si>
  <si>
    <t>攀枝花市应急联动中心和指挥中心项目</t>
  </si>
  <si>
    <t>攀枝花市公安局</t>
  </si>
  <si>
    <t>2023-10</t>
  </si>
  <si>
    <t>攀枝花市数据处理机房改造工程</t>
  </si>
  <si>
    <t>攀枝花市机关事务服务中心</t>
  </si>
  <si>
    <t>攀枝花市“花城土地云”线上展示平台制作及运营等项目</t>
  </si>
  <si>
    <t>攀枝花市自然资源和规划局</t>
  </si>
  <si>
    <t>攀枝花市广告设施建设项目</t>
  </si>
  <si>
    <t>攀枝花市城市管理行政执法局</t>
  </si>
  <si>
    <t>生态环境应急监测能力建设等项目</t>
  </si>
  <si>
    <t>攀枝花市生态环境局</t>
  </si>
  <si>
    <t>攀枝花市新雅江大桥工程等项目</t>
  </si>
  <si>
    <t>攀枝花市交通运输局</t>
  </si>
  <si>
    <t>花城大道老黑地至龙塘沟及连接线道路工程</t>
  </si>
  <si>
    <t>攀枝花市东区江南片区污水处理设施改造及配套管网建设工程（一期）</t>
  </si>
  <si>
    <t>城镇污水垃圾收集处理</t>
  </si>
  <si>
    <t>攀枝花市东区住房和城乡建设局</t>
  </si>
  <si>
    <t>攀枝花阿暑达片区及周边配套设施提质改造工程（一期）</t>
  </si>
  <si>
    <t>供排水</t>
  </si>
  <si>
    <t>2023-04</t>
  </si>
  <si>
    <t>攀枝花市城市改造项目（八期）</t>
  </si>
  <si>
    <t>城镇老旧小区改造</t>
  </si>
  <si>
    <t>攀枝花市2017年危旧房改造二期项目</t>
  </si>
  <si>
    <t>攀枝花市西区城区内涝整治工程</t>
  </si>
  <si>
    <t>攀枝花市西区住房和城乡建设局</t>
  </si>
  <si>
    <t>12中健康教室光源改造</t>
  </si>
  <si>
    <t>攀枝花市西区教育和体育局</t>
  </si>
  <si>
    <t>12中宿舍楼太阳能改造项目</t>
  </si>
  <si>
    <t>12中新建综合教学楼（高中）</t>
  </si>
  <si>
    <t>攀枝花市西区河门口老旧小区燃气管网更新改造建设项目</t>
  </si>
  <si>
    <t>天然气管网和储气设施</t>
  </si>
  <si>
    <t>攀枝花市西区综合行政执法局</t>
  </si>
  <si>
    <t>2023-03</t>
  </si>
  <si>
    <t>攀枝花市西区城市燃气管网更新改造建设项目</t>
  </si>
  <si>
    <t>西区攀煤三供一业改造项目第二批次清香坪片区</t>
  </si>
  <si>
    <t>攀枝花市住房和城乡建设局</t>
  </si>
  <si>
    <t>西区攀煤三供一业改造项目（第二批次）攀煤公司太煤平矿片区等物业环境改造工程</t>
  </si>
  <si>
    <t>攀枝花格里坪化工园区基础设施建设项目</t>
  </si>
  <si>
    <t>产业园区基础设施（主要支持国家级、省级产业园区基础设施）</t>
  </si>
  <si>
    <t>四川攀枝花格里坪特色产业园区管理委员会</t>
  </si>
  <si>
    <t>西区新庄桥北直排口污 水治理</t>
  </si>
  <si>
    <t>攀枝花市华阳煤业有限责任公司河门口宗地收储</t>
  </si>
  <si>
    <t>攀枝花市西区土地储备中心</t>
  </si>
  <si>
    <r>
      <rPr>
        <sz val="11"/>
        <color theme="1"/>
        <rFont val="宋体"/>
        <family val="3"/>
        <charset val="134"/>
      </rPr>
      <t>攀枝花市</t>
    </r>
  </si>
  <si>
    <t>云南省金沙江木材水运局 土地收储</t>
  </si>
  <si>
    <t>仁和区2023年度新增地方政府一般债券支持小型水库雨水情测报及安全监测设施项目</t>
  </si>
  <si>
    <t>攀枝花市仁和区水利局</t>
  </si>
  <si>
    <t>大河中学校高考综合改革保障项目</t>
  </si>
  <si>
    <t>攀枝花市仁和区教育局</t>
  </si>
  <si>
    <t>四川省攀枝花市大河中学校</t>
  </si>
  <si>
    <t>仁和镇红旗村田园综合体项目</t>
  </si>
  <si>
    <t>攀枝花市仁和区仁和镇人民政府</t>
  </si>
  <si>
    <t>大龙潭彝族乡混撒拉村“攀西零碳示范村”建设项目</t>
  </si>
  <si>
    <t>农业</t>
  </si>
  <si>
    <t>攀枝花市仁和区大龙潭彝族乡人民政府</t>
  </si>
  <si>
    <t>攀枝花市仁和区第一农贸市场及周边老旧小区改造项目</t>
  </si>
  <si>
    <t>弯庄及周边老旧小区房屋主体和相关设施改造项目</t>
  </si>
  <si>
    <t>攀枝花市仁和区大河中路街道原机械厂家属区老旧小区改造项目</t>
  </si>
  <si>
    <t>攀枝花市仁和区大河中路街办</t>
  </si>
  <si>
    <t>攀枝花钒钛化工园区迤资片区基础设施建设项目</t>
  </si>
  <si>
    <t>产业园区基础设施</t>
  </si>
  <si>
    <t>攀枝花市仁和区南山循环经济发展区管理委员会</t>
  </si>
  <si>
    <t>攀枝花市执法办案区升级改造工程</t>
  </si>
  <si>
    <t>攀枝花市公安局仁和分局</t>
  </si>
  <si>
    <t>南山工业园区基础设施建设项目</t>
  </si>
  <si>
    <t>攀枝花龙潭苴却开发有限公司</t>
  </si>
  <si>
    <t>(仁和区) 攀枝花市城市建设改造项目（三期）</t>
  </si>
  <si>
    <t>其他市政建设</t>
  </si>
  <si>
    <t>攀枝花市仁和区住房和城乡建设局</t>
  </si>
  <si>
    <t>米易县</t>
  </si>
  <si>
    <t>米易县省级阳光城康养度假区公共体育建设项目</t>
  </si>
  <si>
    <t>其他社会事业</t>
  </si>
  <si>
    <t>米易县教育和体育局</t>
  </si>
  <si>
    <t>米易县贤家片区九年一贯制学校建设项目</t>
  </si>
  <si>
    <t>消防救援消防车辆采购项目</t>
  </si>
  <si>
    <t>米易县消防救援大队</t>
  </si>
  <si>
    <t>米易县2023年度小型水库安全运行项目</t>
  </si>
  <si>
    <t>水利</t>
  </si>
  <si>
    <t>米易县水利局</t>
  </si>
  <si>
    <t>米易西环路至G227道路工程建设项目</t>
  </si>
  <si>
    <t>市政基础设施</t>
  </si>
  <si>
    <t>米易县住房和城乡建设局</t>
  </si>
  <si>
    <t>指挥中心升级改造项目</t>
  </si>
  <si>
    <t>公共安全</t>
  </si>
  <si>
    <t>米易县公安局</t>
  </si>
  <si>
    <t>米易县老旧小区改造及配套基础设施建设项目</t>
  </si>
  <si>
    <t>老旧小区改造</t>
  </si>
  <si>
    <t>米易城乡融合发展投资开发有限公司</t>
  </si>
  <si>
    <t>米易县特色产业融合示范园建设项目</t>
  </si>
  <si>
    <t>米易县农业农村局</t>
  </si>
  <si>
    <t>米易县喜温蔬菜产业融合示范园项目</t>
  </si>
  <si>
    <t>米易县人民医院综合服务能力提升项目</t>
  </si>
  <si>
    <t>公共卫生设施</t>
  </si>
  <si>
    <t>米易县卫生健康局</t>
  </si>
  <si>
    <t>米易县人民医院</t>
  </si>
  <si>
    <t>米易县马鞍山水库补（充）水工程新山水库</t>
  </si>
  <si>
    <t xml:space="preserve">米易县马鞍山水利工程运行中心 </t>
  </si>
  <si>
    <t>攀枝花市米易县前进渠灌区建设项目</t>
  </si>
  <si>
    <t>米易县前进渠水利工程运行中心</t>
  </si>
  <si>
    <t>四川米易白马工业园区基础设施项目</t>
  </si>
  <si>
    <t>四川米易白马工业园区管理委员会</t>
  </si>
  <si>
    <t>四川国融商贸有限责任公司</t>
  </si>
  <si>
    <t>米易县新建公办幼儿园项目</t>
  </si>
  <si>
    <t>学前教育</t>
  </si>
  <si>
    <t>米易县棚户区改造项目</t>
  </si>
  <si>
    <t>棚户区改造</t>
  </si>
  <si>
    <t>米易县乡村路网项目</t>
  </si>
  <si>
    <t>米易县财政局</t>
  </si>
  <si>
    <t>四川米易白马工业投资有限公司</t>
  </si>
  <si>
    <t>鱼鳞图信息技术建设项目</t>
  </si>
  <si>
    <t>米易县自然资源和规划局</t>
  </si>
  <si>
    <t>盐边县</t>
  </si>
  <si>
    <t>盐边县消防救援大队装备采购项目</t>
  </si>
  <si>
    <t>盐边县消防救援大队</t>
  </si>
  <si>
    <t>盐边县消防救援大队建设项目</t>
  </si>
  <si>
    <t>盐边县公安局地下车库暨县应急指挥中心人防工程</t>
  </si>
  <si>
    <t>盐边县公安局</t>
  </si>
  <si>
    <t>盐边县公安局业务技术用房及盐边县涉案财物集中管理中心信息化建设</t>
  </si>
  <si>
    <t>盐边县疾控中心能力提升建设项目</t>
  </si>
  <si>
    <t>卫生健康（含应急医疗救治设施、公共卫生设施）</t>
  </si>
  <si>
    <t>盐边县卫生健康局</t>
  </si>
  <si>
    <t>盐边县桐子林粮食储备库（新建）项目</t>
  </si>
  <si>
    <t>粮食仓储物流设施</t>
  </si>
  <si>
    <t>盐边县发展改革局</t>
  </si>
  <si>
    <t>盐边县2023年小型水库大坝安全监测项目</t>
  </si>
  <si>
    <t>盐边县水利局</t>
  </si>
  <si>
    <t>盐边县2023年小型水库雨水情测报项目</t>
  </si>
  <si>
    <t>盐边县第一初级中学校改扩建工程项目</t>
  </si>
  <si>
    <t>盐边县教育和体育局</t>
  </si>
  <si>
    <t>S221盐边县渔门镇桑园大桥拆除重建工程</t>
  </si>
  <si>
    <t>盐边县交通运输局</t>
  </si>
  <si>
    <t>盐边县第二人民医院建设工程项目</t>
  </si>
  <si>
    <t>盐边县城镇垃圾综合处理建设项目</t>
  </si>
  <si>
    <t>县综合行政执法局</t>
  </si>
  <si>
    <t>备选库项目-盐边站站前基础设施配套项目</t>
  </si>
  <si>
    <t>城市停车场</t>
  </si>
  <si>
    <t>盐边县住建局</t>
  </si>
  <si>
    <t>盐边发展（集团）有限责任公司</t>
  </si>
  <si>
    <t>备选库项目-盐边钒钛产业开发区钛材加工园基础设施建设项目二期工程</t>
  </si>
  <si>
    <t>盐边县钒钛产业开发区管委会</t>
  </si>
  <si>
    <t>盐边县保障性租赁住房建设项目</t>
  </si>
  <si>
    <t>保障性租赁住房</t>
  </si>
  <si>
    <t>盐边县二滩南部片区供水工程</t>
  </si>
  <si>
    <t>盐边县农产品物流交易中心项目</t>
  </si>
  <si>
    <t>城乡冷链等物流基础设施（含国家物流枢纽、农产品批发市场）</t>
  </si>
  <si>
    <t>盐边县农业农村局</t>
  </si>
  <si>
    <r>
      <rPr>
        <b/>
        <sz val="18"/>
        <rFont val="Times New Roman"/>
        <family val="1"/>
      </rPr>
      <t>2023</t>
    </r>
    <r>
      <rPr>
        <b/>
        <sz val="18"/>
        <rFont val="宋体"/>
        <family val="3"/>
        <charset val="134"/>
      </rPr>
      <t>年攀枝花市地方政府债务限额及余额情况决算表</t>
    </r>
  </si>
  <si>
    <r>
      <rPr>
        <b/>
        <sz val="11"/>
        <rFont val="宋体"/>
        <family val="3"/>
        <charset val="134"/>
      </rPr>
      <t>地</t>
    </r>
    <r>
      <rPr>
        <b/>
        <sz val="11"/>
        <rFont val="Times New Roman"/>
        <family val="1"/>
      </rPr>
      <t xml:space="preserve">   </t>
    </r>
    <r>
      <rPr>
        <b/>
        <sz val="11"/>
        <rFont val="宋体"/>
        <family val="3"/>
        <charset val="134"/>
      </rPr>
      <t>区</t>
    </r>
  </si>
  <si>
    <r>
      <rPr>
        <b/>
        <sz val="11"/>
        <rFont val="Times New Roman"/>
        <family val="1"/>
      </rPr>
      <t>2023</t>
    </r>
    <r>
      <rPr>
        <b/>
        <sz val="11"/>
        <rFont val="宋体"/>
        <family val="3"/>
        <charset val="134"/>
      </rPr>
      <t>年债务限额</t>
    </r>
  </si>
  <si>
    <r>
      <rPr>
        <b/>
        <sz val="11"/>
        <rFont val="Times New Roman"/>
        <family val="1"/>
      </rPr>
      <t>2023</t>
    </r>
    <r>
      <rPr>
        <b/>
        <sz val="11"/>
        <rFont val="宋体"/>
        <family val="3"/>
        <charset val="134"/>
      </rPr>
      <t>年债务余额</t>
    </r>
  </si>
  <si>
    <r>
      <rPr>
        <b/>
        <sz val="11"/>
        <rFont val="宋体"/>
        <family val="3"/>
        <charset val="134"/>
      </rPr>
      <t>小计</t>
    </r>
  </si>
  <si>
    <r>
      <rPr>
        <b/>
        <sz val="11"/>
        <rFont val="宋体"/>
        <family val="3"/>
        <charset val="134"/>
      </rPr>
      <t>一般债务</t>
    </r>
  </si>
  <si>
    <r>
      <rPr>
        <b/>
        <sz val="11"/>
        <rFont val="宋体"/>
        <family val="3"/>
        <charset val="134"/>
      </rPr>
      <t>专项债务</t>
    </r>
  </si>
  <si>
    <r>
      <rPr>
        <b/>
        <sz val="11"/>
        <rFont val="宋体"/>
        <family val="3"/>
        <charset val="134"/>
      </rPr>
      <t>公</t>
    </r>
    <r>
      <rPr>
        <b/>
        <sz val="11"/>
        <rFont val="Times New Roman"/>
        <family val="1"/>
      </rPr>
      <t xml:space="preserve">  </t>
    </r>
    <r>
      <rPr>
        <b/>
        <sz val="11"/>
        <rFont val="宋体"/>
        <family val="3"/>
        <charset val="134"/>
      </rPr>
      <t>式</t>
    </r>
  </si>
  <si>
    <t>A=B+C</t>
  </si>
  <si>
    <t>B</t>
  </si>
  <si>
    <t>C</t>
  </si>
  <si>
    <t>D=E+F</t>
  </si>
  <si>
    <t>E</t>
  </si>
  <si>
    <t>F</t>
  </si>
  <si>
    <r>
      <rPr>
        <sz val="11"/>
        <rFont val="宋体"/>
        <family val="3"/>
        <charset val="134"/>
      </rPr>
      <t>攀枝花市</t>
    </r>
  </si>
  <si>
    <r>
      <rPr>
        <sz val="11"/>
        <color theme="1"/>
        <rFont val="宋体"/>
        <family val="3"/>
        <charset val="134"/>
      </rPr>
      <t>市本级</t>
    </r>
  </si>
  <si>
    <r>
      <rPr>
        <sz val="11"/>
        <color theme="1"/>
        <rFont val="宋体"/>
        <family val="3"/>
        <charset val="134"/>
      </rPr>
      <t>东</t>
    </r>
    <r>
      <rPr>
        <sz val="11"/>
        <color theme="1"/>
        <rFont val="Times New Roman"/>
        <family val="1"/>
      </rPr>
      <t xml:space="preserve">  </t>
    </r>
    <r>
      <rPr>
        <sz val="11"/>
        <color theme="1"/>
        <rFont val="宋体"/>
        <family val="3"/>
        <charset val="134"/>
      </rPr>
      <t>区</t>
    </r>
  </si>
  <si>
    <r>
      <rPr>
        <sz val="11"/>
        <color theme="1"/>
        <rFont val="宋体"/>
        <family val="3"/>
        <charset val="134"/>
      </rPr>
      <t>西</t>
    </r>
    <r>
      <rPr>
        <sz val="11"/>
        <color theme="1"/>
        <rFont val="Times New Roman"/>
        <family val="1"/>
      </rPr>
      <t xml:space="preserve">  </t>
    </r>
    <r>
      <rPr>
        <sz val="11"/>
        <color theme="1"/>
        <rFont val="宋体"/>
        <family val="3"/>
        <charset val="134"/>
      </rPr>
      <t>区</t>
    </r>
  </si>
  <si>
    <r>
      <rPr>
        <sz val="11"/>
        <color theme="1"/>
        <rFont val="宋体"/>
        <family val="3"/>
        <charset val="134"/>
      </rPr>
      <t>仁和区</t>
    </r>
  </si>
  <si>
    <r>
      <rPr>
        <sz val="11"/>
        <color theme="1"/>
        <rFont val="宋体"/>
        <family val="3"/>
        <charset val="134"/>
      </rPr>
      <t>米易县</t>
    </r>
  </si>
  <si>
    <r>
      <rPr>
        <sz val="11"/>
        <color theme="1"/>
        <rFont val="宋体"/>
        <family val="3"/>
        <charset val="134"/>
      </rPr>
      <t>盐边县</t>
    </r>
  </si>
  <si>
    <r>
      <rPr>
        <sz val="11"/>
        <color theme="1"/>
        <rFont val="宋体"/>
        <family val="3"/>
        <charset val="134"/>
      </rPr>
      <t>注：省级尚未批复地方债务限额，此表债务限额数据为预计数。</t>
    </r>
  </si>
  <si>
    <t>攀枝花市分地区政府债券十年到期情况表</t>
  </si>
  <si>
    <t>地  区</t>
  </si>
  <si>
    <t>2024年</t>
  </si>
  <si>
    <t>2025年</t>
  </si>
  <si>
    <t>2026年</t>
  </si>
  <si>
    <t>2027年</t>
  </si>
  <si>
    <t>2028年</t>
  </si>
  <si>
    <t>2029年</t>
  </si>
  <si>
    <t>2030年</t>
  </si>
  <si>
    <t>2031年</t>
  </si>
  <si>
    <t>2032年</t>
  </si>
  <si>
    <r>
      <rPr>
        <b/>
        <sz val="11"/>
        <color theme="1"/>
        <rFont val="Times New Roman"/>
        <family val="1"/>
      </rPr>
      <t>2033</t>
    </r>
    <r>
      <rPr>
        <sz val="11"/>
        <color theme="1"/>
        <rFont val="宋体"/>
        <family val="3"/>
        <charset val="134"/>
      </rPr>
      <t>年</t>
    </r>
  </si>
  <si>
    <t>市本级</t>
  </si>
  <si>
    <t>东  区</t>
  </si>
  <si>
    <t>西  区</t>
  </si>
  <si>
    <t>合 计</t>
  </si>
  <si>
    <r>
      <rPr>
        <b/>
        <sz val="18"/>
        <rFont val="Times New Roman"/>
        <family val="1"/>
      </rPr>
      <t>2023</t>
    </r>
    <r>
      <rPr>
        <b/>
        <sz val="18"/>
        <rFont val="宋体"/>
        <family val="3"/>
        <charset val="134"/>
      </rPr>
      <t>年攀枝花市市级（含钒钛高新区）地方政府债务余额情况汇总表</t>
    </r>
  </si>
  <si>
    <r>
      <rPr>
        <sz val="11"/>
        <color theme="1"/>
        <rFont val="宋体"/>
        <family val="3"/>
        <charset val="134"/>
      </rPr>
      <t>注：本表反映的举借额和偿还额均包含再融资债券。</t>
    </r>
    <r>
      <rPr>
        <sz val="11"/>
        <color theme="1"/>
        <rFont val="Times New Roman"/>
        <family val="1"/>
      </rPr>
      <t xml:space="preserve">
   </t>
    </r>
  </si>
  <si>
    <r>
      <rPr>
        <b/>
        <sz val="18"/>
        <rFont val="Times New Roman"/>
        <family val="1"/>
      </rPr>
      <t>2023</t>
    </r>
    <r>
      <rPr>
        <b/>
        <sz val="18"/>
        <rFont val="宋体"/>
        <family val="3"/>
        <charset val="134"/>
      </rPr>
      <t>年攀枝花市市级地方政府债务余额情况汇总表</t>
    </r>
  </si>
  <si>
    <r>
      <rPr>
        <sz val="11"/>
        <color theme="1"/>
        <rFont val="宋体"/>
        <family val="3"/>
        <charset val="134"/>
      </rPr>
      <t>注：本表反映的举借额和偿还额均包含再融资债券。</t>
    </r>
    <r>
      <rPr>
        <sz val="11"/>
        <color theme="1"/>
        <rFont val="Times New Roman"/>
        <family val="1"/>
      </rPr>
      <t xml:space="preserve">
       </t>
    </r>
    <r>
      <rPr>
        <sz val="11"/>
        <color theme="1"/>
        <rFont val="宋体"/>
        <family val="3"/>
        <charset val="134"/>
      </rPr>
      <t>不包含钒钛高新区数据。</t>
    </r>
  </si>
  <si>
    <r>
      <rPr>
        <b/>
        <sz val="18"/>
        <rFont val="Times New Roman"/>
        <family val="1"/>
      </rPr>
      <t>2023</t>
    </r>
    <r>
      <rPr>
        <sz val="18"/>
        <color rgb="FF000000"/>
        <rFont val="方正小标宋简体"/>
        <family val="4"/>
        <charset val="134"/>
      </rPr>
      <t>年攀枝花市市级地方政府新增债券项目实施情况表</t>
    </r>
  </si>
  <si>
    <r>
      <rPr>
        <sz val="11"/>
        <color rgb="FF000000"/>
        <rFont val="宋体"/>
        <family val="3"/>
        <charset val="134"/>
      </rPr>
      <t>单位：万元</t>
    </r>
  </si>
  <si>
    <t>区划名称</t>
  </si>
  <si>
    <t>项目名称</t>
  </si>
  <si>
    <t>债券
性质</t>
  </si>
  <si>
    <t>资金
额度</t>
  </si>
  <si>
    <t>已使用
金额</t>
  </si>
  <si>
    <t>项目实施情况</t>
  </si>
  <si>
    <r>
      <rPr>
        <sz val="11"/>
        <color rgb="FF000000"/>
        <rFont val="宋体"/>
        <family val="3"/>
        <charset val="134"/>
      </rPr>
      <t>攀枝花市本级</t>
    </r>
  </si>
  <si>
    <r>
      <rPr>
        <sz val="11"/>
        <color rgb="FF000000"/>
        <rFont val="宋体"/>
        <family val="3"/>
        <charset val="134"/>
      </rPr>
      <t>攀枝花市花城新区城市停车场建设项目</t>
    </r>
  </si>
  <si>
    <r>
      <rPr>
        <sz val="11"/>
        <color rgb="FF000000"/>
        <rFont val="宋体"/>
        <family val="3"/>
        <charset val="134"/>
      </rPr>
      <t>专项债券</t>
    </r>
  </si>
  <si>
    <r>
      <rPr>
        <sz val="11"/>
        <color rgb="FF000000"/>
        <rFont val="宋体"/>
        <family val="3"/>
        <charset val="134"/>
      </rPr>
      <t>干菊路停车场项目：</t>
    </r>
    <r>
      <rPr>
        <sz val="11"/>
        <color rgb="FF000000"/>
        <rFont val="Times New Roman"/>
        <family val="1"/>
      </rPr>
      <t>2023</t>
    </r>
    <r>
      <rPr>
        <sz val="11"/>
        <color rgb="FF000000"/>
        <rFont val="宋体"/>
        <family val="3"/>
        <charset val="134"/>
      </rPr>
      <t>年</t>
    </r>
    <r>
      <rPr>
        <sz val="11"/>
        <color rgb="FF000000"/>
        <rFont val="Times New Roman"/>
        <family val="1"/>
      </rPr>
      <t>12</t>
    </r>
    <r>
      <rPr>
        <sz val="11"/>
        <color rgb="FF000000"/>
        <rFont val="宋体"/>
        <family val="3"/>
        <charset val="134"/>
      </rPr>
      <t>月</t>
    </r>
    <r>
      <rPr>
        <sz val="11"/>
        <color rgb="FF000000"/>
        <rFont val="Times New Roman"/>
        <family val="1"/>
      </rPr>
      <t>26</t>
    </r>
    <r>
      <rPr>
        <sz val="11"/>
        <color rgb="FF000000"/>
        <rFont val="宋体"/>
        <family val="3"/>
        <charset val="134"/>
      </rPr>
      <t>日完成项目竣工验收。干桂路停车场项目：土石方开挖完成约</t>
    </r>
    <r>
      <rPr>
        <sz val="11"/>
        <color rgb="FF000000"/>
        <rFont val="Times New Roman"/>
        <family val="1"/>
      </rPr>
      <t>30%</t>
    </r>
    <r>
      <rPr>
        <sz val="11"/>
        <color rgb="FF000000"/>
        <rFont val="宋体"/>
        <family val="3"/>
        <charset val="134"/>
      </rPr>
      <t>，边坡支护同步进行。干喜路停车场项目：主体结构封顶，砌体结构施工完成。炳仁线停车场项目：装修完成、安装完成约</t>
    </r>
    <r>
      <rPr>
        <sz val="11"/>
        <color rgb="FF000000"/>
        <rFont val="Times New Roman"/>
        <family val="1"/>
      </rPr>
      <t>95%</t>
    </r>
    <r>
      <rPr>
        <sz val="11"/>
        <color rgb="FF000000"/>
        <rFont val="宋体"/>
        <family val="3"/>
        <charset val="134"/>
      </rPr>
      <t>，室外附属工程完成约</t>
    </r>
    <r>
      <rPr>
        <sz val="11"/>
        <color rgb="FF000000"/>
        <rFont val="Times New Roman"/>
        <family val="1"/>
      </rPr>
      <t>70%</t>
    </r>
    <r>
      <rPr>
        <sz val="11"/>
        <color rgb="FF000000"/>
        <rFont val="宋体"/>
        <family val="3"/>
        <charset val="134"/>
      </rPr>
      <t>。</t>
    </r>
  </si>
  <si>
    <r>
      <rPr>
        <sz val="11"/>
        <color rgb="FF000000"/>
        <rFont val="宋体"/>
        <family val="3"/>
        <charset val="134"/>
      </rPr>
      <t>攀枝花保税物流中心（</t>
    </r>
    <r>
      <rPr>
        <sz val="11"/>
        <color rgb="FF000000"/>
        <rFont val="Times New Roman"/>
        <family val="1"/>
      </rPr>
      <t>B</t>
    </r>
    <r>
      <rPr>
        <sz val="11"/>
        <color rgb="FF000000"/>
        <rFont val="宋体"/>
        <family val="3"/>
        <charset val="134"/>
      </rPr>
      <t>型）项目（一期）</t>
    </r>
  </si>
  <si>
    <r>
      <rPr>
        <sz val="11"/>
        <color rgb="FF000000"/>
        <rFont val="宋体"/>
        <family val="3"/>
        <charset val="134"/>
      </rPr>
      <t>已完成综合服务中心、查验仓库、外卡口及监控室、保税</t>
    </r>
    <r>
      <rPr>
        <sz val="11"/>
        <color rgb="FF000000"/>
        <rFont val="Times New Roman"/>
        <family val="1"/>
      </rPr>
      <t>1#</t>
    </r>
    <r>
      <rPr>
        <sz val="11"/>
        <color rgb="FF000000"/>
        <rFont val="宋体"/>
        <family val="3"/>
        <charset val="134"/>
      </rPr>
      <t>、</t>
    </r>
    <r>
      <rPr>
        <sz val="11"/>
        <color rgb="FF000000"/>
        <rFont val="Times New Roman"/>
        <family val="1"/>
      </rPr>
      <t>2#</t>
    </r>
    <r>
      <rPr>
        <sz val="11"/>
        <color rgb="FF000000"/>
        <rFont val="宋体"/>
        <family val="3"/>
        <charset val="134"/>
      </rPr>
      <t>、</t>
    </r>
    <r>
      <rPr>
        <sz val="11"/>
        <color rgb="FF000000"/>
        <rFont val="Times New Roman"/>
        <family val="1"/>
      </rPr>
      <t>3#</t>
    </r>
    <r>
      <rPr>
        <sz val="11"/>
        <color rgb="FF000000"/>
        <rFont val="宋体"/>
        <family val="3"/>
        <charset val="134"/>
      </rPr>
      <t>仓库主体工程及装饰装修工程施工，完成室外场坪设施、绿化、弱电、消防、给排水、电力工程、道路工程施工。已完成竣工预验收。工程正式竣工验收后向海关申报通过保</t>
    </r>
    <r>
      <rPr>
        <sz val="11"/>
        <color rgb="FF000000"/>
        <rFont val="Times New Roman"/>
        <family val="1"/>
      </rPr>
      <t>B</t>
    </r>
    <r>
      <rPr>
        <sz val="11"/>
        <color rgb="FF000000"/>
        <rFont val="宋体"/>
        <family val="3"/>
        <charset val="134"/>
      </rPr>
      <t>成功投入使用。</t>
    </r>
  </si>
  <si>
    <r>
      <rPr>
        <sz val="11"/>
        <color rgb="FF000000"/>
        <rFont val="Times New Roman"/>
        <family val="1"/>
      </rPr>
      <t>G4216</t>
    </r>
    <r>
      <rPr>
        <sz val="11"/>
        <color rgb="FF000000"/>
        <rFont val="宋体"/>
        <family val="3"/>
        <charset val="134"/>
      </rPr>
      <t>宁南至攀枝花段高速公路项目</t>
    </r>
  </si>
  <si>
    <r>
      <rPr>
        <sz val="11"/>
        <color rgb="FF000000"/>
        <rFont val="宋体"/>
        <family val="3"/>
        <charset val="134"/>
      </rPr>
      <t>一般债券</t>
    </r>
  </si>
  <si>
    <r>
      <rPr>
        <sz val="11"/>
        <color rgb="FF000000"/>
        <rFont val="Times New Roman"/>
        <family val="1"/>
      </rPr>
      <t>2023</t>
    </r>
    <r>
      <rPr>
        <sz val="11"/>
        <color rgb="FF000000"/>
        <rFont val="宋体"/>
        <family val="3"/>
        <charset val="134"/>
      </rPr>
      <t>年</t>
    </r>
    <r>
      <rPr>
        <sz val="11"/>
        <color rgb="FF000000"/>
        <rFont val="Times New Roman"/>
        <family val="1"/>
      </rPr>
      <t>6</t>
    </r>
    <r>
      <rPr>
        <sz val="11"/>
        <color rgb="FF000000"/>
        <rFont val="宋体"/>
        <family val="3"/>
        <charset val="134"/>
      </rPr>
      <t>月拨付</t>
    </r>
    <r>
      <rPr>
        <sz val="11"/>
        <color rgb="FF000000"/>
        <rFont val="Times New Roman"/>
        <family val="1"/>
      </rPr>
      <t>500</t>
    </r>
    <r>
      <rPr>
        <sz val="11"/>
        <color rgb="FF000000"/>
        <rFont val="宋体"/>
        <family val="3"/>
        <charset val="134"/>
      </rPr>
      <t>万元，</t>
    </r>
    <r>
      <rPr>
        <sz val="11"/>
        <color rgb="FF000000"/>
        <rFont val="Times New Roman"/>
        <family val="1"/>
      </rPr>
      <t>8</t>
    </r>
    <r>
      <rPr>
        <sz val="11"/>
        <color rgb="FF000000"/>
        <rFont val="宋体"/>
        <family val="3"/>
        <charset val="134"/>
      </rPr>
      <t>月拨付</t>
    </r>
    <r>
      <rPr>
        <sz val="11"/>
        <color rgb="FF000000"/>
        <rFont val="Times New Roman"/>
        <family val="1"/>
      </rPr>
      <t>530</t>
    </r>
    <r>
      <rPr>
        <sz val="11"/>
        <color rgb="FF000000"/>
        <rFont val="宋体"/>
        <family val="3"/>
        <charset val="134"/>
      </rPr>
      <t>万元，</t>
    </r>
    <r>
      <rPr>
        <sz val="11"/>
        <color rgb="FF000000"/>
        <rFont val="Times New Roman"/>
        <family val="1"/>
      </rPr>
      <t>12</t>
    </r>
    <r>
      <rPr>
        <sz val="11"/>
        <color rgb="FF000000"/>
        <rFont val="宋体"/>
        <family val="3"/>
        <charset val="134"/>
      </rPr>
      <t>月拨付两笔</t>
    </r>
    <r>
      <rPr>
        <sz val="11"/>
        <color rgb="FF000000"/>
        <rFont val="Times New Roman"/>
        <family val="1"/>
      </rPr>
      <t>5794+281.84975</t>
    </r>
    <r>
      <rPr>
        <sz val="11"/>
        <color rgb="FF000000"/>
        <rFont val="宋体"/>
        <family val="3"/>
        <charset val="134"/>
      </rPr>
      <t>万元，即</t>
    </r>
    <r>
      <rPr>
        <sz val="11"/>
        <color rgb="FF000000"/>
        <rFont val="Times New Roman"/>
        <family val="1"/>
      </rPr>
      <t>2023</t>
    </r>
    <r>
      <rPr>
        <sz val="11"/>
        <color rgb="FF000000"/>
        <rFont val="宋体"/>
        <family val="3"/>
        <charset val="134"/>
      </rPr>
      <t>年累计拨付</t>
    </r>
    <r>
      <rPr>
        <sz val="11"/>
        <color rgb="FF000000"/>
        <rFont val="Times New Roman"/>
        <family val="1"/>
      </rPr>
      <t>7105.84975</t>
    </r>
    <r>
      <rPr>
        <sz val="11"/>
        <color rgb="FF000000"/>
        <rFont val="宋体"/>
        <family val="3"/>
        <charset val="134"/>
      </rPr>
      <t>万元。截至</t>
    </r>
    <r>
      <rPr>
        <sz val="11"/>
        <color rgb="FF000000"/>
        <rFont val="Times New Roman"/>
        <family val="1"/>
      </rPr>
      <t>2023</t>
    </r>
    <r>
      <rPr>
        <sz val="11"/>
        <color rgb="FF000000"/>
        <rFont val="宋体"/>
        <family val="3"/>
        <charset val="134"/>
      </rPr>
      <t>年底，该项目累计完成投资</t>
    </r>
    <r>
      <rPr>
        <sz val="11"/>
        <color rgb="FF000000"/>
        <rFont val="Times New Roman"/>
        <family val="1"/>
      </rPr>
      <t>54.91</t>
    </r>
    <r>
      <rPr>
        <sz val="11"/>
        <color rgb="FF000000"/>
        <rFont val="宋体"/>
        <family val="3"/>
        <charset val="134"/>
      </rPr>
      <t>亿元，占批复概算</t>
    </r>
    <r>
      <rPr>
        <sz val="11"/>
        <color rgb="FF000000"/>
        <rFont val="Times New Roman"/>
        <family val="1"/>
      </rPr>
      <t>68.14</t>
    </r>
    <r>
      <rPr>
        <sz val="11"/>
        <color rgb="FF000000"/>
        <rFont val="宋体"/>
        <family val="3"/>
        <charset val="134"/>
      </rPr>
      <t>亿元</t>
    </r>
    <r>
      <rPr>
        <sz val="11"/>
        <color rgb="FF000000"/>
        <rFont val="Times New Roman"/>
        <family val="1"/>
      </rPr>
      <t>80.6%</t>
    </r>
    <r>
      <rPr>
        <sz val="11"/>
        <color rgb="FF000000"/>
        <rFont val="宋体"/>
        <family val="3"/>
        <charset val="134"/>
      </rPr>
      <t>；累计完成路基工程</t>
    </r>
    <r>
      <rPr>
        <sz val="11"/>
        <color rgb="FF000000"/>
        <rFont val="Times New Roman"/>
        <family val="1"/>
      </rPr>
      <t>99.1%</t>
    </r>
    <r>
      <rPr>
        <sz val="11"/>
        <color rgb="FF000000"/>
        <rFont val="宋体"/>
        <family val="3"/>
        <charset val="134"/>
      </rPr>
      <t>、桥涵工程</t>
    </r>
    <r>
      <rPr>
        <sz val="11"/>
        <color rgb="FF000000"/>
        <rFont val="Times New Roman"/>
        <family val="1"/>
      </rPr>
      <t>96.8%</t>
    </r>
    <r>
      <rPr>
        <sz val="11"/>
        <color rgb="FF000000"/>
        <rFont val="宋体"/>
        <family val="3"/>
        <charset val="134"/>
      </rPr>
      <t>、隧道工程</t>
    </r>
    <r>
      <rPr>
        <sz val="11"/>
        <color rgb="FF000000"/>
        <rFont val="Times New Roman"/>
        <family val="1"/>
      </rPr>
      <t>82.4%</t>
    </r>
    <r>
      <rPr>
        <sz val="11"/>
        <color rgb="FF000000"/>
        <rFont val="宋体"/>
        <family val="3"/>
        <charset val="134"/>
      </rPr>
      <t>、路面工程</t>
    </r>
    <r>
      <rPr>
        <sz val="11"/>
        <color rgb="FF000000"/>
        <rFont val="Times New Roman"/>
        <family val="1"/>
      </rPr>
      <t>65.4%</t>
    </r>
    <r>
      <rPr>
        <sz val="11"/>
        <color rgb="FF000000"/>
        <rFont val="宋体"/>
        <family val="3"/>
        <charset val="134"/>
      </rPr>
      <t>。安全、质量、环水保、投资、工期等持续受控，正全力加快建设推进。</t>
    </r>
  </si>
  <si>
    <r>
      <rPr>
        <sz val="11"/>
        <color rgb="FF000000"/>
        <rFont val="宋体"/>
        <family val="3"/>
        <charset val="134"/>
      </rPr>
      <t>攀枝花市建筑工程学校</t>
    </r>
    <r>
      <rPr>
        <sz val="11"/>
        <color rgb="FF000000"/>
        <rFont val="Times New Roman"/>
        <family val="1"/>
      </rPr>
      <t>“</t>
    </r>
    <r>
      <rPr>
        <sz val="11"/>
        <color rgb="FF000000"/>
        <rFont val="宋体"/>
        <family val="3"/>
        <charset val="134"/>
      </rPr>
      <t>三名工程</t>
    </r>
    <r>
      <rPr>
        <sz val="11"/>
        <color rgb="FF000000"/>
        <rFont val="Times New Roman"/>
        <family val="1"/>
      </rPr>
      <t>”</t>
    </r>
    <r>
      <rPr>
        <sz val="11"/>
        <color rgb="FF000000"/>
        <rFont val="宋体"/>
        <family val="3"/>
        <charset val="134"/>
      </rPr>
      <t>建设项目</t>
    </r>
  </si>
  <si>
    <r>
      <rPr>
        <sz val="11"/>
        <color rgb="FF000000"/>
        <rFont val="宋体"/>
        <family val="3"/>
        <charset val="134"/>
      </rPr>
      <t>主要用于以下</t>
    </r>
    <r>
      <rPr>
        <sz val="11"/>
        <color rgb="FF000000"/>
        <rFont val="Times New Roman"/>
        <family val="1"/>
      </rPr>
      <t>“</t>
    </r>
    <r>
      <rPr>
        <sz val="11"/>
        <color rgb="FF000000"/>
        <rFont val="宋体"/>
        <family val="3"/>
        <charset val="134"/>
      </rPr>
      <t>三名工程</t>
    </r>
    <r>
      <rPr>
        <sz val="11"/>
        <color rgb="FF000000"/>
        <rFont val="Times New Roman"/>
        <family val="1"/>
      </rPr>
      <t>”</t>
    </r>
    <r>
      <rPr>
        <sz val="11"/>
        <color rgb="FF000000"/>
        <rFont val="宋体"/>
        <family val="3"/>
        <charset val="134"/>
      </rPr>
      <t>建设项目：</t>
    </r>
    <r>
      <rPr>
        <sz val="11"/>
        <color rgb="FF000000"/>
        <rFont val="Times New Roman"/>
        <family val="1"/>
      </rPr>
      <t>1.</t>
    </r>
    <r>
      <rPr>
        <sz val="11"/>
        <color rgb="FF000000"/>
        <rFont val="宋体"/>
        <family val="3"/>
        <charset val="134"/>
      </rPr>
      <t>一体机政府采购</t>
    </r>
    <r>
      <rPr>
        <sz val="11"/>
        <color rgb="FF000000"/>
        <rFont val="Times New Roman"/>
        <family val="1"/>
      </rPr>
      <t>100</t>
    </r>
    <r>
      <rPr>
        <sz val="11"/>
        <color rgb="FF000000"/>
        <rFont val="宋体"/>
        <family val="3"/>
        <charset val="134"/>
      </rPr>
      <t>万元。已于</t>
    </r>
    <r>
      <rPr>
        <sz val="11"/>
        <color rgb="FF000000"/>
        <rFont val="Times New Roman"/>
        <family val="1"/>
      </rPr>
      <t>2023</t>
    </r>
    <r>
      <rPr>
        <sz val="11"/>
        <color rgb="FF000000"/>
        <rFont val="宋体"/>
        <family val="3"/>
        <charset val="134"/>
      </rPr>
      <t>年</t>
    </r>
    <r>
      <rPr>
        <sz val="11"/>
        <color rgb="FF000000"/>
        <rFont val="Times New Roman"/>
        <family val="1"/>
      </rPr>
      <t>1</t>
    </r>
    <r>
      <rPr>
        <sz val="11"/>
        <color rgb="FF000000"/>
        <rFont val="宋体"/>
        <family val="3"/>
        <charset val="134"/>
      </rPr>
      <t>月完成，</t>
    </r>
    <r>
      <rPr>
        <sz val="11"/>
        <color rgb="FF000000"/>
        <rFont val="Times New Roman"/>
        <family val="1"/>
      </rPr>
      <t>2023</t>
    </r>
    <r>
      <rPr>
        <sz val="11"/>
        <color rgb="FF000000"/>
        <rFont val="宋体"/>
        <family val="3"/>
        <charset val="134"/>
      </rPr>
      <t>年</t>
    </r>
    <r>
      <rPr>
        <sz val="11"/>
        <color rgb="FF000000"/>
        <rFont val="Times New Roman"/>
        <family val="1"/>
      </rPr>
      <t>6</t>
    </r>
    <r>
      <rPr>
        <sz val="11"/>
        <color rgb="FF000000"/>
        <rFont val="宋体"/>
        <family val="3"/>
        <charset val="134"/>
      </rPr>
      <t>月支付。</t>
    </r>
    <r>
      <rPr>
        <sz val="11"/>
        <color rgb="FF000000"/>
        <rFont val="Times New Roman"/>
        <family val="1"/>
      </rPr>
      <t>2</t>
    </r>
    <r>
      <rPr>
        <sz val="11"/>
        <color rgb="FF000000"/>
        <rFont val="宋体"/>
        <family val="3"/>
        <charset val="134"/>
      </rPr>
      <t>、职业技能等级认定试题开发项目采购资金</t>
    </r>
    <r>
      <rPr>
        <sz val="11"/>
        <color rgb="FF000000"/>
        <rFont val="Times New Roman"/>
        <family val="1"/>
      </rPr>
      <t>25</t>
    </r>
    <r>
      <rPr>
        <sz val="11"/>
        <color rgb="FF000000"/>
        <rFont val="宋体"/>
        <family val="3"/>
        <charset val="134"/>
      </rPr>
      <t>万元、汽车精品课程建设项目采购资金</t>
    </r>
    <r>
      <rPr>
        <sz val="11"/>
        <color rgb="FF000000"/>
        <rFont val="Times New Roman"/>
        <family val="1"/>
      </rPr>
      <t>30</t>
    </r>
    <r>
      <rPr>
        <sz val="11"/>
        <color rgb="FF000000"/>
        <rFont val="宋体"/>
        <family val="3"/>
        <charset val="134"/>
      </rPr>
      <t>万元、建筑工程施工专业精品课程项目采购资金</t>
    </r>
    <r>
      <rPr>
        <sz val="11"/>
        <color rgb="FF000000"/>
        <rFont val="Times New Roman"/>
        <family val="1"/>
      </rPr>
      <t>45</t>
    </r>
    <r>
      <rPr>
        <sz val="11"/>
        <color rgb="FF000000"/>
        <rFont val="宋体"/>
        <family val="3"/>
        <charset val="134"/>
      </rPr>
      <t>万元，此</t>
    </r>
    <r>
      <rPr>
        <sz val="11"/>
        <color rgb="FF000000"/>
        <rFont val="Times New Roman"/>
        <family val="1"/>
      </rPr>
      <t>3</t>
    </r>
    <r>
      <rPr>
        <sz val="11"/>
        <color rgb="FF000000"/>
        <rFont val="宋体"/>
        <family val="3"/>
        <charset val="134"/>
      </rPr>
      <t>个项目于</t>
    </r>
    <r>
      <rPr>
        <sz val="11"/>
        <color rgb="FF000000"/>
        <rFont val="Times New Roman"/>
        <family val="1"/>
      </rPr>
      <t>2023</t>
    </r>
    <r>
      <rPr>
        <sz val="11"/>
        <color rgb="FF000000"/>
        <rFont val="宋体"/>
        <family val="3"/>
        <charset val="134"/>
      </rPr>
      <t>年</t>
    </r>
    <r>
      <rPr>
        <sz val="11"/>
        <color rgb="FF000000"/>
        <rFont val="Times New Roman"/>
        <family val="1"/>
      </rPr>
      <t>12</t>
    </r>
    <r>
      <rPr>
        <sz val="11"/>
        <color rgb="FF000000"/>
        <rFont val="宋体"/>
        <family val="3"/>
        <charset val="134"/>
      </rPr>
      <t>月完成采购后，目前由中标单位按进度开发，我单位按合同要求支付进度款</t>
    </r>
    <r>
      <rPr>
        <sz val="11"/>
        <color rgb="FF000000"/>
        <rFont val="Times New Roman"/>
        <family val="1"/>
      </rPr>
      <t>50%</t>
    </r>
    <r>
      <rPr>
        <sz val="11"/>
        <color rgb="FF000000"/>
        <rFont val="宋体"/>
        <family val="3"/>
        <charset val="134"/>
      </rPr>
      <t>。至</t>
    </r>
    <r>
      <rPr>
        <sz val="11"/>
        <color rgb="FF000000"/>
        <rFont val="Times New Roman"/>
        <family val="1"/>
      </rPr>
      <t>2023</t>
    </r>
    <r>
      <rPr>
        <sz val="11"/>
        <color rgb="FF000000"/>
        <rFont val="宋体"/>
        <family val="3"/>
        <charset val="134"/>
      </rPr>
      <t>年</t>
    </r>
    <r>
      <rPr>
        <sz val="11"/>
        <color rgb="FF000000"/>
        <rFont val="Times New Roman"/>
        <family val="1"/>
      </rPr>
      <t>12</t>
    </r>
    <r>
      <rPr>
        <sz val="11"/>
        <color rgb="FF000000"/>
        <rFont val="宋体"/>
        <family val="3"/>
        <charset val="134"/>
      </rPr>
      <t>月</t>
    </r>
    <r>
      <rPr>
        <sz val="11"/>
        <color rgb="FF000000"/>
        <rFont val="Times New Roman"/>
        <family val="1"/>
      </rPr>
      <t>31</t>
    </r>
    <r>
      <rPr>
        <sz val="11"/>
        <color rgb="FF000000"/>
        <rFont val="宋体"/>
        <family val="3"/>
        <charset val="134"/>
      </rPr>
      <t>日，债券资金</t>
    </r>
    <r>
      <rPr>
        <sz val="11"/>
        <color rgb="FF000000"/>
        <rFont val="Times New Roman"/>
        <family val="1"/>
      </rPr>
      <t>200</t>
    </r>
    <r>
      <rPr>
        <sz val="11"/>
        <color rgb="FF000000"/>
        <rFont val="宋体"/>
        <family val="3"/>
        <charset val="134"/>
      </rPr>
      <t>万元已全部支付完毕。</t>
    </r>
  </si>
  <si>
    <r>
      <rPr>
        <sz val="11"/>
        <color rgb="FF000000"/>
        <rFont val="宋体"/>
        <family val="3"/>
        <charset val="134"/>
      </rPr>
      <t>攀枝花市经贸旅游学校</t>
    </r>
    <r>
      <rPr>
        <sz val="11"/>
        <color rgb="FF000000"/>
        <rFont val="Times New Roman"/>
        <family val="1"/>
      </rPr>
      <t>“</t>
    </r>
    <r>
      <rPr>
        <sz val="11"/>
        <color rgb="FF000000"/>
        <rFont val="宋体"/>
        <family val="3"/>
        <charset val="134"/>
      </rPr>
      <t>三名工程</t>
    </r>
    <r>
      <rPr>
        <sz val="11"/>
        <color rgb="FF000000"/>
        <rFont val="Times New Roman"/>
        <family val="1"/>
      </rPr>
      <t>”</t>
    </r>
    <r>
      <rPr>
        <sz val="11"/>
        <color rgb="FF000000"/>
        <rFont val="宋体"/>
        <family val="3"/>
        <charset val="134"/>
      </rPr>
      <t>建设项目</t>
    </r>
  </si>
  <si>
    <r>
      <rPr>
        <sz val="11"/>
        <color rgb="FF000000"/>
        <rFont val="宋体"/>
        <family val="3"/>
        <charset val="134"/>
      </rPr>
      <t>学校</t>
    </r>
    <r>
      <rPr>
        <sz val="11"/>
        <color rgb="FF000000"/>
        <rFont val="Times New Roman"/>
        <family val="1"/>
      </rPr>
      <t>“</t>
    </r>
    <r>
      <rPr>
        <sz val="11"/>
        <color rgb="FF000000"/>
        <rFont val="宋体"/>
        <family val="3"/>
        <charset val="134"/>
      </rPr>
      <t>三名工程</t>
    </r>
    <r>
      <rPr>
        <sz val="11"/>
        <color rgb="FF000000"/>
        <rFont val="Times New Roman"/>
        <family val="1"/>
      </rPr>
      <t>”</t>
    </r>
    <r>
      <rPr>
        <sz val="11"/>
        <color rgb="FF000000"/>
        <rFont val="宋体"/>
        <family val="3"/>
        <charset val="134"/>
      </rPr>
      <t>建设项目在</t>
    </r>
    <r>
      <rPr>
        <sz val="11"/>
        <color rgb="FF000000"/>
        <rFont val="Times New Roman"/>
        <family val="1"/>
      </rPr>
      <t>2023</t>
    </r>
    <r>
      <rPr>
        <sz val="11"/>
        <color rgb="FF000000"/>
        <rFont val="宋体"/>
        <family val="3"/>
        <charset val="134"/>
      </rPr>
      <t>年来得到了稳步有序的推进，具体实施情况可以概括如下：</t>
    </r>
    <r>
      <rPr>
        <sz val="11"/>
        <color rgb="FF000000"/>
        <rFont val="Times New Roman"/>
        <family val="1"/>
      </rPr>
      <t xml:space="preserve">
1. </t>
    </r>
    <r>
      <rPr>
        <sz val="11"/>
        <color rgb="FF000000"/>
        <rFont val="宋体"/>
        <family val="3"/>
        <charset val="134"/>
      </rPr>
      <t>团队组建与职责分工。在项目实施过程中，学校设立专门的领导机构，负责整体规划和组织实施工作。同时设置监督小组和项目建设办公室，对项目的执行情况进行有效监督与管理。</t>
    </r>
    <r>
      <rPr>
        <sz val="11"/>
        <color rgb="FF000000"/>
        <rFont val="Times New Roman"/>
        <family val="1"/>
      </rPr>
      <t xml:space="preserve">
2. </t>
    </r>
    <r>
      <rPr>
        <sz val="11"/>
        <color rgb="FF000000"/>
        <rFont val="宋体"/>
        <family val="3"/>
        <charset val="134"/>
      </rPr>
      <t>方案推进。学校会组织教研组长、骨干教师、领导干部等共同参与，有序推进</t>
    </r>
    <r>
      <rPr>
        <sz val="11"/>
        <color rgb="FF000000"/>
        <rFont val="Times New Roman"/>
        <family val="1"/>
      </rPr>
      <t>“</t>
    </r>
    <r>
      <rPr>
        <sz val="11"/>
        <color rgb="FF000000"/>
        <rFont val="宋体"/>
        <family val="3"/>
        <charset val="134"/>
      </rPr>
      <t>三名工程</t>
    </r>
    <r>
      <rPr>
        <sz val="11"/>
        <color rgb="FF000000"/>
        <rFont val="Times New Roman"/>
        <family val="1"/>
      </rPr>
      <t>”</t>
    </r>
    <r>
      <rPr>
        <sz val="11"/>
        <color rgb="FF000000"/>
        <rFont val="宋体"/>
        <family val="3"/>
        <charset val="134"/>
      </rPr>
      <t>的具体落实。学校教师积极参加市级、省级教师教学能力比赛工作；完成精品在线开放课程建设工作以及招标工作；省级课题开题；精品课程和体训场已开工建设；假期教师培训工作已完成。</t>
    </r>
    <r>
      <rPr>
        <sz val="11"/>
        <color rgb="FF000000"/>
        <rFont val="Times New Roman"/>
        <family val="1"/>
      </rPr>
      <t xml:space="preserve">
3. </t>
    </r>
    <r>
      <rPr>
        <sz val="11"/>
        <color rgb="FF000000"/>
        <rFont val="宋体"/>
        <family val="3"/>
        <charset val="134"/>
      </rPr>
      <t>名师（名匠）、名校长培养。</t>
    </r>
    <r>
      <rPr>
        <sz val="11"/>
        <color rgb="FF000000"/>
        <rFont val="Times New Roman"/>
        <family val="1"/>
      </rPr>
      <t>“</t>
    </r>
    <r>
      <rPr>
        <sz val="11"/>
        <color rgb="FF000000"/>
        <rFont val="宋体"/>
        <family val="3"/>
        <charset val="134"/>
      </rPr>
      <t>三名工程</t>
    </r>
    <r>
      <rPr>
        <sz val="11"/>
        <color rgb="FF000000"/>
        <rFont val="Times New Roman"/>
        <family val="1"/>
      </rPr>
      <t>”</t>
    </r>
    <r>
      <rPr>
        <sz val="11"/>
        <color rgb="FF000000"/>
        <rFont val="宋体"/>
        <family val="3"/>
        <charset val="134"/>
      </rPr>
      <t>着重于培养名师、名匠以及名校长，学校要求这些培养对象在各自领域内发挥示范引领作用。他们不仅要主持建设名师工作室、名匠技艺技能传承创新平台和名校长工作室，还要承担起公开教学、论坛研讨、现场指导等多种职能，以带动整个教师团队的专业成长和教育教学改革。</t>
    </r>
  </si>
  <si>
    <r>
      <rPr>
        <sz val="11"/>
        <color rgb="FF000000"/>
        <rFont val="宋体"/>
        <family val="3"/>
        <charset val="134"/>
      </rPr>
      <t>四川省区域应急救援攀枝花基地建设项目</t>
    </r>
  </si>
  <si>
    <r>
      <rPr>
        <sz val="11"/>
        <color rgb="FF000000"/>
        <rFont val="宋体"/>
        <family val="3"/>
        <charset val="134"/>
      </rPr>
      <t>用于支付培训基地建设三标段综合培训楼审计款，支付室内及室外训练设施标段工程结算款。</t>
    </r>
  </si>
  <si>
    <r>
      <rPr>
        <sz val="11"/>
        <color rgb="FF000000"/>
        <rFont val="宋体"/>
        <family val="3"/>
        <charset val="134"/>
      </rPr>
      <t>消防车、器材装备及信息化建设项目</t>
    </r>
  </si>
  <si>
    <r>
      <rPr>
        <sz val="11"/>
        <color rgb="FF000000"/>
        <rFont val="宋体"/>
        <family val="3"/>
        <charset val="134"/>
      </rPr>
      <t>该笔资金购置了一台地震救援车、购置了一批器材装备完成了信息化建设项目保密系统保密机的建设。</t>
    </r>
  </si>
  <si>
    <r>
      <rPr>
        <sz val="11"/>
        <color rgb="FF000000"/>
        <rFont val="宋体"/>
        <family val="3"/>
        <charset val="134"/>
      </rPr>
      <t>消防车采购项目</t>
    </r>
  </si>
  <si>
    <r>
      <rPr>
        <sz val="11"/>
        <color rgb="FF000000"/>
        <rFont val="宋体"/>
        <family val="3"/>
        <charset val="134"/>
      </rPr>
      <t>按照招标采购</t>
    </r>
    <r>
      <rPr>
        <sz val="11"/>
        <color rgb="FF000000"/>
        <rFont val="Times New Roman"/>
        <family val="1"/>
      </rPr>
      <t>5</t>
    </r>
    <r>
      <rPr>
        <sz val="11"/>
        <color rgb="FF000000"/>
        <rFont val="宋体"/>
        <family val="3"/>
        <charset val="134"/>
      </rPr>
      <t>辆消防车。</t>
    </r>
  </si>
  <si>
    <r>
      <rPr>
        <sz val="11"/>
        <color rgb="FF000000"/>
        <rFont val="宋体"/>
        <family val="3"/>
        <charset val="134"/>
      </rPr>
      <t>消防装备采购项目</t>
    </r>
  </si>
  <si>
    <r>
      <rPr>
        <sz val="11"/>
        <color rgb="FF000000"/>
        <rFont val="宋体"/>
        <family val="3"/>
        <charset val="134"/>
      </rPr>
      <t>按照招标采购通讯装备和灭火装备。</t>
    </r>
  </si>
  <si>
    <r>
      <rPr>
        <sz val="11"/>
        <color rgb="FF000000"/>
        <rFont val="宋体"/>
        <family val="3"/>
        <charset val="134"/>
      </rPr>
      <t>应急管理信息化及指挥场所建设</t>
    </r>
  </si>
  <si>
    <r>
      <rPr>
        <sz val="11"/>
        <color rgb="FF000000"/>
        <rFont val="宋体"/>
        <family val="3"/>
        <charset val="134"/>
      </rPr>
      <t>已完成视频会商系统建设，完成应急综合应急平台设备采购。</t>
    </r>
  </si>
  <si>
    <r>
      <rPr>
        <sz val="11"/>
        <color rgb="FF000000"/>
        <rFont val="宋体"/>
        <family val="3"/>
        <charset val="134"/>
      </rPr>
      <t>区域妇幼保健中心建设项目</t>
    </r>
  </si>
  <si>
    <r>
      <rPr>
        <sz val="11"/>
        <color rgb="FF000000"/>
        <rFont val="Times New Roman"/>
        <family val="1"/>
      </rPr>
      <t>2022</t>
    </r>
    <r>
      <rPr>
        <sz val="11"/>
        <color rgb="FF000000"/>
        <rFont val="宋体"/>
        <family val="3"/>
        <charset val="134"/>
      </rPr>
      <t>年</t>
    </r>
    <r>
      <rPr>
        <sz val="11"/>
        <color rgb="FF000000"/>
        <rFont val="Times New Roman"/>
        <family val="1"/>
      </rPr>
      <t>8</t>
    </r>
    <r>
      <rPr>
        <sz val="11"/>
        <color rgb="FF000000"/>
        <rFont val="宋体"/>
        <family val="3"/>
        <charset val="134"/>
      </rPr>
      <t>月</t>
    </r>
    <r>
      <rPr>
        <sz val="11"/>
        <color rgb="FF000000"/>
        <rFont val="Times New Roman"/>
        <family val="1"/>
      </rPr>
      <t>15</t>
    </r>
    <r>
      <rPr>
        <sz val="11"/>
        <color rgb="FF000000"/>
        <rFont val="宋体"/>
        <family val="3"/>
        <charset val="134"/>
      </rPr>
      <t>日</t>
    </r>
    <r>
      <rPr>
        <sz val="11"/>
        <color rgb="FF000000"/>
        <rFont val="Times New Roman"/>
        <family val="1"/>
      </rPr>
      <t>-2023</t>
    </r>
    <r>
      <rPr>
        <sz val="11"/>
        <color rgb="FF000000"/>
        <rFont val="宋体"/>
        <family val="3"/>
        <charset val="134"/>
      </rPr>
      <t>年</t>
    </r>
    <r>
      <rPr>
        <sz val="11"/>
        <color rgb="FF000000"/>
        <rFont val="Times New Roman"/>
        <family val="1"/>
      </rPr>
      <t>5</t>
    </r>
    <r>
      <rPr>
        <sz val="11"/>
        <color rgb="FF000000"/>
        <rFont val="宋体"/>
        <family val="3"/>
        <charset val="134"/>
      </rPr>
      <t>月</t>
    </r>
    <r>
      <rPr>
        <sz val="11"/>
        <color rgb="FF000000"/>
        <rFont val="Times New Roman"/>
        <family val="1"/>
      </rPr>
      <t>20</t>
    </r>
    <r>
      <rPr>
        <sz val="11"/>
        <color rgb="FF000000"/>
        <rFont val="宋体"/>
        <family val="3"/>
        <charset val="134"/>
      </rPr>
      <t>日，完成月子中心装修项目的设计、预算、招标等流程，</t>
    </r>
    <r>
      <rPr>
        <sz val="11"/>
        <color rgb="FF000000"/>
        <rFont val="Times New Roman"/>
        <family val="1"/>
      </rPr>
      <t>2023</t>
    </r>
    <r>
      <rPr>
        <sz val="11"/>
        <color rgb="FF000000"/>
        <rFont val="宋体"/>
        <family val="3"/>
        <charset val="134"/>
      </rPr>
      <t>年</t>
    </r>
    <r>
      <rPr>
        <sz val="11"/>
        <color rgb="FF000000"/>
        <rFont val="Times New Roman"/>
        <family val="1"/>
      </rPr>
      <t>6</t>
    </r>
    <r>
      <rPr>
        <sz val="11"/>
        <color rgb="FF000000"/>
        <rFont val="宋体"/>
        <family val="3"/>
        <charset val="134"/>
      </rPr>
      <t>月</t>
    </r>
    <r>
      <rPr>
        <sz val="11"/>
        <color rgb="FF000000"/>
        <rFont val="Times New Roman"/>
        <family val="1"/>
      </rPr>
      <t>1</t>
    </r>
    <r>
      <rPr>
        <sz val="11"/>
        <color rgb="FF000000"/>
        <rFont val="宋体"/>
        <family val="3"/>
        <charset val="134"/>
      </rPr>
      <t>日，月子中心装修项目正式施工，截止</t>
    </r>
    <r>
      <rPr>
        <sz val="11"/>
        <color rgb="FF000000"/>
        <rFont val="Times New Roman"/>
        <family val="1"/>
      </rPr>
      <t>2023</t>
    </r>
    <r>
      <rPr>
        <sz val="11"/>
        <color rgb="FF000000"/>
        <rFont val="宋体"/>
        <family val="3"/>
        <charset val="134"/>
      </rPr>
      <t>年</t>
    </r>
    <r>
      <rPr>
        <sz val="11"/>
        <color rgb="FF000000"/>
        <rFont val="Times New Roman"/>
        <family val="1"/>
      </rPr>
      <t>8</t>
    </r>
    <r>
      <rPr>
        <sz val="11"/>
        <color rgb="FF000000"/>
        <rFont val="宋体"/>
        <family val="3"/>
        <charset val="134"/>
      </rPr>
      <t>月底正式完工，</t>
    </r>
    <r>
      <rPr>
        <sz val="11"/>
        <color rgb="FF000000"/>
        <rFont val="Times New Roman"/>
        <family val="1"/>
      </rPr>
      <t>2023</t>
    </r>
    <r>
      <rPr>
        <sz val="11"/>
        <color rgb="FF000000"/>
        <rFont val="宋体"/>
        <family val="3"/>
        <charset val="134"/>
      </rPr>
      <t>年</t>
    </r>
    <r>
      <rPr>
        <sz val="11"/>
        <color rgb="FF000000"/>
        <rFont val="Times New Roman"/>
        <family val="1"/>
      </rPr>
      <t>9</t>
    </r>
    <r>
      <rPr>
        <sz val="11"/>
        <color rgb="FF000000"/>
        <rFont val="宋体"/>
        <family val="3"/>
        <charset val="134"/>
      </rPr>
      <t>月</t>
    </r>
    <r>
      <rPr>
        <sz val="11"/>
        <color rgb="FF000000"/>
        <rFont val="Times New Roman"/>
        <family val="1"/>
      </rPr>
      <t>1</t>
    </r>
    <r>
      <rPr>
        <sz val="11"/>
        <color rgb="FF000000"/>
        <rFont val="宋体"/>
        <family val="3"/>
        <charset val="134"/>
      </rPr>
      <t>日正式投入运行。</t>
    </r>
  </si>
  <si>
    <r>
      <rPr>
        <sz val="11"/>
        <color rgb="FF000000"/>
        <rFont val="宋体"/>
        <family val="3"/>
        <charset val="134"/>
      </rPr>
      <t>搜救犬训练基地训练设施建设项目</t>
    </r>
  </si>
  <si>
    <r>
      <rPr>
        <sz val="11"/>
        <color rgb="FF000000"/>
        <rFont val="宋体"/>
        <family val="3"/>
        <charset val="134"/>
      </rPr>
      <t>该笔资金主要用于搜救犬基地门卫室建设，临时犬舍建设以及建筑装修工程、安装工程、室外工程等。</t>
    </r>
  </si>
  <si>
    <r>
      <rPr>
        <sz val="11"/>
        <color rgb="FF000000"/>
        <rFont val="宋体"/>
        <family val="3"/>
        <charset val="134"/>
      </rPr>
      <t>攀枝花市应急联动中心和指挥中心项目</t>
    </r>
  </si>
  <si>
    <r>
      <rPr>
        <sz val="11"/>
        <color rgb="FF000000"/>
        <rFont val="宋体"/>
        <family val="3"/>
        <charset val="134"/>
      </rPr>
      <t>项目已顺利完工，并投入使用。</t>
    </r>
  </si>
  <si>
    <r>
      <rPr>
        <sz val="11"/>
        <color rgb="FF000000"/>
        <rFont val="宋体"/>
        <family val="3"/>
        <charset val="134"/>
      </rPr>
      <t>攀枝花市数据处理机房改造工程</t>
    </r>
  </si>
  <si>
    <r>
      <rPr>
        <sz val="11"/>
        <color rgb="FF000000"/>
        <rFont val="宋体"/>
        <family val="3"/>
        <charset val="134"/>
      </rPr>
      <t>攀枝花市</t>
    </r>
    <r>
      <rPr>
        <sz val="11"/>
        <color rgb="FF000000"/>
        <rFont val="Times New Roman"/>
        <family val="1"/>
      </rPr>
      <t>“</t>
    </r>
    <r>
      <rPr>
        <sz val="11"/>
        <color rgb="FF000000"/>
        <rFont val="宋体"/>
        <family val="3"/>
        <charset val="134"/>
      </rPr>
      <t>花城土地云</t>
    </r>
    <r>
      <rPr>
        <sz val="11"/>
        <color rgb="FF000000"/>
        <rFont val="Times New Roman"/>
        <family val="1"/>
      </rPr>
      <t>”</t>
    </r>
    <r>
      <rPr>
        <sz val="11"/>
        <color rgb="FF000000"/>
        <rFont val="宋体"/>
        <family val="3"/>
        <charset val="134"/>
      </rPr>
      <t>线上展示平台制作及运营等项目</t>
    </r>
  </si>
  <si>
    <r>
      <rPr>
        <sz val="11"/>
        <color rgb="FF000000"/>
        <rFont val="宋体"/>
        <family val="3"/>
        <charset val="134"/>
      </rPr>
      <t>攀枝花市广告设施建设项目</t>
    </r>
  </si>
  <si>
    <r>
      <rPr>
        <sz val="11"/>
        <color rgb="FF000000"/>
        <rFont val="宋体"/>
        <family val="3"/>
        <charset val="134"/>
      </rPr>
      <t>生态环境应急监测能力建设等项目</t>
    </r>
  </si>
  <si>
    <r>
      <rPr>
        <sz val="11"/>
        <color rgb="FF000000"/>
        <rFont val="宋体"/>
        <family val="3"/>
        <charset val="134"/>
      </rPr>
      <t>攀枝花市新雅江大桥工程等项目</t>
    </r>
  </si>
  <si>
    <r>
      <rPr>
        <sz val="11"/>
        <color rgb="FF000000"/>
        <rFont val="宋体"/>
        <family val="3"/>
        <charset val="134"/>
      </rPr>
      <t>花城大道老黑地至龙塘沟及连接线道路工程</t>
    </r>
  </si>
  <si>
    <r>
      <rPr>
        <b/>
        <sz val="18"/>
        <rFont val="Times New Roman"/>
        <family val="1"/>
      </rPr>
      <t>2023</t>
    </r>
    <r>
      <rPr>
        <b/>
        <sz val="18"/>
        <color rgb="FF000000"/>
        <rFont val="宋体"/>
        <family val="3"/>
        <charset val="134"/>
      </rPr>
      <t>年攀枝花市钒钛高新区地方一般公共预算收入决算表</t>
    </r>
  </si>
  <si>
    <r>
      <rPr>
        <sz val="11"/>
        <color indexed="8"/>
        <rFont val="Times New Roman"/>
        <family val="1"/>
      </rPr>
      <t xml:space="preserve">         </t>
    </r>
    <r>
      <rPr>
        <sz val="11"/>
        <color indexed="8"/>
        <rFont val="宋体"/>
        <family val="3"/>
        <charset val="134"/>
      </rPr>
      <t>单位：万元，</t>
    </r>
    <r>
      <rPr>
        <sz val="11"/>
        <color indexed="8"/>
        <rFont val="Times New Roman"/>
        <family val="1"/>
      </rPr>
      <t>%</t>
    </r>
  </si>
  <si>
    <r>
      <rPr>
        <sz val="11"/>
        <color indexed="8"/>
        <rFont val="Times New Roman"/>
        <family val="1"/>
      </rPr>
      <t xml:space="preserve">  </t>
    </r>
    <r>
      <rPr>
        <sz val="11"/>
        <color indexed="8"/>
        <rFont val="宋体"/>
        <family val="3"/>
        <charset val="134"/>
      </rPr>
      <t>耕地占用税</t>
    </r>
  </si>
  <si>
    <r>
      <rPr>
        <b/>
        <sz val="18"/>
        <color theme="1"/>
        <rFont val="Times New Roman"/>
        <family val="1"/>
      </rPr>
      <t>2023</t>
    </r>
    <r>
      <rPr>
        <b/>
        <sz val="18"/>
        <color theme="1"/>
        <rFont val="宋体"/>
        <family val="3"/>
        <charset val="134"/>
      </rPr>
      <t>年钒钛高新区一般公共预算收入决算情况说明</t>
    </r>
  </si>
  <si>
    <r>
      <rPr>
        <sz val="11"/>
        <color theme="1"/>
        <rFont val="Times New Roman"/>
        <family val="1"/>
      </rPr>
      <t xml:space="preserve">        </t>
    </r>
    <r>
      <rPr>
        <sz val="11"/>
        <color theme="1"/>
        <rFont val="仿宋_GB2312"/>
        <family val="3"/>
        <charset val="134"/>
      </rPr>
      <t>年初，经市十一届人大二次会议审查批准，钒钛高新区一般公共预算收入预算安排</t>
    </r>
    <r>
      <rPr>
        <sz val="11"/>
        <color theme="1"/>
        <rFont val="Times New Roman"/>
        <family val="1"/>
      </rPr>
      <t>39,300</t>
    </r>
    <r>
      <rPr>
        <sz val="11"/>
        <color theme="1"/>
        <rFont val="仿宋_GB2312"/>
        <family val="3"/>
        <charset val="134"/>
      </rPr>
      <t>万元。</t>
    </r>
    <r>
      <rPr>
        <sz val="11"/>
        <color theme="1"/>
        <rFont val="Times New Roman"/>
        <family val="1"/>
      </rPr>
      <t>2023</t>
    </r>
    <r>
      <rPr>
        <sz val="11"/>
        <color theme="1"/>
        <rFont val="仿宋_GB2312"/>
        <family val="3"/>
        <charset val="134"/>
      </rPr>
      <t>年钒钛高新区一般公共预算收入决算数</t>
    </r>
    <r>
      <rPr>
        <sz val="11"/>
        <color theme="1"/>
        <rFont val="Times New Roman"/>
        <family val="1"/>
      </rPr>
      <t>39,331</t>
    </r>
    <r>
      <rPr>
        <sz val="11"/>
        <color theme="1"/>
        <rFont val="仿宋_GB2312"/>
        <family val="3"/>
        <charset val="134"/>
      </rPr>
      <t>万元，为预算的</t>
    </r>
    <r>
      <rPr>
        <sz val="11"/>
        <color theme="1"/>
        <rFont val="Times New Roman"/>
        <family val="1"/>
      </rPr>
      <t>100.1%</t>
    </r>
    <r>
      <rPr>
        <sz val="11"/>
        <color theme="1"/>
        <rFont val="仿宋_GB2312"/>
        <family val="3"/>
        <charset val="134"/>
      </rPr>
      <t>，超收</t>
    </r>
    <r>
      <rPr>
        <sz val="11"/>
        <color theme="1"/>
        <rFont val="Times New Roman"/>
        <family val="1"/>
      </rPr>
      <t>31</t>
    </r>
    <r>
      <rPr>
        <sz val="11"/>
        <color theme="1"/>
        <rFont val="仿宋_GB2312"/>
        <family val="3"/>
        <charset val="134"/>
      </rPr>
      <t>万元。</t>
    </r>
  </si>
  <si>
    <r>
      <rPr>
        <sz val="11"/>
        <color theme="1"/>
        <rFont val="Times New Roman"/>
        <family val="1"/>
      </rPr>
      <t xml:space="preserve">        </t>
    </r>
    <r>
      <rPr>
        <sz val="11"/>
        <color theme="1"/>
        <rFont val="仿宋_GB2312"/>
        <family val="3"/>
        <charset val="134"/>
      </rPr>
      <t>一、增值税年初预算数</t>
    </r>
    <r>
      <rPr>
        <sz val="11"/>
        <color theme="1"/>
        <rFont val="Times New Roman"/>
        <family val="1"/>
      </rPr>
      <t>13,863</t>
    </r>
    <r>
      <rPr>
        <sz val="11"/>
        <color theme="1"/>
        <rFont val="仿宋_GB2312"/>
        <family val="3"/>
        <charset val="134"/>
      </rPr>
      <t>万元，决算数</t>
    </r>
    <r>
      <rPr>
        <sz val="11"/>
        <color theme="1"/>
        <rFont val="Times New Roman"/>
        <family val="1"/>
      </rPr>
      <t>13,958</t>
    </r>
    <r>
      <rPr>
        <sz val="11"/>
        <color theme="1"/>
        <rFont val="仿宋_GB2312"/>
        <family val="3"/>
        <charset val="134"/>
      </rPr>
      <t>万元，为预算的</t>
    </r>
    <r>
      <rPr>
        <sz val="11"/>
        <color theme="1"/>
        <rFont val="Times New Roman"/>
        <family val="1"/>
      </rPr>
      <t>100.69%</t>
    </r>
    <r>
      <rPr>
        <sz val="11"/>
        <color theme="1"/>
        <rFont val="仿宋_GB2312"/>
        <family val="3"/>
        <charset val="134"/>
      </rPr>
      <t>。</t>
    </r>
  </si>
  <si>
    <r>
      <rPr>
        <sz val="11"/>
        <color theme="1"/>
        <rFont val="Times New Roman"/>
        <family val="1"/>
      </rPr>
      <t xml:space="preserve">        </t>
    </r>
    <r>
      <rPr>
        <sz val="11"/>
        <color theme="1"/>
        <rFont val="仿宋_GB2312"/>
        <family val="3"/>
        <charset val="134"/>
      </rPr>
      <t>二、企业所得税年初预算数</t>
    </r>
    <r>
      <rPr>
        <sz val="11"/>
        <color theme="1"/>
        <rFont val="Times New Roman"/>
        <family val="1"/>
      </rPr>
      <t>5,037</t>
    </r>
    <r>
      <rPr>
        <sz val="11"/>
        <color theme="1"/>
        <rFont val="仿宋_GB2312"/>
        <family val="3"/>
        <charset val="134"/>
      </rPr>
      <t>万元，决算数</t>
    </r>
    <r>
      <rPr>
        <sz val="11"/>
        <color theme="1"/>
        <rFont val="Times New Roman"/>
        <family val="1"/>
      </rPr>
      <t>3,480</t>
    </r>
    <r>
      <rPr>
        <sz val="11"/>
        <color theme="1"/>
        <rFont val="仿宋_GB2312"/>
        <family val="3"/>
        <charset val="134"/>
      </rPr>
      <t>万元，为预算的</t>
    </r>
    <r>
      <rPr>
        <sz val="11"/>
        <color theme="1"/>
        <rFont val="Times New Roman"/>
        <family val="1"/>
      </rPr>
      <t>69.09%</t>
    </r>
    <r>
      <rPr>
        <sz val="11"/>
        <color theme="1"/>
        <rFont val="仿宋_GB2312"/>
        <family val="3"/>
        <charset val="134"/>
      </rPr>
      <t>。</t>
    </r>
  </si>
  <si>
    <r>
      <rPr>
        <sz val="11"/>
        <color theme="1"/>
        <rFont val="Times New Roman"/>
        <family val="1"/>
      </rPr>
      <t xml:space="preserve">        </t>
    </r>
    <r>
      <rPr>
        <sz val="11"/>
        <color theme="1"/>
        <rFont val="仿宋_GB2312"/>
        <family val="3"/>
        <charset val="134"/>
      </rPr>
      <t>三、个人所得税年初预算数</t>
    </r>
    <r>
      <rPr>
        <sz val="11"/>
        <color theme="1"/>
        <rFont val="Times New Roman"/>
        <family val="1"/>
      </rPr>
      <t>773</t>
    </r>
    <r>
      <rPr>
        <sz val="11"/>
        <color theme="1"/>
        <rFont val="仿宋_GB2312"/>
        <family val="3"/>
        <charset val="134"/>
      </rPr>
      <t>万元，决算数</t>
    </r>
    <r>
      <rPr>
        <sz val="11"/>
        <color theme="1"/>
        <rFont val="Times New Roman"/>
        <family val="1"/>
      </rPr>
      <t>1,195</t>
    </r>
    <r>
      <rPr>
        <sz val="11"/>
        <color theme="1"/>
        <rFont val="仿宋_GB2312"/>
        <family val="3"/>
        <charset val="134"/>
      </rPr>
      <t>万元，为预算的</t>
    </r>
    <r>
      <rPr>
        <sz val="11"/>
        <color theme="1"/>
        <rFont val="Times New Roman"/>
        <family val="1"/>
      </rPr>
      <t>154.59%</t>
    </r>
    <r>
      <rPr>
        <sz val="11"/>
        <color theme="1"/>
        <rFont val="仿宋_GB2312"/>
        <family val="3"/>
        <charset val="134"/>
      </rPr>
      <t>。</t>
    </r>
  </si>
  <si>
    <r>
      <rPr>
        <sz val="11"/>
        <color theme="1"/>
        <rFont val="Times New Roman"/>
        <family val="1"/>
      </rPr>
      <t xml:space="preserve">        </t>
    </r>
    <r>
      <rPr>
        <sz val="11"/>
        <color theme="1"/>
        <rFont val="仿宋_GB2312"/>
        <family val="3"/>
        <charset val="134"/>
      </rPr>
      <t>四、资源税决算数</t>
    </r>
    <r>
      <rPr>
        <sz val="11"/>
        <color theme="1"/>
        <rFont val="Times New Roman"/>
        <family val="1"/>
      </rPr>
      <t>3</t>
    </r>
    <r>
      <rPr>
        <sz val="11"/>
        <color theme="1"/>
        <rFont val="仿宋_GB2312"/>
        <family val="3"/>
        <charset val="134"/>
      </rPr>
      <t>万元。</t>
    </r>
  </si>
  <si>
    <r>
      <rPr>
        <sz val="11"/>
        <color theme="1"/>
        <rFont val="Times New Roman"/>
        <family val="1"/>
      </rPr>
      <t xml:space="preserve">        </t>
    </r>
    <r>
      <rPr>
        <sz val="11"/>
        <color theme="1"/>
        <rFont val="仿宋_GB2312"/>
        <family val="3"/>
        <charset val="134"/>
      </rPr>
      <t>五、城市维护建设税年初预算数</t>
    </r>
    <r>
      <rPr>
        <sz val="11"/>
        <color theme="1"/>
        <rFont val="Times New Roman"/>
        <family val="1"/>
      </rPr>
      <t>2,080</t>
    </r>
    <r>
      <rPr>
        <sz val="11"/>
        <color theme="1"/>
        <rFont val="仿宋_GB2312"/>
        <family val="3"/>
        <charset val="134"/>
      </rPr>
      <t>万元，决算数</t>
    </r>
    <r>
      <rPr>
        <sz val="11"/>
        <color theme="1"/>
        <rFont val="Times New Roman"/>
        <family val="1"/>
      </rPr>
      <t>1,300</t>
    </r>
    <r>
      <rPr>
        <sz val="11"/>
        <color theme="1"/>
        <rFont val="仿宋_GB2312"/>
        <family val="3"/>
        <charset val="134"/>
      </rPr>
      <t>万元，为预算的</t>
    </r>
    <r>
      <rPr>
        <sz val="11"/>
        <color theme="1"/>
        <rFont val="Times New Roman"/>
        <family val="1"/>
      </rPr>
      <t>62.5%</t>
    </r>
    <r>
      <rPr>
        <sz val="11"/>
        <color theme="1"/>
        <rFont val="仿宋_GB2312"/>
        <family val="3"/>
        <charset val="134"/>
      </rPr>
      <t>。</t>
    </r>
  </si>
  <si>
    <r>
      <rPr>
        <sz val="11"/>
        <color theme="1"/>
        <rFont val="Times New Roman"/>
        <family val="1"/>
      </rPr>
      <t xml:space="preserve">        </t>
    </r>
    <r>
      <rPr>
        <sz val="11"/>
        <color theme="1"/>
        <rFont val="仿宋_GB2312"/>
        <family val="3"/>
        <charset val="134"/>
      </rPr>
      <t>六、房产税年初预算数</t>
    </r>
    <r>
      <rPr>
        <sz val="11"/>
        <color theme="1"/>
        <rFont val="Times New Roman"/>
        <family val="1"/>
      </rPr>
      <t>1,931</t>
    </r>
    <r>
      <rPr>
        <sz val="11"/>
        <color theme="1"/>
        <rFont val="仿宋_GB2312"/>
        <family val="3"/>
        <charset val="134"/>
      </rPr>
      <t>万元，决算数</t>
    </r>
    <r>
      <rPr>
        <sz val="11"/>
        <color theme="1"/>
        <rFont val="Times New Roman"/>
        <family val="1"/>
      </rPr>
      <t>2,132</t>
    </r>
    <r>
      <rPr>
        <sz val="11"/>
        <color theme="1"/>
        <rFont val="仿宋_GB2312"/>
        <family val="3"/>
        <charset val="134"/>
      </rPr>
      <t>万元，为预算的</t>
    </r>
    <r>
      <rPr>
        <sz val="11"/>
        <color theme="1"/>
        <rFont val="Times New Roman"/>
        <family val="1"/>
      </rPr>
      <t>110.41%</t>
    </r>
    <r>
      <rPr>
        <sz val="11"/>
        <color theme="1"/>
        <rFont val="仿宋_GB2312"/>
        <family val="3"/>
        <charset val="134"/>
      </rPr>
      <t>。</t>
    </r>
  </si>
  <si>
    <r>
      <rPr>
        <sz val="11"/>
        <color theme="1"/>
        <rFont val="Times New Roman"/>
        <family val="1"/>
      </rPr>
      <t xml:space="preserve">        </t>
    </r>
    <r>
      <rPr>
        <sz val="11"/>
        <color theme="1"/>
        <rFont val="仿宋_GB2312"/>
        <family val="3"/>
        <charset val="134"/>
      </rPr>
      <t>七、印花税年初预算数</t>
    </r>
    <r>
      <rPr>
        <sz val="11"/>
        <color theme="1"/>
        <rFont val="Times New Roman"/>
        <family val="1"/>
      </rPr>
      <t>845</t>
    </r>
    <r>
      <rPr>
        <sz val="11"/>
        <color theme="1"/>
        <rFont val="仿宋_GB2312"/>
        <family val="3"/>
        <charset val="134"/>
      </rPr>
      <t>万元，决算数</t>
    </r>
    <r>
      <rPr>
        <sz val="11"/>
        <color theme="1"/>
        <rFont val="Times New Roman"/>
        <family val="1"/>
      </rPr>
      <t>1,244</t>
    </r>
    <r>
      <rPr>
        <sz val="11"/>
        <color theme="1"/>
        <rFont val="仿宋_GB2312"/>
        <family val="3"/>
        <charset val="134"/>
      </rPr>
      <t>万元，为预算的</t>
    </r>
    <r>
      <rPr>
        <sz val="11"/>
        <color theme="1"/>
        <rFont val="Times New Roman"/>
        <family val="1"/>
      </rPr>
      <t>147.22%</t>
    </r>
    <r>
      <rPr>
        <sz val="11"/>
        <color theme="1"/>
        <rFont val="仿宋_GB2312"/>
        <family val="3"/>
        <charset val="134"/>
      </rPr>
      <t>。</t>
    </r>
  </si>
  <si>
    <r>
      <rPr>
        <sz val="11"/>
        <color theme="1"/>
        <rFont val="Times New Roman"/>
        <family val="1"/>
      </rPr>
      <t xml:space="preserve">        </t>
    </r>
    <r>
      <rPr>
        <sz val="11"/>
        <color theme="1"/>
        <rFont val="仿宋_GB2312"/>
        <family val="3"/>
        <charset val="134"/>
      </rPr>
      <t>八、城镇土地使用税年初预算数</t>
    </r>
    <r>
      <rPr>
        <sz val="11"/>
        <color theme="1"/>
        <rFont val="Times New Roman"/>
        <family val="1"/>
      </rPr>
      <t>4,326</t>
    </r>
    <r>
      <rPr>
        <sz val="11"/>
        <color theme="1"/>
        <rFont val="仿宋_GB2312"/>
        <family val="3"/>
        <charset val="134"/>
      </rPr>
      <t>万元，决算数</t>
    </r>
    <r>
      <rPr>
        <sz val="11"/>
        <color theme="1"/>
        <rFont val="Times New Roman"/>
        <family val="1"/>
      </rPr>
      <t>5,020</t>
    </r>
    <r>
      <rPr>
        <sz val="11"/>
        <color theme="1"/>
        <rFont val="仿宋_GB2312"/>
        <family val="3"/>
        <charset val="134"/>
      </rPr>
      <t>万元，为预算的</t>
    </r>
    <r>
      <rPr>
        <sz val="11"/>
        <color theme="1"/>
        <rFont val="Times New Roman"/>
        <family val="1"/>
      </rPr>
      <t>116.04%</t>
    </r>
    <r>
      <rPr>
        <sz val="11"/>
        <color theme="1"/>
        <rFont val="仿宋_GB2312"/>
        <family val="3"/>
        <charset val="134"/>
      </rPr>
      <t>。</t>
    </r>
  </si>
  <si>
    <r>
      <rPr>
        <sz val="11"/>
        <color theme="1"/>
        <rFont val="Times New Roman"/>
        <family val="1"/>
      </rPr>
      <t xml:space="preserve">        </t>
    </r>
    <r>
      <rPr>
        <sz val="11"/>
        <color theme="1"/>
        <rFont val="仿宋_GB2312"/>
        <family val="3"/>
        <charset val="134"/>
      </rPr>
      <t>九、车船税决算数</t>
    </r>
    <r>
      <rPr>
        <sz val="11"/>
        <color theme="1"/>
        <rFont val="Times New Roman"/>
        <family val="1"/>
      </rPr>
      <t>69</t>
    </r>
    <r>
      <rPr>
        <sz val="11"/>
        <color theme="1"/>
        <rFont val="仿宋_GB2312"/>
        <family val="3"/>
        <charset val="134"/>
      </rPr>
      <t>万元。</t>
    </r>
  </si>
  <si>
    <r>
      <rPr>
        <sz val="11"/>
        <color theme="1"/>
        <rFont val="Times New Roman"/>
        <family val="1"/>
      </rPr>
      <t xml:space="preserve">        </t>
    </r>
    <r>
      <rPr>
        <sz val="11"/>
        <color theme="1"/>
        <rFont val="仿宋_GB2312"/>
        <family val="3"/>
        <charset val="134"/>
      </rPr>
      <t>十、耕地占用税年初预算数</t>
    </r>
    <r>
      <rPr>
        <sz val="11"/>
        <color theme="1"/>
        <rFont val="Times New Roman"/>
        <family val="1"/>
      </rPr>
      <t>2,100</t>
    </r>
    <r>
      <rPr>
        <sz val="11"/>
        <color theme="1"/>
        <rFont val="仿宋_GB2312"/>
        <family val="3"/>
        <charset val="134"/>
      </rPr>
      <t>万元，决算数</t>
    </r>
    <r>
      <rPr>
        <sz val="11"/>
        <color theme="1"/>
        <rFont val="Times New Roman"/>
        <family val="1"/>
      </rPr>
      <t>872</t>
    </r>
    <r>
      <rPr>
        <sz val="11"/>
        <color theme="1"/>
        <rFont val="仿宋_GB2312"/>
        <family val="3"/>
        <charset val="134"/>
      </rPr>
      <t>万元，为预算的</t>
    </r>
    <r>
      <rPr>
        <sz val="11"/>
        <color theme="1"/>
        <rFont val="Times New Roman"/>
        <family val="1"/>
      </rPr>
      <t>41.52%</t>
    </r>
    <r>
      <rPr>
        <sz val="11"/>
        <color theme="1"/>
        <rFont val="仿宋_GB2312"/>
        <family val="3"/>
        <charset val="134"/>
      </rPr>
      <t>。</t>
    </r>
  </si>
  <si>
    <r>
      <rPr>
        <sz val="11"/>
        <color theme="1"/>
        <rFont val="Times New Roman"/>
        <family val="1"/>
      </rPr>
      <t xml:space="preserve">        </t>
    </r>
    <r>
      <rPr>
        <sz val="11"/>
        <color theme="1"/>
        <rFont val="仿宋_GB2312"/>
        <family val="3"/>
        <charset val="134"/>
      </rPr>
      <t>十一、契税年初预算数</t>
    </r>
    <r>
      <rPr>
        <sz val="11"/>
        <color theme="1"/>
        <rFont val="Times New Roman"/>
        <family val="1"/>
      </rPr>
      <t>5,850</t>
    </r>
    <r>
      <rPr>
        <sz val="11"/>
        <color theme="1"/>
        <rFont val="仿宋_GB2312"/>
        <family val="3"/>
        <charset val="134"/>
      </rPr>
      <t>万元，决算数</t>
    </r>
    <r>
      <rPr>
        <sz val="11"/>
        <color theme="1"/>
        <rFont val="Times New Roman"/>
        <family val="1"/>
      </rPr>
      <t>4,254</t>
    </r>
    <r>
      <rPr>
        <sz val="11"/>
        <color theme="1"/>
        <rFont val="仿宋_GB2312"/>
        <family val="3"/>
        <charset val="134"/>
      </rPr>
      <t>万元，为预算的</t>
    </r>
    <r>
      <rPr>
        <sz val="11"/>
        <color theme="1"/>
        <rFont val="Times New Roman"/>
        <family val="1"/>
      </rPr>
      <t>72.72%</t>
    </r>
    <r>
      <rPr>
        <sz val="11"/>
        <color theme="1"/>
        <rFont val="仿宋_GB2312"/>
        <family val="3"/>
        <charset val="134"/>
      </rPr>
      <t>。</t>
    </r>
  </si>
  <si>
    <r>
      <rPr>
        <sz val="11"/>
        <color theme="1"/>
        <rFont val="Times New Roman"/>
        <family val="1"/>
      </rPr>
      <t xml:space="preserve">        </t>
    </r>
    <r>
      <rPr>
        <sz val="11"/>
        <color theme="1"/>
        <rFont val="仿宋_GB2312"/>
        <family val="3"/>
        <charset val="134"/>
      </rPr>
      <t>十二、环境保护税年初预算数</t>
    </r>
    <r>
      <rPr>
        <sz val="11"/>
        <color theme="1"/>
        <rFont val="Times New Roman"/>
        <family val="1"/>
      </rPr>
      <t>195</t>
    </r>
    <r>
      <rPr>
        <sz val="11"/>
        <color theme="1"/>
        <rFont val="仿宋_GB2312"/>
        <family val="3"/>
        <charset val="134"/>
      </rPr>
      <t>万元，决算数</t>
    </r>
    <r>
      <rPr>
        <sz val="11"/>
        <color theme="1"/>
        <rFont val="Times New Roman"/>
        <family val="1"/>
      </rPr>
      <t>148</t>
    </r>
    <r>
      <rPr>
        <sz val="11"/>
        <color theme="1"/>
        <rFont val="仿宋_GB2312"/>
        <family val="3"/>
        <charset val="134"/>
      </rPr>
      <t>万元，为预算的</t>
    </r>
    <r>
      <rPr>
        <sz val="11"/>
        <color theme="1"/>
        <rFont val="Times New Roman"/>
        <family val="1"/>
      </rPr>
      <t xml:space="preserve"> 75.9%</t>
    </r>
    <r>
      <rPr>
        <sz val="11"/>
        <color theme="1"/>
        <rFont val="仿宋_GB2312"/>
        <family val="3"/>
        <charset val="134"/>
      </rPr>
      <t>。</t>
    </r>
  </si>
  <si>
    <r>
      <rPr>
        <sz val="11"/>
        <color theme="1"/>
        <rFont val="Times New Roman"/>
        <family val="1"/>
      </rPr>
      <t xml:space="preserve">        </t>
    </r>
    <r>
      <rPr>
        <sz val="11"/>
        <color theme="1"/>
        <rFont val="仿宋_GB2312"/>
        <family val="3"/>
        <charset val="134"/>
      </rPr>
      <t>十三、专项收入年初预算数</t>
    </r>
    <r>
      <rPr>
        <sz val="11"/>
        <color theme="1"/>
        <rFont val="Times New Roman"/>
        <family val="1"/>
      </rPr>
      <t>2,250</t>
    </r>
    <r>
      <rPr>
        <sz val="11"/>
        <color theme="1"/>
        <rFont val="仿宋_GB2312"/>
        <family val="3"/>
        <charset val="134"/>
      </rPr>
      <t>万元，决算数</t>
    </r>
    <r>
      <rPr>
        <sz val="11"/>
        <color theme="1"/>
        <rFont val="Times New Roman"/>
        <family val="1"/>
      </rPr>
      <t>1,681</t>
    </r>
    <r>
      <rPr>
        <sz val="11"/>
        <color theme="1"/>
        <rFont val="仿宋_GB2312"/>
        <family val="3"/>
        <charset val="134"/>
      </rPr>
      <t>万元，为预算的</t>
    </r>
    <r>
      <rPr>
        <sz val="11"/>
        <color theme="1"/>
        <rFont val="Times New Roman"/>
        <family val="1"/>
      </rPr>
      <t>74.71%</t>
    </r>
    <r>
      <rPr>
        <sz val="11"/>
        <color theme="1"/>
        <rFont val="仿宋_GB2312"/>
        <family val="3"/>
        <charset val="134"/>
      </rPr>
      <t>。</t>
    </r>
  </si>
  <si>
    <r>
      <rPr>
        <sz val="11"/>
        <color theme="1"/>
        <rFont val="Times New Roman"/>
        <family val="1"/>
      </rPr>
      <t xml:space="preserve">        </t>
    </r>
    <r>
      <rPr>
        <sz val="11"/>
        <color theme="1"/>
        <rFont val="仿宋_GB2312"/>
        <family val="3"/>
        <charset val="134"/>
      </rPr>
      <t>十四、行政事业性收费收入年初预算数</t>
    </r>
    <r>
      <rPr>
        <sz val="11"/>
        <color theme="1"/>
        <rFont val="Times New Roman"/>
        <family val="1"/>
      </rPr>
      <t>30</t>
    </r>
    <r>
      <rPr>
        <sz val="11"/>
        <color theme="1"/>
        <rFont val="仿宋_GB2312"/>
        <family val="3"/>
        <charset val="134"/>
      </rPr>
      <t>万元，决算数</t>
    </r>
    <r>
      <rPr>
        <sz val="11"/>
        <color theme="1"/>
        <rFont val="Times New Roman"/>
        <family val="1"/>
      </rPr>
      <t>90</t>
    </r>
    <r>
      <rPr>
        <sz val="11"/>
        <color theme="1"/>
        <rFont val="仿宋_GB2312"/>
        <family val="3"/>
        <charset val="134"/>
      </rPr>
      <t>万元，为预算的</t>
    </r>
    <r>
      <rPr>
        <sz val="11"/>
        <color theme="1"/>
        <rFont val="Times New Roman"/>
        <family val="1"/>
      </rPr>
      <t>300%</t>
    </r>
    <r>
      <rPr>
        <sz val="11"/>
        <color theme="1"/>
        <rFont val="仿宋_GB2312"/>
        <family val="3"/>
        <charset val="134"/>
      </rPr>
      <t>。</t>
    </r>
  </si>
  <si>
    <r>
      <rPr>
        <sz val="11"/>
        <color theme="1"/>
        <rFont val="Times New Roman"/>
        <family val="1"/>
      </rPr>
      <t xml:space="preserve">        </t>
    </r>
    <r>
      <rPr>
        <sz val="11"/>
        <color theme="1"/>
        <rFont val="仿宋_GB2312"/>
        <family val="3"/>
        <charset val="134"/>
      </rPr>
      <t>十五、罚没收入</t>
    </r>
    <r>
      <rPr>
        <sz val="11"/>
        <color theme="1"/>
        <rFont val="仿宋_GB2312"/>
        <family val="3"/>
        <charset val="134"/>
      </rPr>
      <t>决算数</t>
    </r>
    <r>
      <rPr>
        <sz val="11"/>
        <color theme="1"/>
        <rFont val="Times New Roman"/>
        <family val="1"/>
      </rPr>
      <t>711</t>
    </r>
    <r>
      <rPr>
        <sz val="11"/>
        <color theme="1"/>
        <rFont val="仿宋_GB2312"/>
        <family val="3"/>
        <charset val="134"/>
      </rPr>
      <t>万元</t>
    </r>
    <r>
      <rPr>
        <sz val="11"/>
        <color theme="1"/>
        <rFont val="仿宋_GB2312"/>
        <family val="3"/>
        <charset val="134"/>
      </rPr>
      <t>。</t>
    </r>
  </si>
  <si>
    <r>
      <rPr>
        <sz val="11"/>
        <color theme="1"/>
        <rFont val="Times New Roman"/>
        <family val="1"/>
      </rPr>
      <t xml:space="preserve">        </t>
    </r>
    <r>
      <rPr>
        <sz val="11"/>
        <color theme="1"/>
        <rFont val="仿宋_GB2312"/>
        <family val="3"/>
        <charset val="134"/>
      </rPr>
      <t>十六、国有资源（资产）有偿使用收入年初预算数</t>
    </r>
    <r>
      <rPr>
        <sz val="11"/>
        <color theme="1"/>
        <rFont val="Times New Roman"/>
        <family val="1"/>
      </rPr>
      <t>20</t>
    </r>
    <r>
      <rPr>
        <sz val="11"/>
        <color theme="1"/>
        <rFont val="仿宋_GB2312"/>
        <family val="3"/>
        <charset val="134"/>
      </rPr>
      <t>万元，决算数</t>
    </r>
    <r>
      <rPr>
        <sz val="11"/>
        <color theme="1"/>
        <rFont val="Times New Roman"/>
        <family val="1"/>
      </rPr>
      <t>1,144</t>
    </r>
    <r>
      <rPr>
        <sz val="11"/>
        <color theme="1"/>
        <rFont val="仿宋_GB2312"/>
        <family val="3"/>
        <charset val="134"/>
      </rPr>
      <t>万元。</t>
    </r>
  </si>
  <si>
    <r>
      <rPr>
        <sz val="11"/>
        <color theme="1"/>
        <rFont val="Times New Roman"/>
        <family val="1"/>
      </rPr>
      <t xml:space="preserve">        </t>
    </r>
    <r>
      <rPr>
        <sz val="11"/>
        <color theme="1"/>
        <rFont val="仿宋_GB2312"/>
        <family val="3"/>
        <charset val="134"/>
      </rPr>
      <t>十七、政府住房基金收入</t>
    </r>
    <r>
      <rPr>
        <sz val="11"/>
        <color theme="1"/>
        <rFont val="仿宋_GB2312"/>
        <family val="3"/>
        <charset val="134"/>
      </rPr>
      <t>决算数</t>
    </r>
    <r>
      <rPr>
        <sz val="11"/>
        <color theme="1"/>
        <rFont val="Times New Roman"/>
        <family val="1"/>
      </rPr>
      <t>103</t>
    </r>
    <r>
      <rPr>
        <sz val="11"/>
        <color theme="1"/>
        <rFont val="仿宋_GB2312"/>
        <family val="3"/>
        <charset val="134"/>
      </rPr>
      <t>万元。</t>
    </r>
  </si>
  <si>
    <r>
      <rPr>
        <sz val="11"/>
        <color theme="1"/>
        <rFont val="Times New Roman"/>
        <family val="1"/>
      </rPr>
      <t xml:space="preserve">        </t>
    </r>
    <r>
      <rPr>
        <sz val="11"/>
        <color theme="1"/>
        <rFont val="仿宋_GB2312"/>
        <family val="3"/>
        <charset val="134"/>
      </rPr>
      <t>十八、其他收入决算数</t>
    </r>
    <r>
      <rPr>
        <sz val="11"/>
        <color theme="1"/>
        <rFont val="Times New Roman"/>
        <family val="1"/>
      </rPr>
      <t>1,927</t>
    </r>
    <r>
      <rPr>
        <sz val="11"/>
        <color theme="1"/>
        <rFont val="仿宋_GB2312"/>
        <family val="3"/>
        <charset val="134"/>
      </rPr>
      <t>万元。</t>
    </r>
  </si>
  <si>
    <r>
      <rPr>
        <b/>
        <sz val="18"/>
        <color rgb="FF000000"/>
        <rFont val="Times New Roman"/>
        <family val="1"/>
      </rPr>
      <t>2023</t>
    </r>
    <r>
      <rPr>
        <b/>
        <sz val="18"/>
        <color rgb="FF000000"/>
        <rFont val="宋体"/>
        <family val="3"/>
        <charset val="134"/>
      </rPr>
      <t>年攀枝花市钒钛高新区一般公共预算支出决算表</t>
    </r>
  </si>
  <si>
    <r>
      <rPr>
        <b/>
        <sz val="18"/>
        <color theme="1"/>
        <rFont val="Times New Roman"/>
        <family val="1"/>
      </rPr>
      <t>2023</t>
    </r>
    <r>
      <rPr>
        <b/>
        <sz val="18"/>
        <color theme="1"/>
        <rFont val="宋体"/>
        <family val="3"/>
        <charset val="134"/>
      </rPr>
      <t>年钒钛高新区一般公共预算支出决算情况说明</t>
    </r>
  </si>
  <si>
    <r>
      <rPr>
        <sz val="11"/>
        <color theme="1"/>
        <rFont val="Times New Roman"/>
        <family val="1"/>
      </rPr>
      <t xml:space="preserve">        </t>
    </r>
    <r>
      <rPr>
        <sz val="11"/>
        <color theme="1"/>
        <rFont val="仿宋_GB2312"/>
        <family val="3"/>
        <charset val="134"/>
      </rPr>
      <t>年初，经市十一届人大二次会议审查批准，钒钛高新区一般公共预算支出预算安排</t>
    </r>
    <r>
      <rPr>
        <sz val="11"/>
        <color theme="1"/>
        <rFont val="Times New Roman"/>
        <family val="1"/>
      </rPr>
      <t>74,350</t>
    </r>
    <r>
      <rPr>
        <sz val="11"/>
        <color theme="1"/>
        <rFont val="仿宋_GB2312"/>
        <family val="3"/>
        <charset val="134"/>
      </rPr>
      <t>万元。预算执行中，经市十一届人大常委会第十三次会议审查批准，支出预算调整为</t>
    </r>
    <r>
      <rPr>
        <sz val="11"/>
        <color theme="1"/>
        <rFont val="Times New Roman"/>
        <family val="1"/>
      </rPr>
      <t>73,652</t>
    </r>
    <r>
      <rPr>
        <sz val="11"/>
        <color theme="1"/>
        <rFont val="仿宋_GB2312"/>
        <family val="3"/>
        <charset val="134"/>
      </rPr>
      <t>万元。</t>
    </r>
    <r>
      <rPr>
        <sz val="11"/>
        <color theme="1"/>
        <rFont val="Times New Roman"/>
        <family val="1"/>
      </rPr>
      <t>2023</t>
    </r>
    <r>
      <rPr>
        <sz val="11"/>
        <color theme="1"/>
        <rFont val="仿宋_GB2312"/>
        <family val="3"/>
        <charset val="134"/>
      </rPr>
      <t>年钒钛高新区一般公共预算支出决算数</t>
    </r>
    <r>
      <rPr>
        <sz val="11"/>
        <color theme="1"/>
        <rFont val="Times New Roman"/>
        <family val="1"/>
      </rPr>
      <t>66,507</t>
    </r>
    <r>
      <rPr>
        <sz val="11"/>
        <color theme="1"/>
        <rFont val="仿宋_GB2312"/>
        <family val="3"/>
        <charset val="134"/>
      </rPr>
      <t>万元，为调整预算的</t>
    </r>
    <r>
      <rPr>
        <sz val="11"/>
        <color theme="1"/>
        <rFont val="Times New Roman"/>
        <family val="1"/>
      </rPr>
      <t>90.3%</t>
    </r>
    <r>
      <rPr>
        <sz val="11"/>
        <color theme="1"/>
        <rFont val="仿宋_GB2312"/>
        <family val="3"/>
        <charset val="134"/>
      </rPr>
      <t>；结转</t>
    </r>
    <r>
      <rPr>
        <sz val="11"/>
        <color theme="1"/>
        <rFont val="Times New Roman"/>
        <family val="1"/>
      </rPr>
      <t>2024</t>
    </r>
    <r>
      <rPr>
        <sz val="11"/>
        <color theme="1"/>
        <rFont val="仿宋_GB2312"/>
        <family val="3"/>
        <charset val="134"/>
      </rPr>
      <t>年继续使用</t>
    </r>
    <r>
      <rPr>
        <sz val="11"/>
        <color theme="1"/>
        <rFont val="Times New Roman"/>
        <family val="1"/>
      </rPr>
      <t>17,503</t>
    </r>
    <r>
      <rPr>
        <sz val="11"/>
        <color theme="1"/>
        <rFont val="仿宋_GB2312"/>
        <family val="3"/>
        <charset val="134"/>
      </rPr>
      <t>万元</t>
    </r>
    <r>
      <rPr>
        <sz val="11"/>
        <color theme="1"/>
        <rFont val="宋体"/>
        <family val="3"/>
        <charset val="134"/>
      </rPr>
      <t>。</t>
    </r>
  </si>
  <si>
    <r>
      <rPr>
        <sz val="11"/>
        <color theme="1"/>
        <rFont val="Times New Roman"/>
        <family val="1"/>
      </rPr>
      <t xml:space="preserve">        </t>
    </r>
    <r>
      <rPr>
        <sz val="11"/>
        <color theme="1"/>
        <rFont val="仿宋_GB2312"/>
        <family val="3"/>
        <charset val="134"/>
      </rPr>
      <t>一、一般公共服务支出年初预算数</t>
    </r>
    <r>
      <rPr>
        <sz val="11"/>
        <color theme="1"/>
        <rFont val="Times New Roman"/>
        <family val="1"/>
      </rPr>
      <t>15,487</t>
    </r>
    <r>
      <rPr>
        <sz val="11"/>
        <color theme="1"/>
        <rFont val="仿宋_GB2312"/>
        <family val="3"/>
        <charset val="134"/>
      </rPr>
      <t>万元，调整预算数</t>
    </r>
    <r>
      <rPr>
        <sz val="11"/>
        <color theme="1"/>
        <rFont val="Times New Roman"/>
        <family val="1"/>
      </rPr>
      <t>6,842</t>
    </r>
    <r>
      <rPr>
        <sz val="11"/>
        <color theme="1"/>
        <rFont val="仿宋_GB2312"/>
        <family val="3"/>
        <charset val="134"/>
      </rPr>
      <t>万元，决算数</t>
    </r>
    <r>
      <rPr>
        <sz val="11"/>
        <color theme="1"/>
        <rFont val="Times New Roman"/>
        <family val="1"/>
      </rPr>
      <t>6,733</t>
    </r>
    <r>
      <rPr>
        <sz val="11"/>
        <color theme="1"/>
        <rFont val="仿宋_GB2312"/>
        <family val="3"/>
        <charset val="134"/>
      </rPr>
      <t>万元，为调整预算的</t>
    </r>
    <r>
      <rPr>
        <sz val="11"/>
        <color theme="1"/>
        <rFont val="Times New Roman"/>
        <family val="1"/>
      </rPr>
      <t>98.41%</t>
    </r>
    <r>
      <rPr>
        <sz val="11"/>
        <color theme="1"/>
        <rFont val="仿宋_GB2312"/>
        <family val="3"/>
        <charset val="134"/>
      </rPr>
      <t>。</t>
    </r>
  </si>
  <si>
    <r>
      <rPr>
        <sz val="11"/>
        <color theme="1"/>
        <rFont val="Times New Roman"/>
        <family val="1"/>
      </rPr>
      <t xml:space="preserve">        </t>
    </r>
    <r>
      <rPr>
        <sz val="11"/>
        <color theme="1"/>
        <rFont val="仿宋_GB2312"/>
        <family val="3"/>
        <charset val="134"/>
      </rPr>
      <t>二、公共安全支出年初预算数</t>
    </r>
    <r>
      <rPr>
        <sz val="11"/>
        <color theme="1"/>
        <rFont val="Times New Roman"/>
        <family val="1"/>
      </rPr>
      <t>520</t>
    </r>
    <r>
      <rPr>
        <sz val="11"/>
        <color theme="1"/>
        <rFont val="仿宋_GB2312"/>
        <family val="3"/>
        <charset val="134"/>
      </rPr>
      <t>万元，调整预算数</t>
    </r>
    <r>
      <rPr>
        <sz val="11"/>
        <color theme="1"/>
        <rFont val="Times New Roman"/>
        <family val="1"/>
      </rPr>
      <t>522</t>
    </r>
    <r>
      <rPr>
        <sz val="11"/>
        <color theme="1"/>
        <rFont val="仿宋_GB2312"/>
        <family val="3"/>
        <charset val="134"/>
      </rPr>
      <t>万元，决算数</t>
    </r>
    <r>
      <rPr>
        <sz val="11"/>
        <color theme="1"/>
        <rFont val="Times New Roman"/>
        <family val="1"/>
      </rPr>
      <t>517</t>
    </r>
    <r>
      <rPr>
        <sz val="11"/>
        <color theme="1"/>
        <rFont val="仿宋_GB2312"/>
        <family val="3"/>
        <charset val="134"/>
      </rPr>
      <t>万元，为调整预算的</t>
    </r>
    <r>
      <rPr>
        <sz val="11"/>
        <color theme="1"/>
        <rFont val="Times New Roman"/>
        <family val="1"/>
      </rPr>
      <t>99.04%</t>
    </r>
    <r>
      <rPr>
        <sz val="11"/>
        <color theme="1"/>
        <rFont val="仿宋_GB2312"/>
        <family val="3"/>
        <charset val="134"/>
      </rPr>
      <t>。</t>
    </r>
  </si>
  <si>
    <r>
      <rPr>
        <sz val="11"/>
        <color theme="1"/>
        <rFont val="Times New Roman"/>
        <family val="1"/>
      </rPr>
      <t xml:space="preserve">        </t>
    </r>
    <r>
      <rPr>
        <sz val="11"/>
        <color theme="1"/>
        <rFont val="仿宋_GB2312"/>
        <family val="3"/>
        <charset val="134"/>
      </rPr>
      <t>三、教育支出年初预算数</t>
    </r>
    <r>
      <rPr>
        <sz val="11"/>
        <color theme="1"/>
        <rFont val="Times New Roman"/>
        <family val="1"/>
      </rPr>
      <t>2,548</t>
    </r>
    <r>
      <rPr>
        <sz val="11"/>
        <color theme="1"/>
        <rFont val="仿宋_GB2312"/>
        <family val="3"/>
        <charset val="134"/>
      </rPr>
      <t>万元，调整预算数</t>
    </r>
    <r>
      <rPr>
        <sz val="11"/>
        <color theme="1"/>
        <rFont val="Times New Roman"/>
        <family val="1"/>
      </rPr>
      <t>2,974</t>
    </r>
    <r>
      <rPr>
        <sz val="11"/>
        <color theme="1"/>
        <rFont val="仿宋_GB2312"/>
        <family val="3"/>
        <charset val="134"/>
      </rPr>
      <t>万元，决算数</t>
    </r>
    <r>
      <rPr>
        <sz val="11"/>
        <color theme="1"/>
        <rFont val="Times New Roman"/>
        <family val="1"/>
      </rPr>
      <t>2,872</t>
    </r>
    <r>
      <rPr>
        <sz val="11"/>
        <color theme="1"/>
        <rFont val="仿宋_GB2312"/>
        <family val="3"/>
        <charset val="134"/>
      </rPr>
      <t>万元，为调整预算的</t>
    </r>
    <r>
      <rPr>
        <sz val="11"/>
        <color theme="1"/>
        <rFont val="Times New Roman"/>
        <family val="1"/>
      </rPr>
      <t>96.57%</t>
    </r>
    <r>
      <rPr>
        <sz val="11"/>
        <color theme="1"/>
        <rFont val="仿宋_GB2312"/>
        <family val="3"/>
        <charset val="134"/>
      </rPr>
      <t>。</t>
    </r>
  </si>
  <si>
    <r>
      <rPr>
        <sz val="11"/>
        <color theme="1"/>
        <rFont val="Times New Roman"/>
        <family val="1"/>
      </rPr>
      <t xml:space="preserve">        </t>
    </r>
    <r>
      <rPr>
        <sz val="11"/>
        <color theme="1"/>
        <rFont val="仿宋_GB2312"/>
        <family val="3"/>
        <charset val="134"/>
      </rPr>
      <t>四、科学技术支出年初预算数</t>
    </r>
    <r>
      <rPr>
        <sz val="11"/>
        <color theme="1"/>
        <rFont val="Times New Roman"/>
        <family val="1"/>
      </rPr>
      <t>589</t>
    </r>
    <r>
      <rPr>
        <sz val="11"/>
        <color theme="1"/>
        <rFont val="仿宋_GB2312"/>
        <family val="3"/>
        <charset val="134"/>
      </rPr>
      <t>万元，调整预算数</t>
    </r>
    <r>
      <rPr>
        <sz val="11"/>
        <color theme="1"/>
        <rFont val="Times New Roman"/>
        <family val="1"/>
      </rPr>
      <t>582</t>
    </r>
    <r>
      <rPr>
        <sz val="11"/>
        <color theme="1"/>
        <rFont val="仿宋_GB2312"/>
        <family val="3"/>
        <charset val="134"/>
      </rPr>
      <t>万元，决算数</t>
    </r>
    <r>
      <rPr>
        <sz val="11"/>
        <color theme="1"/>
        <rFont val="Times New Roman"/>
        <family val="1"/>
      </rPr>
      <t>436</t>
    </r>
    <r>
      <rPr>
        <sz val="11"/>
        <color theme="1"/>
        <rFont val="仿宋_GB2312"/>
        <family val="3"/>
        <charset val="134"/>
      </rPr>
      <t>万元，为调整预算的</t>
    </r>
    <r>
      <rPr>
        <sz val="11"/>
        <color theme="1"/>
        <rFont val="Times New Roman"/>
        <family val="1"/>
      </rPr>
      <t>74.91%</t>
    </r>
    <r>
      <rPr>
        <sz val="11"/>
        <color theme="1"/>
        <rFont val="仿宋_GB2312"/>
        <family val="3"/>
        <charset val="134"/>
      </rPr>
      <t>。</t>
    </r>
  </si>
  <si>
    <r>
      <rPr>
        <sz val="11"/>
        <color theme="1"/>
        <rFont val="Times New Roman"/>
        <family val="1"/>
      </rPr>
      <t xml:space="preserve">        </t>
    </r>
    <r>
      <rPr>
        <sz val="11"/>
        <color theme="1"/>
        <rFont val="仿宋_GB2312"/>
        <family val="3"/>
        <charset val="134"/>
      </rPr>
      <t>五、文化旅游体育与传媒支出年初预算数</t>
    </r>
    <r>
      <rPr>
        <sz val="11"/>
        <color theme="1"/>
        <rFont val="Times New Roman"/>
        <family val="1"/>
      </rPr>
      <t>806</t>
    </r>
    <r>
      <rPr>
        <sz val="11"/>
        <color theme="1"/>
        <rFont val="仿宋_GB2312"/>
        <family val="3"/>
        <charset val="134"/>
      </rPr>
      <t>万元，调整预算数</t>
    </r>
    <r>
      <rPr>
        <sz val="11"/>
        <color theme="1"/>
        <rFont val="Times New Roman"/>
        <family val="1"/>
      </rPr>
      <t>832</t>
    </r>
    <r>
      <rPr>
        <sz val="11"/>
        <color theme="1"/>
        <rFont val="仿宋_GB2312"/>
        <family val="3"/>
        <charset val="134"/>
      </rPr>
      <t>万元，决算数</t>
    </r>
    <r>
      <rPr>
        <sz val="11"/>
        <color theme="1"/>
        <rFont val="Times New Roman"/>
        <family val="1"/>
      </rPr>
      <t>820</t>
    </r>
    <r>
      <rPr>
        <sz val="11"/>
        <color theme="1"/>
        <rFont val="仿宋_GB2312"/>
        <family val="3"/>
        <charset val="134"/>
      </rPr>
      <t>万元，为调整预算的</t>
    </r>
    <r>
      <rPr>
        <sz val="11"/>
        <color theme="1"/>
        <rFont val="Times New Roman"/>
        <family val="1"/>
      </rPr>
      <t>98.56%</t>
    </r>
    <r>
      <rPr>
        <sz val="11"/>
        <color theme="1"/>
        <rFont val="仿宋_GB2312"/>
        <family val="3"/>
        <charset val="134"/>
      </rPr>
      <t>。</t>
    </r>
  </si>
  <si>
    <r>
      <rPr>
        <sz val="11"/>
        <color theme="1"/>
        <rFont val="Times New Roman"/>
        <family val="1"/>
      </rPr>
      <t xml:space="preserve">        </t>
    </r>
    <r>
      <rPr>
        <sz val="11"/>
        <color theme="1"/>
        <rFont val="仿宋_GB2312"/>
        <family val="3"/>
        <charset val="134"/>
      </rPr>
      <t>六、社会保障和就业支出年初预算数</t>
    </r>
    <r>
      <rPr>
        <sz val="11"/>
        <color theme="1"/>
        <rFont val="Times New Roman"/>
        <family val="1"/>
      </rPr>
      <t>1,007</t>
    </r>
    <r>
      <rPr>
        <sz val="11"/>
        <color theme="1"/>
        <rFont val="仿宋_GB2312"/>
        <family val="3"/>
        <charset val="134"/>
      </rPr>
      <t>万元，调整预算数</t>
    </r>
    <r>
      <rPr>
        <sz val="11"/>
        <color theme="1"/>
        <rFont val="Times New Roman"/>
        <family val="1"/>
      </rPr>
      <t>2,450</t>
    </r>
    <r>
      <rPr>
        <sz val="11"/>
        <color theme="1"/>
        <rFont val="仿宋_GB2312"/>
        <family val="3"/>
        <charset val="134"/>
      </rPr>
      <t>万元，决算数</t>
    </r>
    <r>
      <rPr>
        <sz val="11"/>
        <color theme="1"/>
        <rFont val="Times New Roman"/>
        <family val="1"/>
      </rPr>
      <t>1,530</t>
    </r>
    <r>
      <rPr>
        <sz val="11"/>
        <color theme="1"/>
        <rFont val="仿宋_GB2312"/>
        <family val="3"/>
        <charset val="134"/>
      </rPr>
      <t>万元，为调整预算的</t>
    </r>
    <r>
      <rPr>
        <sz val="11"/>
        <color theme="1"/>
        <rFont val="Times New Roman"/>
        <family val="1"/>
      </rPr>
      <t>62.45%</t>
    </r>
    <r>
      <rPr>
        <sz val="11"/>
        <color theme="1"/>
        <rFont val="仿宋_GB2312"/>
        <family val="3"/>
        <charset val="134"/>
      </rPr>
      <t>。</t>
    </r>
  </si>
  <si>
    <r>
      <rPr>
        <sz val="11"/>
        <color theme="1"/>
        <rFont val="Times New Roman"/>
        <family val="1"/>
      </rPr>
      <t xml:space="preserve">        </t>
    </r>
    <r>
      <rPr>
        <sz val="11"/>
        <color theme="1"/>
        <rFont val="仿宋_GB2312"/>
        <family val="3"/>
        <charset val="134"/>
      </rPr>
      <t>七、卫生健康支出年初预算数为</t>
    </r>
    <r>
      <rPr>
        <sz val="11"/>
        <color theme="1"/>
        <rFont val="Times New Roman"/>
        <family val="1"/>
      </rPr>
      <t>681</t>
    </r>
    <r>
      <rPr>
        <sz val="11"/>
        <color theme="1"/>
        <rFont val="仿宋_GB2312"/>
        <family val="3"/>
        <charset val="134"/>
      </rPr>
      <t>万元，调整预算数</t>
    </r>
    <r>
      <rPr>
        <sz val="11"/>
        <color theme="1"/>
        <rFont val="Times New Roman"/>
        <family val="1"/>
      </rPr>
      <t>1,052</t>
    </r>
    <r>
      <rPr>
        <sz val="11"/>
        <color theme="1"/>
        <rFont val="仿宋_GB2312"/>
        <family val="3"/>
        <charset val="134"/>
      </rPr>
      <t>万元，决算数</t>
    </r>
    <r>
      <rPr>
        <sz val="11"/>
        <color theme="1"/>
        <rFont val="Times New Roman"/>
        <family val="1"/>
      </rPr>
      <t>951</t>
    </r>
    <r>
      <rPr>
        <sz val="11"/>
        <color theme="1"/>
        <rFont val="仿宋_GB2312"/>
        <family val="3"/>
        <charset val="134"/>
      </rPr>
      <t>万元，为调整预算的</t>
    </r>
    <r>
      <rPr>
        <sz val="11"/>
        <color theme="1"/>
        <rFont val="Times New Roman"/>
        <family val="1"/>
      </rPr>
      <t>90.4%</t>
    </r>
    <r>
      <rPr>
        <sz val="11"/>
        <color theme="1"/>
        <rFont val="仿宋_GB2312"/>
        <family val="3"/>
        <charset val="134"/>
      </rPr>
      <t>。</t>
    </r>
  </si>
  <si>
    <r>
      <rPr>
        <sz val="11"/>
        <color theme="1"/>
        <rFont val="Times New Roman"/>
        <family val="1"/>
      </rPr>
      <t xml:space="preserve">        </t>
    </r>
    <r>
      <rPr>
        <sz val="11"/>
        <color theme="1"/>
        <rFont val="仿宋_GB2312"/>
        <family val="3"/>
        <charset val="134"/>
      </rPr>
      <t>八、节能环保支出年初预算数</t>
    </r>
    <r>
      <rPr>
        <sz val="11"/>
        <color theme="1"/>
        <rFont val="Times New Roman"/>
        <family val="1"/>
      </rPr>
      <t>4,594</t>
    </r>
    <r>
      <rPr>
        <sz val="11"/>
        <color theme="1"/>
        <rFont val="仿宋_GB2312"/>
        <family val="3"/>
        <charset val="134"/>
      </rPr>
      <t>万元，调整预算数</t>
    </r>
    <r>
      <rPr>
        <sz val="11"/>
        <color theme="1"/>
        <rFont val="Times New Roman"/>
        <family val="1"/>
      </rPr>
      <t>3,421</t>
    </r>
    <r>
      <rPr>
        <sz val="11"/>
        <color theme="1"/>
        <rFont val="仿宋_GB2312"/>
        <family val="3"/>
        <charset val="134"/>
      </rPr>
      <t>万元，决算数</t>
    </r>
    <r>
      <rPr>
        <sz val="11"/>
        <color theme="1"/>
        <rFont val="Times New Roman"/>
        <family val="1"/>
      </rPr>
      <t>2,422</t>
    </r>
    <r>
      <rPr>
        <sz val="11"/>
        <color theme="1"/>
        <rFont val="仿宋_GB2312"/>
        <family val="3"/>
        <charset val="134"/>
      </rPr>
      <t>万元，为调整预算的</t>
    </r>
    <r>
      <rPr>
        <sz val="11"/>
        <color theme="1"/>
        <rFont val="Times New Roman"/>
        <family val="1"/>
      </rPr>
      <t>70.8%</t>
    </r>
    <r>
      <rPr>
        <sz val="11"/>
        <color theme="1"/>
        <rFont val="仿宋_GB2312"/>
        <family val="3"/>
        <charset val="134"/>
      </rPr>
      <t>。</t>
    </r>
  </si>
  <si>
    <r>
      <rPr>
        <sz val="11"/>
        <color theme="1"/>
        <rFont val="Times New Roman"/>
        <family val="1"/>
      </rPr>
      <t xml:space="preserve">       </t>
    </r>
    <r>
      <rPr>
        <sz val="11"/>
        <color theme="1"/>
        <rFont val="仿宋_GB2312"/>
        <family val="3"/>
        <charset val="134"/>
      </rPr>
      <t>九、城乡社区支出年初预算数</t>
    </r>
    <r>
      <rPr>
        <sz val="11"/>
        <color theme="1"/>
        <rFont val="Times New Roman"/>
        <family val="1"/>
      </rPr>
      <t>25,486</t>
    </r>
    <r>
      <rPr>
        <sz val="11"/>
        <color theme="1"/>
        <rFont val="仿宋_GB2312"/>
        <family val="3"/>
        <charset val="134"/>
      </rPr>
      <t>万元，调整预算数</t>
    </r>
    <r>
      <rPr>
        <sz val="11"/>
        <color theme="1"/>
        <rFont val="Times New Roman"/>
        <family val="1"/>
      </rPr>
      <t>28,942</t>
    </r>
    <r>
      <rPr>
        <sz val="11"/>
        <color theme="1"/>
        <rFont val="仿宋_GB2312"/>
        <family val="3"/>
        <charset val="134"/>
      </rPr>
      <t>万元，决算数</t>
    </r>
    <r>
      <rPr>
        <sz val="11"/>
        <color theme="1"/>
        <rFont val="Times New Roman"/>
        <family val="1"/>
      </rPr>
      <t>27,330</t>
    </r>
    <r>
      <rPr>
        <sz val="11"/>
        <color theme="1"/>
        <rFont val="仿宋_GB2312"/>
        <family val="3"/>
        <charset val="134"/>
      </rPr>
      <t>万元，为调整预算的</t>
    </r>
    <r>
      <rPr>
        <sz val="11"/>
        <color theme="1"/>
        <rFont val="Times New Roman"/>
        <family val="1"/>
      </rPr>
      <t>94.43%</t>
    </r>
    <r>
      <rPr>
        <sz val="11"/>
        <color theme="1"/>
        <rFont val="仿宋_GB2312"/>
        <family val="3"/>
        <charset val="134"/>
      </rPr>
      <t>。</t>
    </r>
  </si>
  <si>
    <r>
      <rPr>
        <sz val="11"/>
        <color theme="1"/>
        <rFont val="Times New Roman"/>
        <family val="1"/>
      </rPr>
      <t xml:space="preserve">        </t>
    </r>
    <r>
      <rPr>
        <sz val="11"/>
        <color theme="1"/>
        <rFont val="仿宋_GB2312"/>
        <family val="3"/>
        <charset val="134"/>
      </rPr>
      <t>十、农林水支出年初预算数</t>
    </r>
    <r>
      <rPr>
        <sz val="11"/>
        <color theme="1"/>
        <rFont val="Times New Roman"/>
        <family val="1"/>
      </rPr>
      <t>2,640</t>
    </r>
    <r>
      <rPr>
        <sz val="11"/>
        <color theme="1"/>
        <rFont val="仿宋_GB2312"/>
        <family val="3"/>
        <charset val="134"/>
      </rPr>
      <t>万元，调整预算数</t>
    </r>
    <r>
      <rPr>
        <sz val="11"/>
        <color theme="1"/>
        <rFont val="Times New Roman"/>
        <family val="1"/>
      </rPr>
      <t>3,941</t>
    </r>
    <r>
      <rPr>
        <sz val="11"/>
        <color theme="1"/>
        <rFont val="仿宋_GB2312"/>
        <family val="3"/>
        <charset val="134"/>
      </rPr>
      <t>万元，决算数</t>
    </r>
    <r>
      <rPr>
        <sz val="11"/>
        <color theme="1"/>
        <rFont val="Times New Roman"/>
        <family val="1"/>
      </rPr>
      <t>3,818</t>
    </r>
    <r>
      <rPr>
        <sz val="11"/>
        <color theme="1"/>
        <rFont val="仿宋_GB2312"/>
        <family val="3"/>
        <charset val="134"/>
      </rPr>
      <t>万元，为调整预算的</t>
    </r>
    <r>
      <rPr>
        <sz val="11"/>
        <color theme="1"/>
        <rFont val="Times New Roman"/>
        <family val="1"/>
      </rPr>
      <t>96.88%</t>
    </r>
    <r>
      <rPr>
        <sz val="11"/>
        <color theme="1"/>
        <rFont val="仿宋_GB2312"/>
        <family val="3"/>
        <charset val="134"/>
      </rPr>
      <t>。</t>
    </r>
  </si>
  <si>
    <r>
      <rPr>
        <sz val="11"/>
        <color theme="1"/>
        <rFont val="Times New Roman"/>
        <family val="1"/>
      </rPr>
      <t xml:space="preserve">        </t>
    </r>
    <r>
      <rPr>
        <sz val="11"/>
        <color theme="1"/>
        <rFont val="仿宋_GB2312"/>
        <family val="3"/>
        <charset val="134"/>
      </rPr>
      <t>十一、交通运输支出年初预算数</t>
    </r>
    <r>
      <rPr>
        <sz val="11"/>
        <color theme="1"/>
        <rFont val="Times New Roman"/>
        <family val="1"/>
      </rPr>
      <t>603</t>
    </r>
    <r>
      <rPr>
        <sz val="11"/>
        <color theme="1"/>
        <rFont val="仿宋_GB2312"/>
        <family val="3"/>
        <charset val="134"/>
      </rPr>
      <t>万元，调整预算数</t>
    </r>
    <r>
      <rPr>
        <sz val="11"/>
        <color theme="1"/>
        <rFont val="Times New Roman"/>
        <family val="1"/>
      </rPr>
      <t>1,740</t>
    </r>
    <r>
      <rPr>
        <sz val="11"/>
        <color theme="1"/>
        <rFont val="仿宋_GB2312"/>
        <family val="3"/>
        <charset val="134"/>
      </rPr>
      <t>万元，决算数</t>
    </r>
    <r>
      <rPr>
        <sz val="11"/>
        <color theme="1"/>
        <rFont val="Times New Roman"/>
        <family val="1"/>
      </rPr>
      <t>1,630</t>
    </r>
    <r>
      <rPr>
        <sz val="11"/>
        <color theme="1"/>
        <rFont val="仿宋_GB2312"/>
        <family val="3"/>
        <charset val="134"/>
      </rPr>
      <t>万元，为调整预算的</t>
    </r>
    <r>
      <rPr>
        <sz val="11"/>
        <color theme="1"/>
        <rFont val="Times New Roman"/>
        <family val="1"/>
      </rPr>
      <t>93.68%</t>
    </r>
    <r>
      <rPr>
        <sz val="11"/>
        <color theme="1"/>
        <rFont val="仿宋_GB2312"/>
        <family val="3"/>
        <charset val="134"/>
      </rPr>
      <t>。</t>
    </r>
  </si>
  <si>
    <r>
      <rPr>
        <sz val="11"/>
        <color theme="1"/>
        <rFont val="Times New Roman"/>
        <family val="1"/>
      </rPr>
      <t xml:space="preserve">        </t>
    </r>
    <r>
      <rPr>
        <sz val="11"/>
        <color theme="1"/>
        <rFont val="仿宋_GB2312"/>
        <family val="3"/>
        <charset val="134"/>
      </rPr>
      <t>十二、资源勘探工业信息等支出年初预算数</t>
    </r>
    <r>
      <rPr>
        <sz val="11"/>
        <color theme="1"/>
        <rFont val="Times New Roman"/>
        <family val="1"/>
      </rPr>
      <t>7,549</t>
    </r>
    <r>
      <rPr>
        <sz val="11"/>
        <color theme="1"/>
        <rFont val="仿宋_GB2312"/>
        <family val="3"/>
        <charset val="134"/>
      </rPr>
      <t>万元，调整预算数</t>
    </r>
    <r>
      <rPr>
        <sz val="11"/>
        <color theme="1"/>
        <rFont val="Times New Roman"/>
        <family val="1"/>
      </rPr>
      <t>5,200</t>
    </r>
    <r>
      <rPr>
        <sz val="11"/>
        <color theme="1"/>
        <rFont val="仿宋_GB2312"/>
        <family val="3"/>
        <charset val="134"/>
      </rPr>
      <t>万元，决算数</t>
    </r>
    <r>
      <rPr>
        <sz val="11"/>
        <color theme="1"/>
        <rFont val="Times New Roman"/>
        <family val="1"/>
      </rPr>
      <t>5,109</t>
    </r>
    <r>
      <rPr>
        <sz val="11"/>
        <color theme="1"/>
        <rFont val="仿宋_GB2312"/>
        <family val="3"/>
        <charset val="134"/>
      </rPr>
      <t>万元，为调整预算的</t>
    </r>
    <r>
      <rPr>
        <sz val="11"/>
        <color theme="1"/>
        <rFont val="Times New Roman"/>
        <family val="1"/>
      </rPr>
      <t>98.25%</t>
    </r>
    <r>
      <rPr>
        <sz val="11"/>
        <color theme="1"/>
        <rFont val="仿宋_GB2312"/>
        <family val="3"/>
        <charset val="134"/>
      </rPr>
      <t>。</t>
    </r>
  </si>
  <si>
    <r>
      <rPr>
        <sz val="11"/>
        <color theme="1"/>
        <rFont val="Times New Roman"/>
        <family val="1"/>
      </rPr>
      <t xml:space="preserve">        </t>
    </r>
    <r>
      <rPr>
        <sz val="11"/>
        <color theme="1"/>
        <rFont val="仿宋_GB2312"/>
        <family val="3"/>
        <charset val="134"/>
      </rPr>
      <t>十三、商业服务业等支出年初预算数</t>
    </r>
    <r>
      <rPr>
        <sz val="11"/>
        <color theme="1"/>
        <rFont val="Times New Roman"/>
        <family val="1"/>
      </rPr>
      <t>294</t>
    </r>
    <r>
      <rPr>
        <sz val="11"/>
        <color theme="1"/>
        <rFont val="仿宋_GB2312"/>
        <family val="3"/>
        <charset val="134"/>
      </rPr>
      <t>万元，调整预算数</t>
    </r>
    <r>
      <rPr>
        <sz val="11"/>
        <color theme="1"/>
        <rFont val="Times New Roman"/>
        <family val="1"/>
      </rPr>
      <t>642</t>
    </r>
    <r>
      <rPr>
        <sz val="11"/>
        <color theme="1"/>
        <rFont val="仿宋_GB2312"/>
        <family val="3"/>
        <charset val="134"/>
      </rPr>
      <t>万元，决算数</t>
    </r>
    <r>
      <rPr>
        <sz val="11"/>
        <color theme="1"/>
        <rFont val="Times New Roman"/>
        <family val="1"/>
      </rPr>
      <t>631</t>
    </r>
    <r>
      <rPr>
        <sz val="11"/>
        <color theme="1"/>
        <rFont val="仿宋_GB2312"/>
        <family val="3"/>
        <charset val="134"/>
      </rPr>
      <t>万元，为调整预算的</t>
    </r>
    <r>
      <rPr>
        <sz val="11"/>
        <color theme="1"/>
        <rFont val="Times New Roman"/>
        <family val="1"/>
      </rPr>
      <t>98.29%</t>
    </r>
    <r>
      <rPr>
        <sz val="11"/>
        <color theme="1"/>
        <rFont val="仿宋_GB2312"/>
        <family val="3"/>
        <charset val="134"/>
      </rPr>
      <t>。</t>
    </r>
  </si>
  <si>
    <r>
      <rPr>
        <sz val="11"/>
        <color theme="1"/>
        <rFont val="Times New Roman"/>
        <family val="1"/>
      </rPr>
      <t xml:space="preserve">        </t>
    </r>
    <r>
      <rPr>
        <sz val="11"/>
        <color theme="1"/>
        <rFont val="仿宋_GB2312"/>
        <family val="3"/>
        <charset val="134"/>
      </rPr>
      <t>十四、金融支出年初预算数</t>
    </r>
    <r>
      <rPr>
        <sz val="11"/>
        <color theme="1"/>
        <rFont val="Times New Roman"/>
        <family val="1"/>
      </rPr>
      <t>30</t>
    </r>
    <r>
      <rPr>
        <sz val="11"/>
        <color theme="1"/>
        <rFont val="仿宋_GB2312"/>
        <family val="3"/>
        <charset val="134"/>
      </rPr>
      <t>万元，调整预算数</t>
    </r>
    <r>
      <rPr>
        <sz val="11"/>
        <color theme="1"/>
        <rFont val="Times New Roman"/>
        <family val="1"/>
      </rPr>
      <t>155</t>
    </r>
    <r>
      <rPr>
        <sz val="11"/>
        <color theme="1"/>
        <rFont val="仿宋_GB2312"/>
        <family val="3"/>
        <charset val="134"/>
      </rPr>
      <t>万元，决算数</t>
    </r>
    <r>
      <rPr>
        <sz val="11"/>
        <color theme="1"/>
        <rFont val="Times New Roman"/>
        <family val="1"/>
      </rPr>
      <t>150</t>
    </r>
    <r>
      <rPr>
        <sz val="11"/>
        <color theme="1"/>
        <rFont val="仿宋_GB2312"/>
        <family val="3"/>
        <charset val="134"/>
      </rPr>
      <t>万元，为调整预算的</t>
    </r>
    <r>
      <rPr>
        <sz val="11"/>
        <color theme="1"/>
        <rFont val="Times New Roman"/>
        <family val="1"/>
      </rPr>
      <t>96.77%</t>
    </r>
    <r>
      <rPr>
        <sz val="11"/>
        <color theme="1"/>
        <rFont val="仿宋_GB2312"/>
        <family val="3"/>
        <charset val="134"/>
      </rPr>
      <t>。</t>
    </r>
  </si>
  <si>
    <r>
      <rPr>
        <sz val="11"/>
        <color theme="1"/>
        <rFont val="Times New Roman"/>
        <family val="1"/>
      </rPr>
      <t xml:space="preserve">        </t>
    </r>
    <r>
      <rPr>
        <sz val="11"/>
        <color theme="1"/>
        <rFont val="仿宋_GB2312"/>
        <family val="3"/>
        <charset val="134"/>
      </rPr>
      <t>十五、自然资源海洋气象等支出年初预算数</t>
    </r>
    <r>
      <rPr>
        <sz val="11"/>
        <color theme="1"/>
        <rFont val="Times New Roman"/>
        <family val="1"/>
      </rPr>
      <t>149</t>
    </r>
    <r>
      <rPr>
        <sz val="11"/>
        <color theme="1"/>
        <rFont val="仿宋_GB2312"/>
        <family val="3"/>
        <charset val="134"/>
      </rPr>
      <t>万元，调整预算数</t>
    </r>
    <r>
      <rPr>
        <sz val="11"/>
        <color theme="1"/>
        <rFont val="Times New Roman"/>
        <family val="1"/>
      </rPr>
      <t>45</t>
    </r>
    <r>
      <rPr>
        <sz val="11"/>
        <color theme="1"/>
        <rFont val="仿宋_GB2312"/>
        <family val="3"/>
        <charset val="134"/>
      </rPr>
      <t>万元，决算数</t>
    </r>
    <r>
      <rPr>
        <sz val="11"/>
        <color theme="1"/>
        <rFont val="Times New Roman"/>
        <family val="1"/>
      </rPr>
      <t>45</t>
    </r>
    <r>
      <rPr>
        <sz val="11"/>
        <color theme="1"/>
        <rFont val="仿宋_GB2312"/>
        <family val="3"/>
        <charset val="134"/>
      </rPr>
      <t>万元，为调整预算的</t>
    </r>
    <r>
      <rPr>
        <sz val="11"/>
        <color theme="1"/>
        <rFont val="Times New Roman"/>
        <family val="1"/>
      </rPr>
      <t>100%</t>
    </r>
    <r>
      <rPr>
        <sz val="11"/>
        <color theme="1"/>
        <rFont val="仿宋_GB2312"/>
        <family val="3"/>
        <charset val="134"/>
      </rPr>
      <t>。</t>
    </r>
  </si>
  <si>
    <r>
      <rPr>
        <sz val="11"/>
        <color theme="1"/>
        <rFont val="Times New Roman"/>
        <family val="1"/>
      </rPr>
      <t xml:space="preserve">        </t>
    </r>
    <r>
      <rPr>
        <sz val="11"/>
        <color theme="1"/>
        <rFont val="仿宋_GB2312"/>
        <family val="3"/>
        <charset val="134"/>
      </rPr>
      <t>十六、住房保障支出年初预算数</t>
    </r>
    <r>
      <rPr>
        <sz val="11"/>
        <color theme="1"/>
        <rFont val="Times New Roman"/>
        <family val="1"/>
      </rPr>
      <t>5,498</t>
    </r>
    <r>
      <rPr>
        <sz val="11"/>
        <color theme="1"/>
        <rFont val="仿宋_GB2312"/>
        <family val="3"/>
        <charset val="134"/>
      </rPr>
      <t>万元，调整预算数</t>
    </r>
    <r>
      <rPr>
        <sz val="11"/>
        <color theme="1"/>
        <rFont val="Times New Roman"/>
        <family val="1"/>
      </rPr>
      <t>5,214</t>
    </r>
    <r>
      <rPr>
        <sz val="11"/>
        <color theme="1"/>
        <rFont val="仿宋_GB2312"/>
        <family val="3"/>
        <charset val="134"/>
      </rPr>
      <t>万元，决算数</t>
    </r>
    <r>
      <rPr>
        <sz val="11"/>
        <color theme="1"/>
        <rFont val="Times New Roman"/>
        <family val="1"/>
      </rPr>
      <t>4,262</t>
    </r>
    <r>
      <rPr>
        <sz val="11"/>
        <color theme="1"/>
        <rFont val="仿宋_GB2312"/>
        <family val="3"/>
        <charset val="134"/>
      </rPr>
      <t>万元，为调整预算的</t>
    </r>
    <r>
      <rPr>
        <sz val="11"/>
        <color theme="1"/>
        <rFont val="Times New Roman"/>
        <family val="1"/>
      </rPr>
      <t>81.74%</t>
    </r>
    <r>
      <rPr>
        <sz val="11"/>
        <color theme="1"/>
        <rFont val="仿宋_GB2312"/>
        <family val="3"/>
        <charset val="134"/>
      </rPr>
      <t>。</t>
    </r>
  </si>
  <si>
    <r>
      <rPr>
        <sz val="11"/>
        <color theme="1"/>
        <rFont val="Times New Roman"/>
        <family val="1"/>
      </rPr>
      <t xml:space="preserve">        </t>
    </r>
    <r>
      <rPr>
        <sz val="11"/>
        <color theme="1"/>
        <rFont val="仿宋_GB2312"/>
        <family val="3"/>
        <charset val="134"/>
      </rPr>
      <t>十七、灾害防治及应急管理支出年初预算数</t>
    </r>
    <r>
      <rPr>
        <sz val="11"/>
        <color theme="1"/>
        <rFont val="Times New Roman"/>
        <family val="1"/>
      </rPr>
      <t>1,541</t>
    </r>
    <r>
      <rPr>
        <sz val="11"/>
        <color theme="1"/>
        <rFont val="仿宋_GB2312"/>
        <family val="3"/>
        <charset val="134"/>
      </rPr>
      <t>万元，调整预算数</t>
    </r>
    <r>
      <rPr>
        <sz val="11"/>
        <color theme="1"/>
        <rFont val="Times New Roman"/>
        <family val="1"/>
      </rPr>
      <t>1,345</t>
    </r>
    <r>
      <rPr>
        <sz val="11"/>
        <color theme="1"/>
        <rFont val="仿宋_GB2312"/>
        <family val="3"/>
        <charset val="134"/>
      </rPr>
      <t>万元，决算数</t>
    </r>
    <r>
      <rPr>
        <sz val="11"/>
        <color theme="1"/>
        <rFont val="Times New Roman"/>
        <family val="1"/>
      </rPr>
      <t>1,064</t>
    </r>
    <r>
      <rPr>
        <sz val="11"/>
        <color theme="1"/>
        <rFont val="仿宋_GB2312"/>
        <family val="3"/>
        <charset val="134"/>
      </rPr>
      <t>万元，为调整预算的</t>
    </r>
    <r>
      <rPr>
        <sz val="11"/>
        <color theme="1"/>
        <rFont val="Times New Roman"/>
        <family val="1"/>
      </rPr>
      <t>79.11%</t>
    </r>
    <r>
      <rPr>
        <sz val="11"/>
        <color theme="1"/>
        <rFont val="仿宋_GB2312"/>
        <family val="3"/>
        <charset val="134"/>
      </rPr>
      <t>。</t>
    </r>
  </si>
  <si>
    <r>
      <rPr>
        <sz val="11"/>
        <color theme="1"/>
        <rFont val="Times New Roman"/>
        <family val="1"/>
      </rPr>
      <t xml:space="preserve">        </t>
    </r>
    <r>
      <rPr>
        <sz val="11"/>
        <color theme="1"/>
        <rFont val="仿宋_GB2312"/>
        <family val="3"/>
        <charset val="134"/>
      </rPr>
      <t>十八、其他支出调整预算数</t>
    </r>
    <r>
      <rPr>
        <sz val="11"/>
        <color theme="1"/>
        <rFont val="Times New Roman"/>
        <family val="1"/>
      </rPr>
      <t>6,000</t>
    </r>
    <r>
      <rPr>
        <sz val="11"/>
        <color theme="1"/>
        <rFont val="仿宋_GB2312"/>
        <family val="3"/>
        <charset val="134"/>
      </rPr>
      <t>万元，决算数</t>
    </r>
    <r>
      <rPr>
        <sz val="11"/>
        <color theme="1"/>
        <rFont val="Times New Roman"/>
        <family val="1"/>
      </rPr>
      <t>4,528</t>
    </r>
    <r>
      <rPr>
        <sz val="11"/>
        <color theme="1"/>
        <rFont val="仿宋_GB2312"/>
        <family val="3"/>
        <charset val="134"/>
      </rPr>
      <t>万元，为调整预算的</t>
    </r>
    <r>
      <rPr>
        <sz val="11"/>
        <color theme="1"/>
        <rFont val="Times New Roman"/>
        <family val="1"/>
      </rPr>
      <t>75.47%</t>
    </r>
    <r>
      <rPr>
        <sz val="11"/>
        <color theme="1"/>
        <rFont val="仿宋_GB2312"/>
        <family val="3"/>
        <charset val="134"/>
      </rPr>
      <t>。</t>
    </r>
  </si>
  <si>
    <r>
      <rPr>
        <sz val="11"/>
        <color theme="1"/>
        <rFont val="Times New Roman"/>
        <family val="1"/>
      </rPr>
      <t xml:space="preserve">        </t>
    </r>
    <r>
      <rPr>
        <sz val="11"/>
        <color theme="1"/>
        <rFont val="仿宋_GB2312"/>
        <family val="3"/>
        <charset val="134"/>
      </rPr>
      <t>十九、债务付息支出年初预算数</t>
    </r>
    <r>
      <rPr>
        <sz val="11"/>
        <color theme="1"/>
        <rFont val="Times New Roman"/>
        <family val="1"/>
      </rPr>
      <t>1,931</t>
    </r>
    <r>
      <rPr>
        <sz val="11"/>
        <color theme="1"/>
        <rFont val="仿宋_GB2312"/>
        <family val="3"/>
        <charset val="134"/>
      </rPr>
      <t>万元，调整预算数</t>
    </r>
    <r>
      <rPr>
        <sz val="11"/>
        <color theme="1"/>
        <rFont val="Times New Roman"/>
        <family val="1"/>
      </rPr>
      <t>1,750</t>
    </r>
    <r>
      <rPr>
        <sz val="11"/>
        <color theme="1"/>
        <rFont val="仿宋_GB2312"/>
        <family val="3"/>
        <charset val="134"/>
      </rPr>
      <t>万元，决算数</t>
    </r>
    <r>
      <rPr>
        <sz val="11"/>
        <color theme="1"/>
        <rFont val="Times New Roman"/>
        <family val="1"/>
      </rPr>
      <t>1,656</t>
    </r>
    <r>
      <rPr>
        <sz val="11"/>
        <color theme="1"/>
        <rFont val="仿宋_GB2312"/>
        <family val="3"/>
        <charset val="134"/>
      </rPr>
      <t>万元，为调整预算的</t>
    </r>
    <r>
      <rPr>
        <sz val="11"/>
        <color theme="1"/>
        <rFont val="Times New Roman"/>
        <family val="1"/>
      </rPr>
      <t>94.63%</t>
    </r>
    <r>
      <rPr>
        <sz val="11"/>
        <color theme="1"/>
        <rFont val="仿宋_GB2312"/>
        <family val="3"/>
        <charset val="134"/>
      </rPr>
      <t>。</t>
    </r>
  </si>
  <si>
    <r>
      <rPr>
        <sz val="11"/>
        <color theme="1"/>
        <rFont val="Times New Roman"/>
        <family val="1"/>
      </rPr>
      <t xml:space="preserve">        </t>
    </r>
    <r>
      <rPr>
        <sz val="11"/>
        <color theme="1"/>
        <rFont val="仿宋_GB2312"/>
        <family val="3"/>
        <charset val="134"/>
      </rPr>
      <t>二十、债务发行费用支出调整预算数</t>
    </r>
    <r>
      <rPr>
        <sz val="11"/>
        <color theme="1"/>
        <rFont val="Times New Roman"/>
        <family val="1"/>
      </rPr>
      <t>3</t>
    </r>
    <r>
      <rPr>
        <sz val="11"/>
        <color theme="1"/>
        <rFont val="仿宋_GB2312"/>
        <family val="3"/>
        <charset val="134"/>
      </rPr>
      <t>万元，决算数</t>
    </r>
    <r>
      <rPr>
        <sz val="11"/>
        <color theme="1"/>
        <rFont val="Times New Roman"/>
        <family val="1"/>
      </rPr>
      <t>3</t>
    </r>
    <r>
      <rPr>
        <sz val="11"/>
        <color theme="1"/>
        <rFont val="仿宋_GB2312"/>
        <family val="3"/>
        <charset val="134"/>
      </rPr>
      <t>万元，为调整预算的</t>
    </r>
    <r>
      <rPr>
        <sz val="11"/>
        <color theme="1"/>
        <rFont val="Times New Roman"/>
        <family val="1"/>
      </rPr>
      <t>100%</t>
    </r>
    <r>
      <rPr>
        <sz val="11"/>
        <color theme="1"/>
        <rFont val="仿宋_GB2312"/>
        <family val="3"/>
        <charset val="134"/>
      </rPr>
      <t>。</t>
    </r>
  </si>
  <si>
    <r>
      <rPr>
        <b/>
        <sz val="18"/>
        <rFont val="Times New Roman"/>
        <family val="1"/>
      </rPr>
      <t>2023</t>
    </r>
    <r>
      <rPr>
        <b/>
        <sz val="18"/>
        <rFont val="宋体"/>
        <family val="3"/>
        <charset val="134"/>
      </rPr>
      <t>年攀枝花市钒钛高新区一般公共预算收支决算平衡表</t>
    </r>
  </si>
  <si>
    <r>
      <rPr>
        <sz val="11"/>
        <rFont val="Times New Roman"/>
        <family val="1"/>
      </rPr>
      <t xml:space="preserve">    </t>
    </r>
    <r>
      <rPr>
        <sz val="11"/>
        <rFont val="宋体"/>
        <family val="3"/>
        <charset val="134"/>
      </rPr>
      <t>增值税留抵退税转移支付收入</t>
    </r>
  </si>
  <si>
    <r>
      <rPr>
        <sz val="11"/>
        <rFont val="Times New Roman"/>
        <family val="1"/>
      </rPr>
      <t xml:space="preserve"> </t>
    </r>
    <r>
      <rPr>
        <sz val="11"/>
        <rFont val="Times New Roman"/>
        <family val="1"/>
      </rPr>
      <t xml:space="preserve">   </t>
    </r>
    <r>
      <rPr>
        <sz val="11"/>
        <rFont val="宋体"/>
        <family val="3"/>
        <charset val="134"/>
      </rPr>
      <t>增值税留抵退税转移支付支出</t>
    </r>
  </si>
  <si>
    <r>
      <rPr>
        <sz val="11"/>
        <rFont val="Times New Roman"/>
        <family val="1"/>
      </rPr>
      <t xml:space="preserve"> </t>
    </r>
    <r>
      <rPr>
        <sz val="11"/>
        <rFont val="Times New Roman"/>
        <family val="1"/>
      </rPr>
      <t xml:space="preserve">   </t>
    </r>
    <r>
      <rPr>
        <sz val="11"/>
        <rFont val="宋体"/>
        <family val="3"/>
        <charset val="134"/>
      </rPr>
      <t>其他退税减税降费转移支付收入</t>
    </r>
  </si>
  <si>
    <r>
      <rPr>
        <sz val="11"/>
        <rFont val="Times New Roman"/>
        <family val="1"/>
      </rPr>
      <t xml:space="preserve">    </t>
    </r>
    <r>
      <rPr>
        <sz val="11"/>
        <rFont val="宋体"/>
        <family val="3"/>
        <charset val="134"/>
      </rPr>
      <t>其他退税减税降费转移支付支出</t>
    </r>
  </si>
  <si>
    <r>
      <rPr>
        <sz val="11"/>
        <rFont val="Times New Roman"/>
        <family val="1"/>
      </rPr>
      <t xml:space="preserve">    </t>
    </r>
    <r>
      <rPr>
        <sz val="11"/>
        <rFont val="宋体"/>
        <family val="3"/>
        <charset val="134"/>
      </rPr>
      <t>其他一般性转移支付收入</t>
    </r>
  </si>
  <si>
    <r>
      <rPr>
        <b/>
        <sz val="11"/>
        <rFont val="Times New Roman"/>
        <family val="1"/>
      </rPr>
      <t xml:space="preserve">  </t>
    </r>
    <r>
      <rPr>
        <b/>
        <sz val="11"/>
        <rFont val="宋体"/>
        <family val="3"/>
        <charset val="134"/>
      </rPr>
      <t>专项转移支付收入</t>
    </r>
  </si>
  <si>
    <r>
      <rPr>
        <b/>
        <sz val="16"/>
        <rFont val="Times New Roman"/>
        <family val="1"/>
      </rPr>
      <t>2023</t>
    </r>
    <r>
      <rPr>
        <b/>
        <sz val="16"/>
        <rFont val="方正书宋_GBK"/>
        <family val="4"/>
        <charset val="134"/>
      </rPr>
      <t>年攀枝花市钒钛高新区一般公共预算经济分类支出决算表</t>
    </r>
  </si>
  <si>
    <r>
      <rPr>
        <b/>
        <sz val="18"/>
        <rFont val="Times New Roman"/>
        <family val="1"/>
      </rPr>
      <t>2023</t>
    </r>
    <r>
      <rPr>
        <b/>
        <sz val="16"/>
        <rFont val="方正书宋_GBK"/>
        <family val="4"/>
        <charset val="134"/>
      </rPr>
      <t>年攀枝花钒市钛高新区一般公共预算经济分类</t>
    </r>
    <r>
      <rPr>
        <b/>
        <sz val="16"/>
        <rFont val="Times New Roman"/>
        <family val="1"/>
      </rPr>
      <t xml:space="preserve">
</t>
    </r>
    <r>
      <rPr>
        <b/>
        <sz val="16"/>
        <rFont val="方正书宋_GBK"/>
        <family val="4"/>
        <charset val="134"/>
      </rPr>
      <t>（基本）支出决算表</t>
    </r>
  </si>
  <si>
    <r>
      <rPr>
        <b/>
        <sz val="18"/>
        <color rgb="FF000000"/>
        <rFont val="Times New Roman"/>
        <family val="1"/>
      </rPr>
      <t>2023</t>
    </r>
    <r>
      <rPr>
        <b/>
        <sz val="18"/>
        <color rgb="FF000000"/>
        <rFont val="宋体"/>
        <family val="3"/>
        <charset val="134"/>
      </rPr>
      <t>年市对钒钛高新区税返和转移支付补助决算表</t>
    </r>
  </si>
  <si>
    <r>
      <rPr>
        <sz val="11"/>
        <color indexed="8"/>
        <rFont val="Times New Roman"/>
        <family val="1"/>
      </rPr>
      <t xml:space="preserve">         </t>
    </r>
    <r>
      <rPr>
        <sz val="11"/>
        <color indexed="8"/>
        <rFont val="宋体"/>
        <family val="3"/>
        <charset val="134"/>
      </rPr>
      <t>单位：万元</t>
    </r>
  </si>
  <si>
    <r>
      <rPr>
        <b/>
        <sz val="16"/>
        <color rgb="FF000000"/>
        <rFont val="Times New Roman"/>
        <family val="1"/>
      </rPr>
      <t>2023</t>
    </r>
    <r>
      <rPr>
        <b/>
        <sz val="16"/>
        <color rgb="FF000000"/>
        <rFont val="宋体"/>
        <family val="3"/>
        <charset val="134"/>
      </rPr>
      <t>年攀枝花市钒钛高新区结转资金及</t>
    </r>
    <r>
      <rPr>
        <b/>
        <sz val="16"/>
        <color rgb="FF000000"/>
        <rFont val="Times New Roman"/>
        <family val="1"/>
      </rPr>
      <t>2024</t>
    </r>
    <r>
      <rPr>
        <b/>
        <sz val="16"/>
        <color rgb="FF000000"/>
        <rFont val="宋体"/>
        <family val="3"/>
        <charset val="134"/>
      </rPr>
      <t>年</t>
    </r>
    <r>
      <rPr>
        <b/>
        <sz val="16"/>
        <color rgb="FF000000"/>
        <rFont val="Times New Roman"/>
        <family val="1"/>
      </rPr>
      <t>1</t>
    </r>
    <r>
      <rPr>
        <b/>
        <sz val="16"/>
        <color rgb="FF000000"/>
        <rFont val="宋体"/>
        <family val="3"/>
        <charset val="134"/>
      </rPr>
      <t>至</t>
    </r>
    <r>
      <rPr>
        <b/>
        <sz val="16"/>
        <color rgb="FF000000"/>
        <rFont val="Times New Roman"/>
        <family val="1"/>
      </rPr>
      <t>6</t>
    </r>
    <r>
      <rPr>
        <b/>
        <sz val="16"/>
        <color rgb="FF000000"/>
        <rFont val="宋体"/>
        <family val="3"/>
        <charset val="134"/>
      </rPr>
      <t>月使用情况表</t>
    </r>
  </si>
  <si>
    <r>
      <rPr>
        <b/>
        <sz val="11"/>
        <color rgb="FF000000"/>
        <rFont val="Times New Roman"/>
        <family val="1"/>
      </rPr>
      <t>2023</t>
    </r>
    <r>
      <rPr>
        <b/>
        <sz val="11"/>
        <color rgb="FF000000"/>
        <rFont val="方正书宋_GBK"/>
        <family val="4"/>
        <charset val="134"/>
      </rPr>
      <t>年结转科目</t>
    </r>
  </si>
  <si>
    <r>
      <rPr>
        <b/>
        <sz val="11"/>
        <color rgb="FF000000"/>
        <rFont val="Times New Roman"/>
        <family val="1"/>
      </rPr>
      <t>2024</t>
    </r>
    <r>
      <rPr>
        <b/>
        <sz val="11"/>
        <color rgb="FF000000"/>
        <rFont val="方正书宋_GBK"/>
        <family val="4"/>
        <charset val="134"/>
      </rPr>
      <t>年</t>
    </r>
    <r>
      <rPr>
        <b/>
        <sz val="11"/>
        <color rgb="FF000000"/>
        <rFont val="Times New Roman"/>
        <family val="1"/>
      </rPr>
      <t>1</t>
    </r>
    <r>
      <rPr>
        <b/>
        <sz val="11"/>
        <color rgb="FF000000"/>
        <rFont val="方正书宋_GBK"/>
        <family val="4"/>
        <charset val="134"/>
      </rPr>
      <t>至</t>
    </r>
    <r>
      <rPr>
        <b/>
        <sz val="11"/>
        <color rgb="FF000000"/>
        <rFont val="Times New Roman"/>
        <family val="1"/>
      </rPr>
      <t>6</t>
    </r>
    <r>
      <rPr>
        <b/>
        <sz val="11"/>
        <color rgb="FF000000"/>
        <rFont val="方正书宋_GBK"/>
        <family val="4"/>
        <charset val="134"/>
      </rPr>
      <t>月使用情况</t>
    </r>
  </si>
  <si>
    <r>
      <rPr>
        <b/>
        <sz val="18"/>
        <rFont val="Times New Roman"/>
        <family val="1"/>
      </rPr>
      <t>2023</t>
    </r>
    <r>
      <rPr>
        <b/>
        <sz val="18"/>
        <color rgb="FF000000"/>
        <rFont val="宋体"/>
        <family val="3"/>
        <charset val="134"/>
      </rPr>
      <t>年攀枝花市钒钛高新区政府性基金预算收入决算表</t>
    </r>
  </si>
  <si>
    <t>其他政府性基金收入</t>
  </si>
  <si>
    <r>
      <rPr>
        <b/>
        <sz val="16"/>
        <color theme="1"/>
        <rFont val="Times New Roman"/>
        <family val="1"/>
      </rPr>
      <t>2023</t>
    </r>
    <r>
      <rPr>
        <b/>
        <sz val="16"/>
        <color theme="1"/>
        <rFont val="宋体"/>
        <family val="3"/>
        <charset val="134"/>
      </rPr>
      <t>年钒钛高新区政府性基金预算收入决算情况说明</t>
    </r>
  </si>
  <si>
    <r>
      <rPr>
        <sz val="11"/>
        <color theme="1"/>
        <rFont val="Times New Roman"/>
        <family val="1"/>
      </rPr>
      <t xml:space="preserve">        </t>
    </r>
    <r>
      <rPr>
        <sz val="11"/>
        <color theme="1"/>
        <rFont val="仿宋_GB2312"/>
        <family val="3"/>
        <charset val="134"/>
      </rPr>
      <t>年初，经市十一届人大二次会议审查批准，市级政府性基金预算收入预算安排</t>
    </r>
    <r>
      <rPr>
        <sz val="11"/>
        <color theme="1"/>
        <rFont val="Times New Roman"/>
        <family val="1"/>
      </rPr>
      <t>67,500</t>
    </r>
    <r>
      <rPr>
        <sz val="11"/>
        <color theme="1"/>
        <rFont val="仿宋_GB2312"/>
        <family val="3"/>
        <charset val="134"/>
      </rPr>
      <t>万元。预算执行中，经市十一届人大常委会第十三次会议审查批准，收入预算调整为</t>
    </r>
    <r>
      <rPr>
        <sz val="11"/>
        <color theme="1"/>
        <rFont val="Times New Roman"/>
        <family val="1"/>
      </rPr>
      <t>61,800</t>
    </r>
    <r>
      <rPr>
        <sz val="11"/>
        <color theme="1"/>
        <rFont val="仿宋_GB2312"/>
        <family val="3"/>
        <charset val="134"/>
      </rPr>
      <t>万元；经市十一届人大常委会第十四次会议审查批准，收入预算调整为</t>
    </r>
    <r>
      <rPr>
        <sz val="11"/>
        <color theme="1"/>
        <rFont val="Times New Roman"/>
        <family val="1"/>
      </rPr>
      <t>25,600</t>
    </r>
    <r>
      <rPr>
        <sz val="11"/>
        <color theme="1"/>
        <rFont val="仿宋_GB2312"/>
        <family val="3"/>
        <charset val="134"/>
      </rPr>
      <t>万元。</t>
    </r>
    <r>
      <rPr>
        <sz val="11"/>
        <color theme="1"/>
        <rFont val="Times New Roman"/>
        <family val="1"/>
      </rPr>
      <t>2023</t>
    </r>
    <r>
      <rPr>
        <sz val="11"/>
        <color theme="1"/>
        <rFont val="仿宋_GB2312"/>
        <family val="3"/>
        <charset val="134"/>
      </rPr>
      <t>年市级政府性基金预算收入决算数</t>
    </r>
    <r>
      <rPr>
        <sz val="11"/>
        <color theme="1"/>
        <rFont val="Times New Roman"/>
        <family val="1"/>
      </rPr>
      <t>23,574</t>
    </r>
    <r>
      <rPr>
        <sz val="11"/>
        <color theme="1"/>
        <rFont val="仿宋_GB2312"/>
        <family val="3"/>
        <charset val="134"/>
      </rPr>
      <t>万元，为调整预算的</t>
    </r>
    <r>
      <rPr>
        <sz val="11"/>
        <color theme="1"/>
        <rFont val="Times New Roman"/>
        <family val="1"/>
      </rPr>
      <t>92.09%</t>
    </r>
    <r>
      <rPr>
        <sz val="11"/>
        <color theme="1"/>
        <rFont val="仿宋_GB2312"/>
        <family val="3"/>
        <charset val="134"/>
      </rPr>
      <t>。</t>
    </r>
  </si>
  <si>
    <r>
      <rPr>
        <sz val="11"/>
        <color theme="1"/>
        <rFont val="Times New Roman"/>
        <family val="1"/>
      </rPr>
      <t xml:space="preserve">        </t>
    </r>
    <r>
      <rPr>
        <sz val="11"/>
        <color theme="1"/>
        <rFont val="仿宋_GB2312"/>
        <family val="3"/>
        <charset val="134"/>
      </rPr>
      <t>一、国有土地使用权出让收入年初预算数</t>
    </r>
    <r>
      <rPr>
        <sz val="11"/>
        <color theme="1"/>
        <rFont val="Times New Roman"/>
        <family val="1"/>
      </rPr>
      <t>60,033</t>
    </r>
    <r>
      <rPr>
        <sz val="11"/>
        <color theme="1"/>
        <rFont val="仿宋_GB2312"/>
        <family val="3"/>
        <charset val="134"/>
      </rPr>
      <t>万元，调整预算数</t>
    </r>
    <r>
      <rPr>
        <sz val="11"/>
        <color theme="1"/>
        <rFont val="Times New Roman"/>
        <family val="1"/>
      </rPr>
      <t>15,730</t>
    </r>
    <r>
      <rPr>
        <sz val="11"/>
        <color theme="1"/>
        <rFont val="仿宋_GB2312"/>
        <family val="3"/>
        <charset val="134"/>
      </rPr>
      <t>万元，决算数为</t>
    </r>
    <r>
      <rPr>
        <sz val="11"/>
        <color theme="1"/>
        <rFont val="Times New Roman"/>
        <family val="1"/>
      </rPr>
      <t>16,107</t>
    </r>
    <r>
      <rPr>
        <sz val="11"/>
        <color theme="1"/>
        <rFont val="仿宋_GB2312"/>
        <family val="3"/>
        <charset val="134"/>
      </rPr>
      <t>万元，为调整预算的</t>
    </r>
    <r>
      <rPr>
        <sz val="11"/>
        <color theme="1"/>
        <rFont val="Times New Roman"/>
        <family val="1"/>
      </rPr>
      <t>102.4%</t>
    </r>
    <r>
      <rPr>
        <sz val="11"/>
        <color theme="1"/>
        <rFont val="仿宋_GB2312"/>
        <family val="3"/>
        <charset val="134"/>
      </rPr>
      <t>。</t>
    </r>
  </si>
  <si>
    <r>
      <rPr>
        <sz val="11"/>
        <color theme="1"/>
        <rFont val="Times New Roman"/>
        <family val="1"/>
      </rPr>
      <t xml:space="preserve">        </t>
    </r>
    <r>
      <rPr>
        <sz val="11"/>
        <color theme="1"/>
        <rFont val="仿宋_GB2312"/>
        <family val="3"/>
        <charset val="134"/>
      </rPr>
      <t>二、专项债务对应项目专项收入年初预算数</t>
    </r>
    <r>
      <rPr>
        <sz val="11"/>
        <color theme="1"/>
        <rFont val="Times New Roman"/>
        <family val="1"/>
      </rPr>
      <t>7,467</t>
    </r>
    <r>
      <rPr>
        <sz val="11"/>
        <color theme="1"/>
        <rFont val="仿宋_GB2312"/>
        <family val="3"/>
        <charset val="134"/>
      </rPr>
      <t>万元，调整预算数</t>
    </r>
    <r>
      <rPr>
        <sz val="11"/>
        <color theme="1"/>
        <rFont val="Times New Roman"/>
        <family val="1"/>
      </rPr>
      <t>9,870</t>
    </r>
    <r>
      <rPr>
        <sz val="11"/>
        <color theme="1"/>
        <rFont val="仿宋_GB2312"/>
        <family val="3"/>
        <charset val="134"/>
      </rPr>
      <t>万元，决算数</t>
    </r>
    <r>
      <rPr>
        <sz val="11"/>
        <color theme="1"/>
        <rFont val="Times New Roman"/>
        <family val="1"/>
      </rPr>
      <t>7,467</t>
    </r>
    <r>
      <rPr>
        <sz val="11"/>
        <color theme="1"/>
        <rFont val="仿宋_GB2312"/>
        <family val="3"/>
        <charset val="134"/>
      </rPr>
      <t>万元，为调整预算的</t>
    </r>
    <r>
      <rPr>
        <sz val="11"/>
        <color theme="1"/>
        <rFont val="Times New Roman"/>
        <family val="1"/>
      </rPr>
      <t xml:space="preserve"> 75.65%</t>
    </r>
    <r>
      <rPr>
        <sz val="11"/>
        <color theme="1"/>
        <rFont val="仿宋_GB2312"/>
        <family val="3"/>
        <charset val="134"/>
      </rPr>
      <t>。</t>
    </r>
  </si>
  <si>
    <r>
      <rPr>
        <b/>
        <sz val="18"/>
        <color rgb="FF000000"/>
        <rFont val="Times New Roman"/>
        <family val="1"/>
      </rPr>
      <t>2023</t>
    </r>
    <r>
      <rPr>
        <b/>
        <sz val="18"/>
        <color rgb="FF000000"/>
        <rFont val="宋体"/>
        <family val="3"/>
        <charset val="134"/>
      </rPr>
      <t>年攀枝花市钒钛高新区政府性基金预算支出决算表</t>
    </r>
  </si>
  <si>
    <t xml:space="preserve">  城市基础设施配套费对应专项债务收入安排的支出</t>
  </si>
  <si>
    <t xml:space="preserve">  污水处理费对应专项债务收入安排的支出</t>
  </si>
  <si>
    <t xml:space="preserve">  国有土地使用权出让收入对应专项债务收入安排的支出</t>
  </si>
  <si>
    <t xml:space="preserve">  大中型水库库区基金对应专项债务收入安排的支出</t>
  </si>
  <si>
    <t xml:space="preserve">  国家重大水利工程建设基金对应专项债务收入安排的支出</t>
  </si>
  <si>
    <t xml:space="preserve">  海南省高等级公路车辆通行附加费对应专项债务收入安排的支出</t>
  </si>
  <si>
    <t xml:space="preserve">  政府收费公路专项债券收入安排的支出</t>
  </si>
  <si>
    <t xml:space="preserve">  车辆通行费对应专项债务收入安排的支出</t>
  </si>
  <si>
    <t xml:space="preserve">  港口建设费对应专项债务收入安排的支出</t>
  </si>
  <si>
    <t xml:space="preserve">    其他地方自行试点项目收益专项债券收入安排的支出</t>
  </si>
  <si>
    <r>
      <rPr>
        <b/>
        <sz val="18"/>
        <color theme="1"/>
        <rFont val="Times New Roman"/>
        <family val="1"/>
      </rPr>
      <t>2023</t>
    </r>
    <r>
      <rPr>
        <b/>
        <sz val="18"/>
        <color theme="1"/>
        <rFont val="宋体"/>
        <family val="3"/>
        <charset val="134"/>
      </rPr>
      <t>年钒钛高新区政府性基金预算支出决算情况说明</t>
    </r>
  </si>
  <si>
    <r>
      <rPr>
        <sz val="11"/>
        <color theme="1"/>
        <rFont val="Times New Roman"/>
        <family val="1"/>
      </rPr>
      <t xml:space="preserve">        </t>
    </r>
    <r>
      <rPr>
        <sz val="11"/>
        <color theme="1"/>
        <rFont val="仿宋_GB2312"/>
        <family val="3"/>
        <charset val="134"/>
      </rPr>
      <t>年初，经市十一届人大二次会议审查批准，市级政府性基金预算支出预算安排</t>
    </r>
    <r>
      <rPr>
        <sz val="11"/>
        <color theme="1"/>
        <rFont val="Times New Roman"/>
        <family val="1"/>
      </rPr>
      <t>65,400</t>
    </r>
    <r>
      <rPr>
        <sz val="11"/>
        <color theme="1"/>
        <rFont val="仿宋_GB2312"/>
        <family val="3"/>
        <charset val="134"/>
      </rPr>
      <t>万元。预算执行中，经市十一届人大常委会第十三次会议审查批准，支出预算调整为</t>
    </r>
    <r>
      <rPr>
        <sz val="11"/>
        <color theme="1"/>
        <rFont val="Times New Roman"/>
        <family val="1"/>
      </rPr>
      <t>62,563</t>
    </r>
    <r>
      <rPr>
        <sz val="11"/>
        <color theme="1"/>
        <rFont val="仿宋_GB2312"/>
        <family val="3"/>
        <charset val="134"/>
      </rPr>
      <t>万元；经市十一届人大常委会第十四次会议审查批准，支出预算调整为</t>
    </r>
    <r>
      <rPr>
        <sz val="11"/>
        <color theme="1"/>
        <rFont val="Times New Roman"/>
        <family val="1"/>
      </rPr>
      <t>52,256</t>
    </r>
    <r>
      <rPr>
        <sz val="11"/>
        <color theme="1"/>
        <rFont val="仿宋_GB2312"/>
        <family val="3"/>
        <charset val="134"/>
      </rPr>
      <t>万元。</t>
    </r>
    <r>
      <rPr>
        <sz val="11"/>
        <color theme="1"/>
        <rFont val="Times New Roman"/>
        <family val="1"/>
      </rPr>
      <t>2023</t>
    </r>
    <r>
      <rPr>
        <sz val="11"/>
        <color theme="1"/>
        <rFont val="仿宋_GB2312"/>
        <family val="3"/>
        <charset val="134"/>
      </rPr>
      <t>年市级政府性基金预算支出决算数</t>
    </r>
    <r>
      <rPr>
        <sz val="11"/>
        <color theme="1"/>
        <rFont val="Times New Roman"/>
        <family val="1"/>
      </rPr>
      <t>52,151</t>
    </r>
    <r>
      <rPr>
        <sz val="11"/>
        <color theme="1"/>
        <rFont val="仿宋_GB2312"/>
        <family val="3"/>
        <charset val="134"/>
      </rPr>
      <t>万元，为调整预算的</t>
    </r>
    <r>
      <rPr>
        <sz val="11"/>
        <color theme="1"/>
        <rFont val="Times New Roman"/>
        <family val="1"/>
      </rPr>
      <t>99.8%</t>
    </r>
    <r>
      <rPr>
        <sz val="11"/>
        <color theme="1"/>
        <rFont val="宋体"/>
        <family val="3"/>
        <charset val="134"/>
      </rPr>
      <t>；</t>
    </r>
    <r>
      <rPr>
        <sz val="11"/>
        <color theme="1"/>
        <rFont val="仿宋_GB2312"/>
        <family val="3"/>
        <charset val="134"/>
      </rPr>
      <t>结转</t>
    </r>
    <r>
      <rPr>
        <sz val="11"/>
        <color theme="1"/>
        <rFont val="Times New Roman"/>
        <family val="1"/>
      </rPr>
      <t>2024</t>
    </r>
    <r>
      <rPr>
        <sz val="11"/>
        <color theme="1"/>
        <rFont val="仿宋_GB2312"/>
        <family val="3"/>
        <charset val="134"/>
      </rPr>
      <t>年继续使用</t>
    </r>
    <r>
      <rPr>
        <sz val="11"/>
        <color theme="1"/>
        <rFont val="Times New Roman"/>
        <family val="1"/>
      </rPr>
      <t>482</t>
    </r>
    <r>
      <rPr>
        <sz val="11"/>
        <color theme="1"/>
        <rFont val="仿宋_GB2312"/>
        <family val="3"/>
        <charset val="134"/>
      </rPr>
      <t>万元。</t>
    </r>
  </si>
  <si>
    <r>
      <rPr>
        <sz val="11"/>
        <color theme="1"/>
        <rFont val="Times New Roman"/>
        <family val="1"/>
      </rPr>
      <t xml:space="preserve">        </t>
    </r>
    <r>
      <rPr>
        <sz val="11"/>
        <color theme="1"/>
        <rFont val="仿宋_GB2312"/>
        <family val="3"/>
        <charset val="134"/>
      </rPr>
      <t>一、城乡社区支出年初预算数</t>
    </r>
    <r>
      <rPr>
        <sz val="11"/>
        <color theme="1"/>
        <rFont val="Times New Roman"/>
        <family val="1"/>
      </rPr>
      <t>58,880</t>
    </r>
    <r>
      <rPr>
        <sz val="11"/>
        <color theme="1"/>
        <rFont val="仿宋_GB2312"/>
        <family val="3"/>
        <charset val="134"/>
      </rPr>
      <t>万元，调整预算数</t>
    </r>
    <r>
      <rPr>
        <sz val="11"/>
        <color theme="1"/>
        <rFont val="Times New Roman"/>
        <family val="1"/>
      </rPr>
      <t>29,485</t>
    </r>
    <r>
      <rPr>
        <sz val="11"/>
        <color theme="1"/>
        <rFont val="仿宋_GB2312"/>
        <family val="3"/>
        <charset val="134"/>
      </rPr>
      <t>万元，决算数</t>
    </r>
    <r>
      <rPr>
        <sz val="11"/>
        <color theme="1"/>
        <rFont val="Times New Roman"/>
        <family val="1"/>
      </rPr>
      <t>29,380</t>
    </r>
    <r>
      <rPr>
        <sz val="11"/>
        <color theme="1"/>
        <rFont val="仿宋_GB2312"/>
        <family val="3"/>
        <charset val="134"/>
      </rPr>
      <t>万元，为调整预算的</t>
    </r>
    <r>
      <rPr>
        <sz val="11"/>
        <color theme="1"/>
        <rFont val="Times New Roman"/>
        <family val="1"/>
      </rPr>
      <t>99.64%</t>
    </r>
    <r>
      <rPr>
        <sz val="11"/>
        <color theme="1"/>
        <rFont val="仿宋_GB2312"/>
        <family val="3"/>
        <charset val="134"/>
      </rPr>
      <t>。</t>
    </r>
  </si>
  <si>
    <r>
      <rPr>
        <sz val="11"/>
        <color theme="1"/>
        <rFont val="Times New Roman"/>
        <family val="1"/>
      </rPr>
      <t xml:space="preserve">        </t>
    </r>
    <r>
      <rPr>
        <sz val="11"/>
        <color theme="1"/>
        <rFont val="仿宋_GB2312"/>
        <family val="3"/>
        <charset val="134"/>
      </rPr>
      <t>二、其他支出调整预算数</t>
    </r>
    <r>
      <rPr>
        <sz val="11"/>
        <color theme="1"/>
        <rFont val="Times New Roman"/>
        <family val="1"/>
      </rPr>
      <t>16,123</t>
    </r>
    <r>
      <rPr>
        <sz val="11"/>
        <color theme="1"/>
        <rFont val="仿宋_GB2312"/>
        <family val="3"/>
        <charset val="134"/>
      </rPr>
      <t>万元，决算数</t>
    </r>
    <r>
      <rPr>
        <sz val="11"/>
        <color theme="1"/>
        <rFont val="Times New Roman"/>
        <family val="1"/>
      </rPr>
      <t>16,123</t>
    </r>
    <r>
      <rPr>
        <sz val="11"/>
        <color theme="1"/>
        <rFont val="仿宋_GB2312"/>
        <family val="3"/>
        <charset val="134"/>
      </rPr>
      <t>万元，为调整预算的</t>
    </r>
    <r>
      <rPr>
        <sz val="11"/>
        <color theme="1"/>
        <rFont val="Times New Roman"/>
        <family val="1"/>
      </rPr>
      <t>100%</t>
    </r>
    <r>
      <rPr>
        <sz val="11"/>
        <color theme="1"/>
        <rFont val="仿宋_GB2312"/>
        <family val="3"/>
        <charset val="134"/>
      </rPr>
      <t>。主要是新增专项债券安排的支出。</t>
    </r>
  </si>
  <si>
    <r>
      <rPr>
        <sz val="11"/>
        <color theme="1"/>
        <rFont val="Times New Roman"/>
        <family val="1"/>
      </rPr>
      <t xml:space="preserve">        </t>
    </r>
    <r>
      <rPr>
        <sz val="11"/>
        <color theme="1"/>
        <rFont val="仿宋_GB2312"/>
        <family val="3"/>
        <charset val="134"/>
      </rPr>
      <t>三、债务付息支出年初预算数</t>
    </r>
    <r>
      <rPr>
        <sz val="11"/>
        <color theme="1"/>
        <rFont val="Times New Roman"/>
        <family val="1"/>
      </rPr>
      <t>6,520</t>
    </r>
    <r>
      <rPr>
        <sz val="11"/>
        <color theme="1"/>
        <rFont val="仿宋_GB2312"/>
        <family val="3"/>
        <charset val="134"/>
      </rPr>
      <t>万元，调整预算数</t>
    </r>
    <r>
      <rPr>
        <sz val="11"/>
        <color theme="1"/>
        <rFont val="Times New Roman"/>
        <family val="1"/>
      </rPr>
      <t>6,619</t>
    </r>
    <r>
      <rPr>
        <sz val="11"/>
        <color theme="1"/>
        <rFont val="仿宋_GB2312"/>
        <family val="3"/>
        <charset val="134"/>
      </rPr>
      <t>万元，决算数</t>
    </r>
    <r>
      <rPr>
        <sz val="11"/>
        <color theme="1"/>
        <rFont val="Times New Roman"/>
        <family val="1"/>
      </rPr>
      <t>6,619</t>
    </r>
    <r>
      <rPr>
        <sz val="11"/>
        <color theme="1"/>
        <rFont val="仿宋_GB2312"/>
        <family val="3"/>
        <charset val="134"/>
      </rPr>
      <t>万元，为调整预算的</t>
    </r>
    <r>
      <rPr>
        <sz val="11"/>
        <color theme="1"/>
        <rFont val="Times New Roman"/>
        <family val="1"/>
      </rPr>
      <t>100%</t>
    </r>
    <r>
      <rPr>
        <sz val="11"/>
        <color theme="1"/>
        <rFont val="仿宋_GB2312"/>
        <family val="3"/>
        <charset val="134"/>
      </rPr>
      <t>。</t>
    </r>
  </si>
  <si>
    <r>
      <rPr>
        <sz val="11"/>
        <color theme="1"/>
        <rFont val="Times New Roman"/>
        <family val="1"/>
      </rPr>
      <t xml:space="preserve">        </t>
    </r>
    <r>
      <rPr>
        <sz val="11"/>
        <color theme="1"/>
        <rFont val="仿宋_GB2312"/>
        <family val="3"/>
        <charset val="134"/>
      </rPr>
      <t>四、债务发行费用支出调整预算数</t>
    </r>
    <r>
      <rPr>
        <sz val="11"/>
        <color theme="1"/>
        <rFont val="Times New Roman"/>
        <family val="1"/>
      </rPr>
      <t>29</t>
    </r>
    <r>
      <rPr>
        <sz val="11"/>
        <color theme="1"/>
        <rFont val="仿宋_GB2312"/>
        <family val="3"/>
        <charset val="134"/>
      </rPr>
      <t>万元，决算数</t>
    </r>
    <r>
      <rPr>
        <sz val="11"/>
        <color theme="1"/>
        <rFont val="Times New Roman"/>
        <family val="1"/>
      </rPr>
      <t>29</t>
    </r>
    <r>
      <rPr>
        <sz val="11"/>
        <color theme="1"/>
        <rFont val="仿宋_GB2312"/>
        <family val="3"/>
        <charset val="134"/>
      </rPr>
      <t>万元，为调整预算的</t>
    </r>
    <r>
      <rPr>
        <sz val="11"/>
        <color theme="1"/>
        <rFont val="Times New Roman"/>
        <family val="1"/>
      </rPr>
      <t>100%</t>
    </r>
    <r>
      <rPr>
        <sz val="11"/>
        <color theme="1"/>
        <rFont val="仿宋_GB2312"/>
        <family val="3"/>
        <charset val="134"/>
      </rPr>
      <t>。</t>
    </r>
  </si>
  <si>
    <r>
      <rPr>
        <b/>
        <sz val="16"/>
        <rFont val="Times New Roman"/>
        <family val="1"/>
      </rPr>
      <t>2023</t>
    </r>
    <r>
      <rPr>
        <b/>
        <sz val="16"/>
        <rFont val="宋体"/>
        <family val="3"/>
        <charset val="134"/>
      </rPr>
      <t>年攀枝花市钒钛高新区政府性基金预算收支决算平衡表</t>
    </r>
  </si>
  <si>
    <r>
      <rPr>
        <b/>
        <sz val="11"/>
        <rFont val="宋体"/>
        <family val="3"/>
        <charset val="134"/>
      </rPr>
      <t>决算数</t>
    </r>
  </si>
  <si>
    <r>
      <rPr>
        <sz val="11"/>
        <rFont val="宋体"/>
        <family val="3"/>
        <charset val="134"/>
      </rPr>
      <t>政府性基金预算上级补助收入</t>
    </r>
  </si>
  <si>
    <r>
      <rPr>
        <b/>
        <sz val="16"/>
        <rFont val="Times New Roman"/>
        <family val="1"/>
      </rPr>
      <t>2023</t>
    </r>
    <r>
      <rPr>
        <b/>
        <sz val="16"/>
        <color rgb="FF000000"/>
        <rFont val="宋体"/>
        <family val="3"/>
        <charset val="134"/>
      </rPr>
      <t>年市对钒钛高新区政府性基金预算转移支付补助决算表</t>
    </r>
  </si>
  <si>
    <r>
      <rPr>
        <b/>
        <sz val="11"/>
        <color indexed="8"/>
        <rFont val="宋体"/>
        <family val="3"/>
        <charset val="134"/>
      </rPr>
      <t>科</t>
    </r>
    <r>
      <rPr>
        <b/>
        <sz val="11"/>
        <color indexed="8"/>
        <rFont val="Times New Roman"/>
        <family val="1"/>
      </rPr>
      <t xml:space="preserve">  </t>
    </r>
    <r>
      <rPr>
        <b/>
        <sz val="11"/>
        <color indexed="8"/>
        <rFont val="宋体"/>
        <family val="3"/>
        <charset val="134"/>
      </rPr>
      <t>目</t>
    </r>
  </si>
  <si>
    <r>
      <rPr>
        <b/>
        <sz val="11"/>
        <color indexed="8"/>
        <rFont val="宋体"/>
        <family val="3"/>
        <charset val="134"/>
      </rPr>
      <t>决算数</t>
    </r>
  </si>
  <si>
    <r>
      <rPr>
        <b/>
        <sz val="11"/>
        <color indexed="8"/>
        <rFont val="宋体"/>
        <family val="3"/>
        <charset val="134"/>
      </rPr>
      <t>政府性基金上级补助收入</t>
    </r>
  </si>
  <si>
    <r>
      <rPr>
        <b/>
        <sz val="11"/>
        <color indexed="8"/>
        <rFont val="Times New Roman"/>
        <family val="1"/>
      </rPr>
      <t xml:space="preserve"> </t>
    </r>
    <r>
      <rPr>
        <b/>
        <sz val="11"/>
        <color indexed="8"/>
        <rFont val="宋体"/>
        <family val="3"/>
        <charset val="134"/>
      </rPr>
      <t>政府性基金转移支付收入</t>
    </r>
  </si>
  <si>
    <r>
      <rPr>
        <sz val="11"/>
        <rFont val="宋体"/>
        <family val="3"/>
        <charset val="134"/>
      </rPr>
      <t>国家电影事业发展专项资金相关收入</t>
    </r>
  </si>
  <si>
    <r>
      <rPr>
        <sz val="11"/>
        <rFont val="宋体"/>
        <family val="3"/>
        <charset val="134"/>
      </rPr>
      <t>大中型水库移民后期扶持基金收入</t>
    </r>
  </si>
  <si>
    <r>
      <rPr>
        <sz val="11"/>
        <rFont val="宋体"/>
        <family val="3"/>
        <charset val="134"/>
      </rPr>
      <t>国有土地使用权出让相关收入</t>
    </r>
  </si>
  <si>
    <r>
      <rPr>
        <sz val="11"/>
        <rFont val="宋体"/>
        <family val="3"/>
        <charset val="134"/>
      </rPr>
      <t>大中型水库库区基金相关收入</t>
    </r>
  </si>
  <si>
    <r>
      <rPr>
        <sz val="11"/>
        <rFont val="宋体"/>
        <family val="3"/>
        <charset val="134"/>
      </rPr>
      <t>彩票公益金收入</t>
    </r>
  </si>
  <si>
    <r>
      <rPr>
        <b/>
        <sz val="11"/>
        <color indexed="8"/>
        <rFont val="Times New Roman"/>
        <family val="1"/>
      </rPr>
      <t xml:space="preserve"> </t>
    </r>
    <r>
      <rPr>
        <b/>
        <sz val="11"/>
        <color indexed="8"/>
        <rFont val="宋体"/>
        <family val="3"/>
        <charset val="134"/>
      </rPr>
      <t>抗疫特别国债转移支付收入</t>
    </r>
  </si>
  <si>
    <r>
      <rPr>
        <b/>
        <sz val="18"/>
        <rFont val="Times New Roman"/>
        <family val="1"/>
      </rPr>
      <t>2023</t>
    </r>
    <r>
      <rPr>
        <b/>
        <sz val="18"/>
        <rFont val="宋体"/>
        <family val="3"/>
        <charset val="134"/>
      </rPr>
      <t>年攀枝花市钒钛高新区国有资本经营预算收入决算表</t>
    </r>
  </si>
  <si>
    <t>注：此表无数据。</t>
  </si>
  <si>
    <r>
      <rPr>
        <b/>
        <sz val="18"/>
        <rFont val="Times New Roman"/>
        <family val="1"/>
      </rPr>
      <t>2023</t>
    </r>
    <r>
      <rPr>
        <b/>
        <sz val="18"/>
        <rFont val="宋体"/>
        <family val="3"/>
        <charset val="134"/>
      </rPr>
      <t>年攀枝花市钒钛高新区国有资本经营预算支出决算表</t>
    </r>
  </si>
  <si>
    <t>一、补充全国社会保障基金</t>
  </si>
  <si>
    <t xml:space="preserve">    国有资本经营预算补充社保基金支出</t>
  </si>
  <si>
    <t>二、解决历史遗留问题及改革成本支出</t>
  </si>
  <si>
    <t>三、国有企业资本金注入</t>
  </si>
  <si>
    <t>四、国有企业政策性补贴</t>
  </si>
  <si>
    <t xml:space="preserve">    国有企业政策性补贴</t>
  </si>
  <si>
    <t>五、金融国有资本经营预算支出</t>
  </si>
  <si>
    <t>六、其他国有资本经营预算支出</t>
  </si>
  <si>
    <r>
      <rPr>
        <b/>
        <sz val="16"/>
        <color rgb="FF000000"/>
        <rFont val="Times New Roman"/>
        <family val="1"/>
      </rPr>
      <t>2023</t>
    </r>
    <r>
      <rPr>
        <b/>
        <sz val="16"/>
        <color rgb="FF000000"/>
        <rFont val="宋体"/>
        <family val="3"/>
        <charset val="134"/>
      </rPr>
      <t>年攀枝花市钒钛高新区国有资本经营预算收支决算平衡表</t>
    </r>
  </si>
  <si>
    <r>
      <rPr>
        <sz val="11"/>
        <color indexed="8"/>
        <rFont val="宋体"/>
        <family val="3"/>
        <charset val="134"/>
      </rPr>
      <t>单位：万元</t>
    </r>
  </si>
  <si>
    <r>
      <rPr>
        <sz val="11"/>
        <color indexed="8"/>
        <rFont val="宋体"/>
        <family val="3"/>
        <charset val="134"/>
      </rPr>
      <t>国有资本经营预算收入</t>
    </r>
  </si>
  <si>
    <r>
      <rPr>
        <sz val="11"/>
        <color indexed="8"/>
        <rFont val="宋体"/>
        <family val="3"/>
        <charset val="134"/>
      </rPr>
      <t>国有资本经营预算上级补助收入</t>
    </r>
  </si>
  <si>
    <r>
      <rPr>
        <sz val="11"/>
        <color indexed="8"/>
        <rFont val="宋体"/>
        <family val="3"/>
        <charset val="134"/>
      </rPr>
      <t>国有资本经营预算下级上解收入</t>
    </r>
  </si>
  <si>
    <r>
      <rPr>
        <sz val="11"/>
        <color indexed="8"/>
        <rFont val="宋体"/>
        <family val="3"/>
        <charset val="134"/>
      </rPr>
      <t>国有资本经营预算上年结余</t>
    </r>
  </si>
  <si>
    <r>
      <rPr>
        <b/>
        <sz val="11"/>
        <color indexed="8"/>
        <rFont val="宋体"/>
        <family val="3"/>
        <charset val="134"/>
      </rPr>
      <t>收</t>
    </r>
    <r>
      <rPr>
        <b/>
        <sz val="11"/>
        <color indexed="8"/>
        <rFont val="Times New Roman"/>
        <family val="1"/>
      </rPr>
      <t xml:space="preserve">  </t>
    </r>
    <r>
      <rPr>
        <b/>
        <sz val="11"/>
        <color indexed="8"/>
        <rFont val="宋体"/>
        <family val="3"/>
        <charset val="134"/>
      </rPr>
      <t>入</t>
    </r>
    <r>
      <rPr>
        <b/>
        <sz val="11"/>
        <color indexed="8"/>
        <rFont val="Times New Roman"/>
        <family val="1"/>
      </rPr>
      <t xml:space="preserve">  </t>
    </r>
    <r>
      <rPr>
        <b/>
        <sz val="11"/>
        <color indexed="8"/>
        <rFont val="宋体"/>
        <family val="3"/>
        <charset val="134"/>
      </rPr>
      <t>总</t>
    </r>
    <r>
      <rPr>
        <b/>
        <sz val="11"/>
        <color indexed="8"/>
        <rFont val="Times New Roman"/>
        <family val="1"/>
      </rPr>
      <t xml:space="preserve">  </t>
    </r>
    <r>
      <rPr>
        <b/>
        <sz val="11"/>
        <color indexed="8"/>
        <rFont val="宋体"/>
        <family val="3"/>
        <charset val="134"/>
      </rPr>
      <t>计</t>
    </r>
  </si>
  <si>
    <r>
      <rPr>
        <b/>
        <sz val="18"/>
        <rFont val="Times New Roman"/>
        <family val="1"/>
      </rPr>
      <t>2023</t>
    </r>
    <r>
      <rPr>
        <b/>
        <sz val="18"/>
        <rFont val="宋体"/>
        <family val="3"/>
        <charset val="134"/>
      </rPr>
      <t>年攀枝花市钒钛高新区地方政府一般债务余额情况表</t>
    </r>
  </si>
  <si>
    <r>
      <rPr>
        <b/>
        <sz val="11"/>
        <color indexed="8"/>
        <rFont val="宋体"/>
        <family val="3"/>
        <charset val="134"/>
      </rPr>
      <t>项</t>
    </r>
    <r>
      <rPr>
        <b/>
        <sz val="11"/>
        <color indexed="8"/>
        <rFont val="Times New Roman"/>
        <family val="1"/>
      </rPr>
      <t xml:space="preserve">   </t>
    </r>
    <r>
      <rPr>
        <b/>
        <sz val="11"/>
        <color indexed="8"/>
        <rFont val="宋体"/>
        <family val="3"/>
        <charset val="134"/>
      </rPr>
      <t>目</t>
    </r>
  </si>
  <si>
    <r>
      <rPr>
        <b/>
        <sz val="11"/>
        <color indexed="8"/>
        <rFont val="宋体"/>
        <family val="3"/>
        <charset val="134"/>
      </rPr>
      <t>一般债务</t>
    </r>
  </si>
  <si>
    <r>
      <rPr>
        <b/>
        <sz val="11"/>
        <color indexed="8"/>
        <rFont val="宋体"/>
        <family val="3"/>
        <charset val="134"/>
      </rPr>
      <t>合计</t>
    </r>
  </si>
  <si>
    <r>
      <rPr>
        <b/>
        <sz val="11"/>
        <color indexed="8"/>
        <rFont val="宋体"/>
        <family val="3"/>
        <charset val="134"/>
      </rPr>
      <t>一般债券</t>
    </r>
  </si>
  <si>
    <r>
      <rPr>
        <b/>
        <sz val="11"/>
        <color indexed="8"/>
        <rFont val="宋体"/>
        <family val="3"/>
        <charset val="134"/>
      </rPr>
      <t>非债券</t>
    </r>
    <r>
      <rPr>
        <b/>
        <sz val="11"/>
        <color indexed="8"/>
        <rFont val="Times New Roman"/>
        <family val="1"/>
      </rPr>
      <t xml:space="preserve">
</t>
    </r>
    <r>
      <rPr>
        <b/>
        <sz val="11"/>
        <color indexed="8"/>
        <rFont val="宋体"/>
        <family val="3"/>
        <charset val="134"/>
      </rPr>
      <t>形式债务</t>
    </r>
  </si>
  <si>
    <r>
      <rPr>
        <sz val="11"/>
        <color indexed="8"/>
        <rFont val="宋体"/>
        <family val="3"/>
        <charset val="134"/>
      </rPr>
      <t>一、</t>
    </r>
    <r>
      <rPr>
        <sz val="11"/>
        <color indexed="8"/>
        <rFont val="Times New Roman"/>
        <family val="1"/>
      </rPr>
      <t>2022</t>
    </r>
    <r>
      <rPr>
        <sz val="11"/>
        <color indexed="8"/>
        <rFont val="宋体"/>
        <family val="3"/>
        <charset val="134"/>
      </rPr>
      <t>年末余额</t>
    </r>
  </si>
  <si>
    <r>
      <rPr>
        <sz val="11"/>
        <color indexed="8"/>
        <rFont val="宋体"/>
        <family val="3"/>
        <charset val="134"/>
      </rPr>
      <t>二、</t>
    </r>
    <r>
      <rPr>
        <sz val="11"/>
        <color indexed="8"/>
        <rFont val="Times New Roman"/>
        <family val="1"/>
      </rPr>
      <t>2023</t>
    </r>
    <r>
      <rPr>
        <sz val="11"/>
        <color indexed="8"/>
        <rFont val="宋体"/>
        <family val="3"/>
        <charset val="134"/>
      </rPr>
      <t>年新增额</t>
    </r>
  </si>
  <si>
    <r>
      <rPr>
        <sz val="11"/>
        <color indexed="8"/>
        <rFont val="宋体"/>
        <family val="3"/>
        <charset val="134"/>
      </rPr>
      <t>三、</t>
    </r>
    <r>
      <rPr>
        <sz val="11"/>
        <color indexed="8"/>
        <rFont val="Times New Roman"/>
        <family val="1"/>
      </rPr>
      <t>2023</t>
    </r>
    <r>
      <rPr>
        <sz val="11"/>
        <color indexed="8"/>
        <rFont val="宋体"/>
        <family val="3"/>
        <charset val="134"/>
      </rPr>
      <t>年或有债务转化额</t>
    </r>
  </si>
  <si>
    <r>
      <rPr>
        <sz val="11"/>
        <color rgb="FF000000"/>
        <rFont val="宋体"/>
        <family val="3"/>
        <charset val="134"/>
      </rPr>
      <t>四、</t>
    </r>
    <r>
      <rPr>
        <sz val="11"/>
        <color rgb="FF000000"/>
        <rFont val="Times New Roman"/>
        <family val="1"/>
      </rPr>
      <t>2023</t>
    </r>
    <r>
      <rPr>
        <sz val="11"/>
        <color rgb="FF000000"/>
        <rFont val="宋体"/>
        <family val="3"/>
        <charset val="134"/>
      </rPr>
      <t>年偿还额</t>
    </r>
  </si>
  <si>
    <r>
      <rPr>
        <sz val="11"/>
        <color indexed="8"/>
        <rFont val="宋体"/>
        <family val="3"/>
        <charset val="134"/>
      </rPr>
      <t>五、</t>
    </r>
    <r>
      <rPr>
        <sz val="11"/>
        <color indexed="8"/>
        <rFont val="Times New Roman"/>
        <family val="1"/>
      </rPr>
      <t>2023</t>
    </r>
    <r>
      <rPr>
        <sz val="11"/>
        <color indexed="8"/>
        <rFont val="宋体"/>
        <family val="3"/>
        <charset val="134"/>
      </rPr>
      <t>年末余额</t>
    </r>
  </si>
  <si>
    <r>
      <rPr>
        <b/>
        <sz val="18"/>
        <rFont val="Times New Roman"/>
        <family val="1"/>
      </rPr>
      <t>2023</t>
    </r>
    <r>
      <rPr>
        <b/>
        <sz val="18"/>
        <rFont val="宋体"/>
        <family val="3"/>
        <charset val="134"/>
      </rPr>
      <t>年攀枝花市钒钛高新区地方政府专项债务余额情况表</t>
    </r>
  </si>
  <si>
    <r>
      <rPr>
        <b/>
        <sz val="11"/>
        <color indexed="8"/>
        <rFont val="宋体"/>
        <family val="3"/>
        <charset val="134"/>
      </rPr>
      <t>专项债务</t>
    </r>
  </si>
  <si>
    <r>
      <rPr>
        <b/>
        <sz val="11"/>
        <color indexed="8"/>
        <rFont val="宋体"/>
        <family val="3"/>
        <charset val="134"/>
      </rPr>
      <t>专项债券</t>
    </r>
  </si>
  <si>
    <r>
      <rPr>
        <sz val="11"/>
        <color indexed="8"/>
        <rFont val="宋体"/>
        <family val="3"/>
        <charset val="134"/>
      </rPr>
      <t>四、</t>
    </r>
    <r>
      <rPr>
        <sz val="11"/>
        <color indexed="8"/>
        <rFont val="Times New Roman"/>
        <family val="1"/>
      </rPr>
      <t>2023</t>
    </r>
    <r>
      <rPr>
        <sz val="11"/>
        <color indexed="8"/>
        <rFont val="宋体"/>
        <family val="3"/>
        <charset val="134"/>
      </rPr>
      <t>年偿还额</t>
    </r>
  </si>
  <si>
    <r>
      <rPr>
        <b/>
        <sz val="18"/>
        <color rgb="FF000000"/>
        <rFont val="Times New Roman"/>
        <family val="1"/>
      </rPr>
      <t>2023</t>
    </r>
    <r>
      <rPr>
        <b/>
        <sz val="18"/>
        <color rgb="FF000000"/>
        <rFont val="方正书宋_GBK"/>
        <family val="4"/>
        <charset val="134"/>
      </rPr>
      <t>年攀枝花市钒钛高新区地方政府债务余额情况汇总表</t>
    </r>
  </si>
  <si>
    <r>
      <rPr>
        <b/>
        <sz val="11"/>
        <color indexed="8"/>
        <rFont val="宋体"/>
        <family val="3"/>
        <charset val="134"/>
      </rPr>
      <t>项</t>
    </r>
    <r>
      <rPr>
        <b/>
        <sz val="11"/>
        <color indexed="8"/>
        <rFont val="Times New Roman"/>
        <family val="1"/>
      </rPr>
      <t xml:space="preserve">    </t>
    </r>
    <r>
      <rPr>
        <b/>
        <sz val="11"/>
        <color indexed="8"/>
        <rFont val="宋体"/>
        <family val="3"/>
        <charset val="134"/>
      </rPr>
      <t>目</t>
    </r>
  </si>
  <si>
    <r>
      <rPr>
        <b/>
        <sz val="11"/>
        <color indexed="8"/>
        <rFont val="宋体"/>
        <family val="3"/>
        <charset val="134"/>
      </rPr>
      <t>政府债务</t>
    </r>
  </si>
  <si>
    <r>
      <rPr>
        <b/>
        <sz val="11"/>
        <color indexed="8"/>
        <rFont val="宋体"/>
        <family val="3"/>
        <charset val="134"/>
      </rPr>
      <t>或有债务</t>
    </r>
  </si>
  <si>
    <r>
      <rPr>
        <sz val="11"/>
        <color indexed="8"/>
        <rFont val="宋体"/>
        <family val="3"/>
        <charset val="134"/>
      </rPr>
      <t>注：本表反映的举借额和偿还额均包含再融资债券。</t>
    </r>
  </si>
  <si>
    <r>
      <rPr>
        <b/>
        <sz val="18"/>
        <rFont val="Times New Roman"/>
        <family val="1"/>
      </rPr>
      <t>2023</t>
    </r>
    <r>
      <rPr>
        <sz val="16"/>
        <rFont val="方正小标宋简体"/>
        <family val="4"/>
        <charset val="134"/>
      </rPr>
      <t>年攀枝花市钒钛高新区政府债券资金安排使用情况表</t>
    </r>
  </si>
  <si>
    <t>项目领域</t>
  </si>
  <si>
    <r>
      <rPr>
        <b/>
        <sz val="11"/>
        <rFont val="SimSun"/>
        <charset val="134"/>
      </rPr>
      <t>项目实施</t>
    </r>
    <r>
      <rPr>
        <b/>
        <sz val="11"/>
        <rFont val="Times New Roman"/>
        <family val="1"/>
      </rPr>
      <t xml:space="preserve">        </t>
    </r>
    <r>
      <rPr>
        <b/>
        <sz val="11"/>
        <rFont val="SimSun"/>
        <charset val="134"/>
      </rPr>
      <t>单位</t>
    </r>
  </si>
  <si>
    <r>
      <rPr>
        <b/>
        <sz val="11"/>
        <rFont val="SimSun"/>
        <charset val="134"/>
      </rPr>
      <t>债券性质</t>
    </r>
  </si>
  <si>
    <r>
      <rPr>
        <b/>
        <sz val="11"/>
        <rFont val="SimSun"/>
        <charset val="134"/>
      </rPr>
      <t>债券规模</t>
    </r>
  </si>
  <si>
    <r>
      <rPr>
        <b/>
        <sz val="11"/>
        <rFont val="SimSun"/>
        <charset val="134"/>
      </rPr>
      <t>发行</t>
    </r>
    <r>
      <rPr>
        <b/>
        <sz val="11"/>
        <rFont val="Times New Roman"/>
        <family val="1"/>
      </rPr>
      <t xml:space="preserve">
</t>
    </r>
    <r>
      <rPr>
        <b/>
        <sz val="11"/>
        <rFont val="SimSun"/>
        <charset val="134"/>
      </rPr>
      <t>时间</t>
    </r>
  </si>
  <si>
    <r>
      <rPr>
        <sz val="11"/>
        <color indexed="8"/>
        <rFont val="宋体"/>
        <family val="3"/>
        <charset val="134"/>
      </rPr>
      <t>钒钛高新区</t>
    </r>
  </si>
  <si>
    <r>
      <rPr>
        <sz val="11"/>
        <rFont val="宋体"/>
        <family val="3"/>
        <charset val="134"/>
      </rPr>
      <t>攀枝花市花城新区城市停车场建设项目</t>
    </r>
  </si>
  <si>
    <r>
      <rPr>
        <sz val="11"/>
        <rFont val="宋体"/>
        <family val="3"/>
        <charset val="134"/>
      </rPr>
      <t>城市停车场</t>
    </r>
  </si>
  <si>
    <r>
      <rPr>
        <sz val="11"/>
        <rFont val="宋体"/>
        <family val="3"/>
        <charset val="134"/>
      </rPr>
      <t>钒钛高新区管委会</t>
    </r>
  </si>
  <si>
    <r>
      <rPr>
        <sz val="11"/>
        <rFont val="宋体"/>
        <family val="3"/>
        <charset val="134"/>
      </rPr>
      <t>花投公司</t>
    </r>
  </si>
  <si>
    <r>
      <rPr>
        <sz val="11"/>
        <rFont val="宋体"/>
        <family val="3"/>
        <charset val="134"/>
      </rPr>
      <t>专项债券</t>
    </r>
  </si>
  <si>
    <t>2023-1</t>
  </si>
  <si>
    <t>2023-4</t>
  </si>
  <si>
    <r>
      <rPr>
        <sz val="11"/>
        <rFont val="宋体"/>
        <family val="3"/>
        <charset val="134"/>
      </rPr>
      <t>攀枝花保税物流中心（</t>
    </r>
    <r>
      <rPr>
        <sz val="11"/>
        <rFont val="Times New Roman"/>
        <family val="1"/>
      </rPr>
      <t>B</t>
    </r>
    <r>
      <rPr>
        <sz val="11"/>
        <rFont val="宋体"/>
        <family val="3"/>
        <charset val="134"/>
      </rPr>
      <t>型）项目（一期）</t>
    </r>
  </si>
  <si>
    <r>
      <rPr>
        <sz val="11"/>
        <rFont val="宋体"/>
        <family val="3"/>
        <charset val="134"/>
      </rPr>
      <t>冷链物流</t>
    </r>
  </si>
  <si>
    <r>
      <rPr>
        <sz val="11"/>
        <rFont val="宋体"/>
        <family val="3"/>
        <charset val="134"/>
      </rPr>
      <t>攀枝花钒钛新城有限公司</t>
    </r>
  </si>
  <si>
    <t>2023-7</t>
  </si>
  <si>
    <t>2023-2</t>
  </si>
  <si>
    <t>2023-8</t>
  </si>
  <si>
    <r>
      <rPr>
        <sz val="11"/>
        <color indexed="8"/>
        <rFont val="Times New Roman"/>
        <family val="1"/>
      </rPr>
      <t>2023</t>
    </r>
    <r>
      <rPr>
        <sz val="11"/>
        <color indexed="8"/>
        <rFont val="宋体"/>
        <family val="3"/>
        <charset val="134"/>
      </rPr>
      <t>年度小型水库大坝安全监测设施建设项目</t>
    </r>
  </si>
  <si>
    <r>
      <rPr>
        <sz val="11"/>
        <color indexed="8"/>
        <rFont val="宋体"/>
        <family val="3"/>
        <charset val="134"/>
      </rPr>
      <t>基础设施</t>
    </r>
  </si>
  <si>
    <r>
      <rPr>
        <sz val="11"/>
        <color indexed="8"/>
        <rFont val="宋体"/>
        <family val="3"/>
        <charset val="134"/>
      </rPr>
      <t>社会管理局</t>
    </r>
  </si>
  <si>
    <r>
      <rPr>
        <sz val="11"/>
        <color indexed="8"/>
        <rFont val="宋体"/>
        <family val="3"/>
        <charset val="134"/>
      </rPr>
      <t>金江镇人民政府</t>
    </r>
  </si>
  <si>
    <r>
      <rPr>
        <sz val="11"/>
        <color indexed="8"/>
        <rFont val="宋体"/>
        <family val="3"/>
        <charset val="134"/>
      </rPr>
      <t>一般债券</t>
    </r>
  </si>
  <si>
    <r>
      <rPr>
        <b/>
        <sz val="11"/>
        <color indexed="8"/>
        <rFont val="宋体"/>
        <family val="3"/>
        <charset val="134"/>
      </rPr>
      <t>攀枝花市</t>
    </r>
  </si>
  <si>
    <r>
      <rPr>
        <b/>
        <sz val="18"/>
        <rFont val="Times New Roman"/>
        <family val="1"/>
      </rPr>
      <t>2023</t>
    </r>
    <r>
      <rPr>
        <b/>
        <sz val="18"/>
        <rFont val="宋体"/>
        <family val="3"/>
        <charset val="134"/>
      </rPr>
      <t>年攀枝花市钒钛高新区地方政府新增债券项目实施情况表</t>
    </r>
  </si>
  <si>
    <t>债券性质</t>
  </si>
  <si>
    <t>新增债券资金</t>
  </si>
  <si>
    <t>项目单位使用金额</t>
  </si>
  <si>
    <r>
      <rPr>
        <sz val="11"/>
        <rFont val="Times New Roman"/>
        <family val="1"/>
      </rPr>
      <t>2023</t>
    </r>
    <r>
      <rPr>
        <sz val="11"/>
        <rFont val="宋体"/>
        <family val="3"/>
        <charset val="134"/>
      </rPr>
      <t>年度小型水库大坝安全监测设施建设项目</t>
    </r>
  </si>
  <si>
    <r>
      <rPr>
        <sz val="11"/>
        <rFont val="宋体"/>
        <family val="3"/>
        <charset val="134"/>
      </rPr>
      <t>一般债券</t>
    </r>
  </si>
  <si>
    <r>
      <rPr>
        <sz val="11"/>
        <rFont val="宋体"/>
        <family val="3"/>
        <charset val="134"/>
      </rPr>
      <t>斑鸠湾水库，联合水库雨水情升级，河心水库安全监测设施安装。</t>
    </r>
  </si>
  <si>
    <r>
      <rPr>
        <sz val="11"/>
        <rFont val="宋体"/>
        <family val="3"/>
        <charset val="134"/>
      </rPr>
      <t>攀枝花保税物流中心（</t>
    </r>
    <r>
      <rPr>
        <sz val="11"/>
        <rFont val="Times New Roman"/>
        <family val="1"/>
      </rPr>
      <t>B</t>
    </r>
    <r>
      <rPr>
        <sz val="11"/>
        <rFont val="宋体"/>
        <family val="3"/>
        <charset val="134"/>
      </rPr>
      <t>型）一期</t>
    </r>
  </si>
  <si>
    <r>
      <rPr>
        <sz val="11"/>
        <rFont val="宋体"/>
        <family val="3"/>
        <charset val="134"/>
      </rPr>
      <t>项目（一期）计划总投资为</t>
    </r>
    <r>
      <rPr>
        <sz val="11"/>
        <rFont val="Times New Roman"/>
        <family val="1"/>
      </rPr>
      <t>38874.57</t>
    </r>
    <r>
      <rPr>
        <sz val="11"/>
        <rFont val="宋体"/>
        <family val="3"/>
        <charset val="134"/>
      </rPr>
      <t>万元，总占地面积</t>
    </r>
    <r>
      <rPr>
        <sz val="11"/>
        <rFont val="Times New Roman"/>
        <family val="1"/>
      </rPr>
      <t>156.97</t>
    </r>
    <r>
      <rPr>
        <sz val="11"/>
        <rFont val="宋体"/>
        <family val="3"/>
        <charset val="134"/>
      </rPr>
      <t>亩，总建筑面积约</t>
    </r>
    <r>
      <rPr>
        <sz val="11"/>
        <rFont val="Times New Roman"/>
        <family val="1"/>
      </rPr>
      <t>3.3</t>
    </r>
    <r>
      <rPr>
        <sz val="11"/>
        <rFont val="宋体"/>
        <family val="3"/>
        <charset val="134"/>
      </rPr>
      <t>万㎡。建设内容为：海关综合服务中心建筑面积</t>
    </r>
    <r>
      <rPr>
        <sz val="11"/>
        <rFont val="Times New Roman"/>
        <family val="1"/>
      </rPr>
      <t>7978.13</t>
    </r>
    <r>
      <rPr>
        <sz val="11"/>
        <rFont val="宋体"/>
        <family val="3"/>
        <charset val="134"/>
      </rPr>
      <t>㎡、保税仓库（一）建筑面积</t>
    </r>
    <r>
      <rPr>
        <sz val="11"/>
        <rFont val="Times New Roman"/>
        <family val="1"/>
      </rPr>
      <t>8446</t>
    </r>
    <r>
      <rPr>
        <sz val="11"/>
        <rFont val="宋体"/>
        <family val="3"/>
        <charset val="134"/>
      </rPr>
      <t>㎡、保税仓库（二）建筑面积</t>
    </r>
    <r>
      <rPr>
        <sz val="11"/>
        <rFont val="Times New Roman"/>
        <family val="1"/>
      </rPr>
      <t>8446</t>
    </r>
    <r>
      <rPr>
        <sz val="11"/>
        <rFont val="宋体"/>
        <family val="3"/>
        <charset val="134"/>
      </rPr>
      <t>㎡、保税仓库（三）建筑面积</t>
    </r>
    <r>
      <rPr>
        <sz val="11"/>
        <rFont val="Times New Roman"/>
        <family val="1"/>
      </rPr>
      <t>4686.53</t>
    </r>
    <r>
      <rPr>
        <sz val="11"/>
        <rFont val="宋体"/>
        <family val="3"/>
        <charset val="134"/>
      </rPr>
      <t>㎡、查验仓库建筑面积</t>
    </r>
    <r>
      <rPr>
        <sz val="11"/>
        <rFont val="Times New Roman"/>
        <family val="1"/>
      </rPr>
      <t>3096.01</t>
    </r>
    <r>
      <rPr>
        <sz val="11"/>
        <rFont val="宋体"/>
        <family val="3"/>
        <charset val="134"/>
      </rPr>
      <t>㎡、卡口及监控室建筑面积</t>
    </r>
    <r>
      <rPr>
        <sz val="11"/>
        <rFont val="Times New Roman"/>
        <family val="1"/>
      </rPr>
      <t>595.5</t>
    </r>
    <r>
      <rPr>
        <sz val="11"/>
        <rFont val="宋体"/>
        <family val="3"/>
        <charset val="134"/>
      </rPr>
      <t>㎡、内卡口建筑面积</t>
    </r>
    <r>
      <rPr>
        <sz val="11"/>
        <rFont val="Times New Roman"/>
        <family val="1"/>
      </rPr>
      <t>21</t>
    </r>
    <r>
      <rPr>
        <sz val="11"/>
        <rFont val="宋体"/>
        <family val="3"/>
        <charset val="134"/>
      </rPr>
      <t>㎡、卫生间建筑面积</t>
    </r>
    <r>
      <rPr>
        <sz val="11"/>
        <rFont val="Times New Roman"/>
        <family val="1"/>
      </rPr>
      <t>36</t>
    </r>
    <r>
      <rPr>
        <sz val="11"/>
        <rFont val="宋体"/>
        <family val="3"/>
        <charset val="134"/>
      </rPr>
      <t>平方米、海关监管综合信息平台及隔离围网、巡逻通道、停车场（</t>
    </r>
    <r>
      <rPr>
        <sz val="11"/>
        <rFont val="Times New Roman"/>
        <family val="1"/>
      </rPr>
      <t>119</t>
    </r>
    <r>
      <rPr>
        <sz val="11"/>
        <rFont val="宋体"/>
        <family val="3"/>
        <charset val="134"/>
      </rPr>
      <t>个）等。</t>
    </r>
  </si>
  <si>
    <r>
      <rPr>
        <sz val="11"/>
        <rFont val="宋体"/>
        <family val="3"/>
        <charset val="134"/>
      </rPr>
      <t>花城新区城市停车场项目</t>
    </r>
  </si>
  <si>
    <r>
      <rPr>
        <sz val="11"/>
        <color indexed="8"/>
        <rFont val="宋体"/>
        <family val="3"/>
        <charset val="134"/>
      </rPr>
      <t>专项债券</t>
    </r>
  </si>
  <si>
    <r>
      <rPr>
        <sz val="11"/>
        <color rgb="FF000000"/>
        <rFont val="宋体"/>
        <family val="3"/>
        <charset val="134"/>
      </rPr>
      <t>截止</t>
    </r>
    <r>
      <rPr>
        <sz val="11"/>
        <color rgb="FF000000"/>
        <rFont val="Times New Roman"/>
        <family val="1"/>
      </rPr>
      <t>2023</t>
    </r>
    <r>
      <rPr>
        <sz val="11"/>
        <color rgb="FF000000"/>
        <rFont val="宋体"/>
        <family val="3"/>
        <charset val="134"/>
      </rPr>
      <t>年</t>
    </r>
    <r>
      <rPr>
        <sz val="11"/>
        <color rgb="FF000000"/>
        <rFont val="Times New Roman"/>
        <family val="1"/>
      </rPr>
      <t>12</t>
    </r>
    <r>
      <rPr>
        <sz val="11"/>
        <color rgb="FF000000"/>
        <rFont val="宋体"/>
        <family val="3"/>
        <charset val="134"/>
      </rPr>
      <t>月底花城新区城市停车场建设项目（干菊路、干喜路、干桂路停车场、炳仁线停车场）：干菊路停车场项目：完成项目竣工验收。干桂路停车场项目：完成清表、场坪施工，基础土石方开挖完成约</t>
    </r>
    <r>
      <rPr>
        <sz val="11"/>
        <color rgb="FF000000"/>
        <rFont val="Times New Roman"/>
        <family val="1"/>
      </rPr>
      <t>30%</t>
    </r>
    <r>
      <rPr>
        <sz val="11"/>
        <color rgb="FF000000"/>
        <rFont val="宋体"/>
        <family val="3"/>
        <charset val="134"/>
      </rPr>
      <t>。干喜路停车场项目：完成主体结构、砌体结构、抹灰施工。炳仁线停车场：完成合同约定内容。累计完成施工产值</t>
    </r>
    <r>
      <rPr>
        <sz val="11"/>
        <color rgb="FF000000"/>
        <rFont val="Times New Roman"/>
        <family val="1"/>
      </rPr>
      <t>3.244</t>
    </r>
    <r>
      <rPr>
        <sz val="11"/>
        <color rgb="FF000000"/>
        <rFont val="宋体"/>
        <family val="3"/>
        <charset val="134"/>
      </rPr>
      <t>亿元。</t>
    </r>
  </si>
  <si>
    <t>攀枝花市钒钛高新区政府债务十年到期情况表</t>
  </si>
  <si>
    <r>
      <rPr>
        <b/>
        <sz val="11"/>
        <color indexed="8"/>
        <rFont val="宋体"/>
        <family val="3"/>
        <charset val="134"/>
      </rPr>
      <t>地</t>
    </r>
    <r>
      <rPr>
        <b/>
        <sz val="11"/>
        <color indexed="8"/>
        <rFont val="Times New Roman"/>
        <family val="1"/>
      </rPr>
      <t xml:space="preserve">  </t>
    </r>
    <r>
      <rPr>
        <b/>
        <sz val="11"/>
        <color indexed="8"/>
        <rFont val="宋体"/>
        <family val="3"/>
        <charset val="134"/>
      </rPr>
      <t>区</t>
    </r>
  </si>
  <si>
    <t>2033年</t>
  </si>
  <si>
    <r>
      <rPr>
        <b/>
        <sz val="11"/>
        <color indexed="8"/>
        <rFont val="宋体"/>
        <family val="3"/>
        <charset val="134"/>
      </rPr>
      <t>合</t>
    </r>
    <r>
      <rPr>
        <b/>
        <sz val="11"/>
        <color indexed="8"/>
        <rFont val="Times New Roman"/>
        <family val="1"/>
      </rPr>
      <t xml:space="preserve"> </t>
    </r>
    <r>
      <rPr>
        <b/>
        <sz val="11"/>
        <color indexed="8"/>
        <rFont val="宋体"/>
        <family val="3"/>
        <charset val="134"/>
      </rPr>
      <t>计</t>
    </r>
  </si>
  <si>
    <t>攀枝花市西区格里坪人民政府</t>
    <phoneticPr fontId="6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</si>
</sst>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6">
    <numFmt numFmtId="43" formatCode="_ * #,##0.00_ ;_ * \-#,##0.00_ ;_ * &quot;-&quot;??_ ;_ @_ "/>
    <numFmt numFmtId="178" formatCode="#,##0_ "/>
    <numFmt numFmtId="179" formatCode="0.0000"/>
    <numFmt numFmtId="180" formatCode="_ * #,##0_ ;_ * \-#,##0_ ;_ * &quot;-&quot;??_ ;_ @_ "/>
    <numFmt numFmtId="181" formatCode="0_ "/>
    <numFmt numFmtId="182" formatCode="#,##0.000000"/>
    <numFmt numFmtId="183" formatCode="_ * #,##0.0_ ;_ * \-#,##0.0_ ;_ * &quot;-&quot;??.0_ ;_ @_ "/>
    <numFmt numFmtId="184" formatCode="#,##0.0"/>
    <numFmt numFmtId="185" formatCode="0.0"/>
    <numFmt numFmtId="186" formatCode="0.00_ "/>
    <numFmt numFmtId="187" formatCode="_ * #,##0.0_ ;_ * \-#,##0.0_ ;_ * &quot;-&quot;??_ ;_ @_ "/>
    <numFmt numFmtId="188" formatCode="_ * #,##0.00_ ;_ * \-#,##0.00_ ;_ * &quot;-&quot;??.00_ ;_ @_ "/>
    <numFmt numFmtId="189" formatCode="0.0%"/>
    <numFmt numFmtId="190" formatCode="#,##0.0_ "/>
    <numFmt numFmtId="191" formatCode="#,##0.00_ "/>
    <numFmt numFmtId="192" formatCode="0.0_ "/>
  </numFmts>
  <fonts count="66">
    <font>
      <sz val="11"/>
      <color theme="1"/>
      <name val="宋体"/>
      <charset val="134"/>
      <scheme val="minor"/>
    </font>
    <font>
      <sz val="11"/>
      <color indexed="8"/>
      <name val="Times New Roman"/>
      <family val="1"/>
    </font>
    <font>
      <b/>
      <sz val="18"/>
      <color indexed="8"/>
      <name val="宋体"/>
      <family val="3"/>
      <charset val="134"/>
    </font>
    <font>
      <b/>
      <sz val="11"/>
      <color indexed="8"/>
      <name val="宋体"/>
      <family val="3"/>
      <charset val="134"/>
    </font>
    <font>
      <b/>
      <sz val="11"/>
      <color indexed="8"/>
      <name val="Times New Roman"/>
      <family val="1"/>
    </font>
    <font>
      <sz val="11"/>
      <color indexed="8"/>
      <name val="宋体"/>
      <family val="3"/>
      <charset val="134"/>
    </font>
    <font>
      <b/>
      <sz val="18"/>
      <name val="Times New Roman"/>
      <family val="1"/>
    </font>
    <font>
      <b/>
      <sz val="11"/>
      <color indexed="8"/>
      <name val="宋体"/>
      <family val="3"/>
      <charset val="134"/>
      <scheme val="major"/>
    </font>
    <font>
      <b/>
      <sz val="11"/>
      <name val="宋体"/>
      <family val="3"/>
      <charset val="134"/>
      <scheme val="major"/>
    </font>
    <font>
      <sz val="11"/>
      <name val="Times New Roman"/>
      <family val="1"/>
    </font>
    <font>
      <sz val="11"/>
      <color rgb="FF000000"/>
      <name val="Times New Roman"/>
      <family val="1"/>
    </font>
    <font>
      <b/>
      <sz val="11"/>
      <name val="Times New Roman"/>
      <family val="1"/>
    </font>
    <font>
      <b/>
      <sz val="11"/>
      <name val="SimSun"/>
      <charset val="134"/>
    </font>
    <font>
      <b/>
      <sz val="18"/>
      <color rgb="FF000000"/>
      <name val="Times New Roman"/>
      <family val="1"/>
    </font>
    <font>
      <sz val="16"/>
      <color indexed="8"/>
      <name val="Times New Roman"/>
      <family val="1"/>
    </font>
    <font>
      <sz val="11"/>
      <color theme="1"/>
      <name val="Times New Roman"/>
      <family val="1"/>
    </font>
    <font>
      <sz val="11"/>
      <color rgb="FF000000"/>
      <name val="宋体"/>
      <family val="3"/>
      <charset val="134"/>
    </font>
    <font>
      <b/>
      <sz val="16"/>
      <color rgb="FF000000"/>
      <name val="Times New Roman"/>
      <family val="1"/>
    </font>
    <font>
      <b/>
      <sz val="16"/>
      <name val="Times New Roman"/>
      <family val="1"/>
    </font>
    <font>
      <b/>
      <sz val="11"/>
      <color theme="1"/>
      <name val="宋体"/>
      <family val="3"/>
      <charset val="134"/>
    </font>
    <font>
      <sz val="11"/>
      <color indexed="8"/>
      <name val="方正书宋_GBK"/>
      <family val="4"/>
      <charset val="134"/>
    </font>
    <font>
      <sz val="11"/>
      <name val="宋体"/>
      <family val="3"/>
      <charset val="134"/>
    </font>
    <font>
      <b/>
      <sz val="18"/>
      <color theme="1"/>
      <name val="Times New Roman"/>
      <family val="1"/>
    </font>
    <font>
      <b/>
      <sz val="11"/>
      <name val="宋体"/>
      <family val="3"/>
      <charset val="134"/>
    </font>
    <font>
      <b/>
      <sz val="16"/>
      <color theme="1"/>
      <name val="Times New Roman"/>
      <family val="1"/>
    </font>
    <font>
      <b/>
      <sz val="11"/>
      <color rgb="FF000000"/>
      <name val="Times New Roman"/>
      <family val="1"/>
    </font>
    <font>
      <b/>
      <sz val="11"/>
      <name val="方正书宋_GBK"/>
      <family val="4"/>
      <charset val="134"/>
    </font>
    <font>
      <b/>
      <sz val="12"/>
      <name val="Times New Roman"/>
      <family val="1"/>
    </font>
    <font>
      <sz val="12"/>
      <name val="Times New Roman"/>
      <family val="1"/>
    </font>
    <font>
      <sz val="11"/>
      <color indexed="10"/>
      <name val="宋体"/>
      <family val="3"/>
      <charset val="134"/>
    </font>
    <font>
      <b/>
      <sz val="11"/>
      <color theme="1"/>
      <name val="Times New Roman"/>
      <family val="1"/>
    </font>
    <font>
      <b/>
      <sz val="11"/>
      <color rgb="FF000000"/>
      <name val="黑体"/>
      <family val="3"/>
      <charset val="134"/>
    </font>
    <font>
      <sz val="18"/>
      <color theme="1"/>
      <name val="Times New Roman"/>
      <family val="1"/>
    </font>
    <font>
      <sz val="11"/>
      <color theme="1"/>
      <name val="宋体"/>
      <family val="3"/>
      <charset val="134"/>
    </font>
    <font>
      <b/>
      <sz val="18"/>
      <name val="宋体"/>
      <family val="3"/>
      <charset val="134"/>
    </font>
    <font>
      <sz val="18"/>
      <color theme="1"/>
      <name val="宋体"/>
      <family val="3"/>
      <charset val="134"/>
      <scheme val="minor"/>
    </font>
    <font>
      <sz val="11"/>
      <name val="宋体"/>
      <family val="3"/>
      <charset val="134"/>
      <scheme val="minor"/>
    </font>
    <font>
      <sz val="11"/>
      <color indexed="8"/>
      <name val="宋体"/>
      <family val="3"/>
      <charset val="134"/>
      <scheme val="minor"/>
    </font>
    <font>
      <sz val="16"/>
      <color theme="1"/>
      <name val="Times New Roman"/>
      <family val="1"/>
    </font>
    <font>
      <b/>
      <sz val="12"/>
      <color theme="1"/>
      <name val="宋体"/>
      <family val="3"/>
      <charset val="134"/>
      <scheme val="minor"/>
    </font>
    <font>
      <b/>
      <sz val="12"/>
      <color theme="1"/>
      <name val="Times New Roman"/>
      <family val="1"/>
    </font>
    <font>
      <sz val="12"/>
      <color indexed="8"/>
      <name val="Times New Roman"/>
      <family val="1"/>
    </font>
    <font>
      <b/>
      <sz val="11"/>
      <color theme="1"/>
      <name val="宋体"/>
      <family val="3"/>
      <charset val="134"/>
      <scheme val="minor"/>
    </font>
    <font>
      <b/>
      <sz val="11"/>
      <color theme="1"/>
      <name val="方正书宋_GBK"/>
      <family val="4"/>
      <charset val="134"/>
    </font>
    <font>
      <sz val="11"/>
      <color theme="1"/>
      <name val="方正书宋_GBK"/>
      <family val="4"/>
      <charset val="134"/>
    </font>
    <font>
      <sz val="12"/>
      <color theme="1"/>
      <name val="宋体"/>
      <family val="3"/>
      <charset val="134"/>
      <scheme val="minor"/>
    </font>
    <font>
      <sz val="12"/>
      <color theme="1"/>
      <name val="Times New Roman"/>
      <family val="1"/>
    </font>
    <font>
      <sz val="11"/>
      <color rgb="FFFF0000"/>
      <name val="宋体"/>
      <family val="3"/>
      <charset val="134"/>
      <scheme val="minor"/>
    </font>
    <font>
      <sz val="12"/>
      <name val="宋体"/>
      <family val="3"/>
      <charset val="134"/>
    </font>
    <font>
      <sz val="16"/>
      <name val="方正小标宋简体"/>
      <family val="4"/>
      <charset val="134"/>
    </font>
    <font>
      <sz val="11"/>
      <name val="SimSun"/>
      <charset val="134"/>
    </font>
    <font>
      <b/>
      <sz val="18"/>
      <color rgb="FF000000"/>
      <name val="方正书宋_GBK"/>
      <family val="4"/>
      <charset val="134"/>
    </font>
    <font>
      <b/>
      <sz val="16"/>
      <color rgb="FF000000"/>
      <name val="宋体"/>
      <family val="3"/>
      <charset val="134"/>
    </font>
    <font>
      <b/>
      <sz val="16"/>
      <name val="宋体"/>
      <family val="3"/>
      <charset val="134"/>
    </font>
    <font>
      <b/>
      <sz val="18"/>
      <color theme="1"/>
      <name val="宋体"/>
      <family val="3"/>
      <charset val="134"/>
    </font>
    <font>
      <sz val="11"/>
      <color theme="1"/>
      <name val="仿宋_GB2312"/>
      <family val="3"/>
      <charset val="134"/>
    </font>
    <font>
      <b/>
      <sz val="18"/>
      <color rgb="FF000000"/>
      <name val="宋体"/>
      <family val="3"/>
      <charset val="134"/>
    </font>
    <font>
      <b/>
      <sz val="16"/>
      <color theme="1"/>
      <name val="宋体"/>
      <family val="3"/>
      <charset val="134"/>
    </font>
    <font>
      <b/>
      <sz val="11"/>
      <color rgb="FF000000"/>
      <name val="方正书宋_GBK"/>
      <family val="4"/>
      <charset val="134"/>
    </font>
    <font>
      <b/>
      <sz val="16"/>
      <name val="方正书宋_GBK"/>
      <family val="4"/>
      <charset val="134"/>
    </font>
    <font>
      <sz val="18"/>
      <color rgb="FF000000"/>
      <name val="方正小标宋简体"/>
      <family val="4"/>
      <charset val="134"/>
    </font>
    <font>
      <b/>
      <sz val="18"/>
      <name val="方正小标宋简体"/>
      <family val="4"/>
      <charset val="134"/>
    </font>
    <font>
      <b/>
      <sz val="18"/>
      <color theme="1"/>
      <name val="方正书宋_GBK"/>
      <family val="4"/>
      <charset val="134"/>
    </font>
    <font>
      <b/>
      <sz val="18"/>
      <name val="方正书宋_GBK"/>
      <family val="4"/>
      <charset val="134"/>
    </font>
    <font>
      <sz val="11"/>
      <color theme="1"/>
      <name val="宋体"/>
      <family val="3"/>
      <charset val="134"/>
      <scheme val="minor"/>
    </font>
    <font>
      <sz val="9"/>
      <name val="宋体"/>
      <family val="3"/>
      <charset val="134"/>
      <scheme val="minor"/>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00"/>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indexed="8"/>
      </left>
      <right style="thin">
        <color indexed="8"/>
      </right>
      <top style="thin">
        <color indexed="8"/>
      </top>
      <bottom style="thin">
        <color indexed="8"/>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s>
  <cellStyleXfs count="16">
    <xf numFmtId="0" fontId="0" fillId="0" borderId="0"/>
    <xf numFmtId="0" fontId="64" fillId="0" borderId="0">
      <alignment vertical="center"/>
    </xf>
    <xf numFmtId="0" fontId="48" fillId="0" borderId="0">
      <alignment vertical="center"/>
    </xf>
    <xf numFmtId="43" fontId="64" fillId="0" borderId="0" applyFont="0" applyFill="0" applyBorder="0" applyAlignment="0" applyProtection="0">
      <alignment vertical="center"/>
    </xf>
    <xf numFmtId="9" fontId="64" fillId="0" borderId="0" applyFont="0" applyFill="0" applyBorder="0" applyAlignment="0" applyProtection="0">
      <alignment vertical="center"/>
    </xf>
    <xf numFmtId="0" fontId="48" fillId="0" borderId="0">
      <alignment vertical="center"/>
    </xf>
    <xf numFmtId="0" fontId="64" fillId="0" borderId="0">
      <alignment vertical="center"/>
    </xf>
    <xf numFmtId="0" fontId="48" fillId="0" borderId="0">
      <alignment vertical="center"/>
    </xf>
    <xf numFmtId="0" fontId="64" fillId="0" borderId="0"/>
    <xf numFmtId="0" fontId="64" fillId="0" borderId="0">
      <alignment vertical="center"/>
    </xf>
    <xf numFmtId="0" fontId="16" fillId="0" borderId="0">
      <alignment vertical="center"/>
    </xf>
    <xf numFmtId="0" fontId="37" fillId="0" borderId="0">
      <alignment vertical="center"/>
    </xf>
    <xf numFmtId="43" fontId="5" fillId="0" borderId="0" applyFont="0" applyFill="0" applyBorder="0" applyAlignment="0" applyProtection="0">
      <alignment vertical="center"/>
    </xf>
    <xf numFmtId="0" fontId="64" fillId="0" borderId="0"/>
    <xf numFmtId="43" fontId="64" fillId="0" borderId="0" applyFont="0" applyFill="0" applyBorder="0" applyAlignment="0" applyProtection="0">
      <alignment vertical="center"/>
    </xf>
    <xf numFmtId="0" fontId="64" fillId="0" borderId="0"/>
  </cellStyleXfs>
  <cellXfs count="473">
    <xf numFmtId="0" fontId="0" fillId="0" borderId="0" xfId="0"/>
    <xf numFmtId="0" fontId="1" fillId="0" borderId="0" xfId="9" applyFont="1" applyFill="1" applyBorder="1" applyAlignment="1">
      <alignment horizontal="center" vertical="center"/>
    </xf>
    <xf numFmtId="0" fontId="1" fillId="0" borderId="0" xfId="9" applyFont="1" applyFill="1" applyBorder="1" applyAlignment="1">
      <alignment vertical="center"/>
    </xf>
    <xf numFmtId="0" fontId="3" fillId="0" borderId="1" xfId="9" applyFont="1" applyFill="1" applyBorder="1" applyAlignment="1">
      <alignment horizontal="center" vertical="center"/>
    </xf>
    <xf numFmtId="0" fontId="4" fillId="0" borderId="1" xfId="9" applyFont="1" applyFill="1" applyBorder="1" applyAlignment="1">
      <alignment horizontal="center" vertical="center" wrapText="1"/>
    </xf>
    <xf numFmtId="0" fontId="5" fillId="0" borderId="1" xfId="9" applyFont="1" applyFill="1" applyBorder="1" applyAlignment="1">
      <alignment horizontal="center" vertical="center"/>
    </xf>
    <xf numFmtId="178" fontId="1" fillId="0" borderId="1" xfId="9" applyNumberFormat="1" applyFont="1" applyFill="1" applyBorder="1" applyAlignment="1">
      <alignment horizontal="right" vertical="center" wrapText="1"/>
    </xf>
    <xf numFmtId="178" fontId="4" fillId="0" borderId="1" xfId="9" applyNumberFormat="1" applyFont="1" applyFill="1" applyBorder="1" applyAlignment="1">
      <alignment horizontal="right" vertical="center" wrapText="1"/>
    </xf>
    <xf numFmtId="0" fontId="1" fillId="0" borderId="1" xfId="9" applyFont="1" applyFill="1" applyBorder="1" applyAlignment="1">
      <alignment vertical="center"/>
    </xf>
    <xf numFmtId="0" fontId="5" fillId="0" borderId="0" xfId="0" applyFont="1" applyFill="1" applyBorder="1" applyAlignment="1">
      <alignment vertical="center" wrapText="1"/>
    </xf>
    <xf numFmtId="0" fontId="5" fillId="0" borderId="0" xfId="0" applyFont="1" applyFill="1" applyBorder="1" applyAlignment="1">
      <alignment vertical="center"/>
    </xf>
    <xf numFmtId="0" fontId="1" fillId="0" borderId="1" xfId="0" applyFont="1" applyFill="1" applyBorder="1" applyAlignment="1">
      <alignment horizontal="center" vertical="center" wrapText="1"/>
    </xf>
    <xf numFmtId="0" fontId="9" fillId="0" borderId="1" xfId="11" applyFont="1" applyFill="1" applyBorder="1" applyAlignment="1">
      <alignment horizontal="center" vertical="center" wrapText="1"/>
    </xf>
    <xf numFmtId="0" fontId="9" fillId="0" borderId="1" xfId="0" applyNumberFormat="1" applyFont="1" applyFill="1" applyBorder="1" applyAlignment="1">
      <alignment vertical="center" wrapText="1"/>
    </xf>
    <xf numFmtId="180" fontId="9" fillId="0" borderId="1" xfId="3" applyNumberFormat="1" applyFont="1" applyFill="1" applyBorder="1" applyAlignment="1" applyProtection="1">
      <alignment horizontal="center" vertical="center" wrapText="1"/>
    </xf>
    <xf numFmtId="0" fontId="9" fillId="0" borderId="1" xfId="0" applyNumberFormat="1" applyFont="1" applyFill="1" applyBorder="1" applyAlignment="1">
      <alignment horizontal="justify" vertical="center" wrapText="1"/>
    </xf>
    <xf numFmtId="0" fontId="1" fillId="0" borderId="1" xfId="0" applyNumberFormat="1" applyFont="1" applyFill="1" applyBorder="1" applyAlignment="1">
      <alignment horizontal="center" vertical="center" wrapText="1"/>
    </xf>
    <xf numFmtId="180" fontId="9" fillId="0" borderId="1" xfId="3" applyNumberFormat="1" applyFont="1" applyFill="1" applyBorder="1" applyAlignment="1">
      <alignment vertical="center" wrapText="1"/>
    </xf>
    <xf numFmtId="0" fontId="10" fillId="0" borderId="1" xfId="0" applyNumberFormat="1" applyFont="1" applyFill="1" applyBorder="1" applyAlignment="1">
      <alignment horizontal="justify" vertical="center" wrapText="1"/>
    </xf>
    <xf numFmtId="180" fontId="4" fillId="0" borderId="1" xfId="3" applyNumberFormat="1" applyFont="1" applyFill="1" applyBorder="1" applyAlignment="1">
      <alignment horizontal="center" vertical="center" wrapText="1"/>
    </xf>
    <xf numFmtId="181" fontId="4" fillId="0" borderId="1" xfId="0" applyNumberFormat="1" applyFont="1" applyFill="1" applyBorder="1" applyAlignment="1">
      <alignment vertical="center" wrapText="1"/>
    </xf>
    <xf numFmtId="0" fontId="1" fillId="0" borderId="0" xfId="0" applyFont="1" applyFill="1" applyBorder="1" applyAlignment="1">
      <alignment horizontal="center"/>
    </xf>
    <xf numFmtId="0" fontId="1"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1" fillId="0" borderId="0" xfId="0" applyFont="1" applyFill="1" applyBorder="1" applyAlignment="1"/>
    <xf numFmtId="0" fontId="1" fillId="0" borderId="0" xfId="0" applyFont="1" applyFill="1" applyBorder="1" applyAlignment="1">
      <alignment horizontal="center" vertical="center"/>
    </xf>
    <xf numFmtId="0" fontId="11" fillId="0" borderId="3" xfId="11" applyFont="1" applyFill="1" applyBorder="1" applyAlignment="1">
      <alignment horizontal="center" vertical="center" wrapText="1"/>
    </xf>
    <xf numFmtId="0" fontId="11" fillId="0" borderId="1" xfId="11" applyFont="1" applyFill="1" applyBorder="1" applyAlignment="1">
      <alignment horizontal="center" vertical="center" wrapText="1"/>
    </xf>
    <xf numFmtId="0" fontId="12" fillId="0" borderId="1" xfId="11" applyFont="1" applyFill="1" applyBorder="1" applyAlignment="1">
      <alignment horizontal="center" vertical="center" wrapText="1"/>
    </xf>
    <xf numFmtId="0" fontId="9" fillId="0" borderId="4" xfId="11" applyFont="1" applyFill="1" applyBorder="1" applyAlignment="1">
      <alignment horizontal="center" vertical="center" wrapText="1"/>
    </xf>
    <xf numFmtId="0" fontId="9" fillId="0" borderId="1" xfId="11" applyFont="1" applyFill="1" applyBorder="1" applyAlignment="1">
      <alignment horizontal="left" vertical="center" wrapText="1"/>
    </xf>
    <xf numFmtId="182" fontId="9" fillId="0" borderId="1" xfId="11"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9" fillId="0" borderId="1" xfId="11"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1" fillId="0" borderId="1" xfId="11" applyNumberFormat="1" applyFont="1" applyFill="1" applyBorder="1" applyAlignment="1">
      <alignment horizontal="center" vertical="center" wrapText="1"/>
    </xf>
    <xf numFmtId="0" fontId="4" fillId="0" borderId="0" xfId="9" applyFont="1" applyFill="1" applyBorder="1" applyAlignment="1">
      <alignment vertical="center" wrapText="1"/>
    </xf>
    <xf numFmtId="0" fontId="1" fillId="0" borderId="1" xfId="9" applyFont="1" applyFill="1" applyBorder="1" applyAlignment="1">
      <alignment vertical="center" wrapText="1"/>
    </xf>
    <xf numFmtId="0" fontId="14" fillId="0" borderId="0" xfId="9" applyFont="1" applyFill="1" applyBorder="1" applyAlignment="1">
      <alignment vertical="center"/>
    </xf>
    <xf numFmtId="0" fontId="1" fillId="0" borderId="0" xfId="9" applyFont="1" applyFill="1" applyBorder="1" applyAlignment="1">
      <alignment vertical="center" wrapText="1"/>
    </xf>
    <xf numFmtId="178" fontId="9" fillId="0" borderId="9" xfId="9" applyNumberFormat="1" applyFont="1" applyFill="1" applyBorder="1" applyAlignment="1">
      <alignment horizontal="right" vertical="center" wrapText="1"/>
    </xf>
    <xf numFmtId="0" fontId="16" fillId="0" borderId="1" xfId="9" applyFont="1" applyFill="1" applyBorder="1" applyAlignment="1">
      <alignment vertical="center" wrapText="1"/>
    </xf>
    <xf numFmtId="0" fontId="4" fillId="0" borderId="0" xfId="0" applyFont="1" applyFill="1" applyBorder="1" applyAlignment="1">
      <alignment horizontal="center" vertical="center"/>
    </xf>
    <xf numFmtId="0" fontId="4" fillId="0" borderId="0" xfId="0" applyFont="1" applyFill="1" applyBorder="1" applyAlignment="1">
      <alignment vertical="center"/>
    </xf>
    <xf numFmtId="0" fontId="1" fillId="0" borderId="0" xfId="0" applyFont="1" applyFill="1" applyBorder="1" applyAlignment="1">
      <alignment vertical="center"/>
    </xf>
    <xf numFmtId="180" fontId="1" fillId="0" borderId="0" xfId="3" applyNumberFormat="1" applyFont="1" applyFill="1" applyAlignment="1">
      <alignment vertical="center"/>
    </xf>
    <xf numFmtId="0" fontId="4" fillId="0" borderId="1" xfId="0" applyFont="1" applyFill="1" applyBorder="1" applyAlignment="1">
      <alignment horizontal="center" vertical="center"/>
    </xf>
    <xf numFmtId="180" fontId="4" fillId="0" borderId="1" xfId="3" applyNumberFormat="1" applyFont="1" applyFill="1" applyBorder="1" applyAlignment="1">
      <alignment horizontal="center" vertical="center"/>
    </xf>
    <xf numFmtId="0" fontId="1" fillId="0" borderId="1" xfId="0" applyFont="1" applyFill="1" applyBorder="1" applyAlignment="1">
      <alignment vertical="center"/>
    </xf>
    <xf numFmtId="180" fontId="1" fillId="0" borderId="1" xfId="3" applyNumberFormat="1" applyFont="1" applyFill="1" applyBorder="1" applyAlignment="1">
      <alignment vertical="center"/>
    </xf>
    <xf numFmtId="0" fontId="9" fillId="0" borderId="1" xfId="0" applyNumberFormat="1" applyFont="1" applyFill="1" applyBorder="1" applyAlignment="1" applyProtection="1">
      <alignment vertical="center"/>
    </xf>
    <xf numFmtId="180" fontId="4" fillId="0" borderId="1" xfId="3" applyNumberFormat="1" applyFont="1" applyFill="1" applyBorder="1" applyAlignment="1">
      <alignment vertical="center"/>
    </xf>
    <xf numFmtId="0" fontId="11" fillId="0" borderId="1" xfId="0" applyNumberFormat="1" applyFont="1" applyFill="1" applyBorder="1" applyAlignment="1" applyProtection="1">
      <alignment horizontal="center" vertical="center"/>
    </xf>
    <xf numFmtId="0" fontId="3" fillId="0" borderId="0" xfId="0" applyFont="1" applyFill="1" applyBorder="1" applyAlignment="1">
      <alignment horizontal="center" vertical="center" wrapText="1"/>
    </xf>
    <xf numFmtId="0" fontId="3" fillId="0" borderId="0" xfId="0" applyFont="1" applyFill="1" applyBorder="1" applyAlignment="1">
      <alignment vertical="center" wrapText="1"/>
    </xf>
    <xf numFmtId="180" fontId="5" fillId="0" borderId="0" xfId="0" applyNumberFormat="1" applyFont="1" applyFill="1" applyBorder="1" applyAlignment="1">
      <alignment vertical="center" wrapText="1"/>
    </xf>
    <xf numFmtId="0" fontId="19" fillId="0" borderId="1" xfId="0" applyFont="1" applyFill="1" applyBorder="1" applyAlignment="1">
      <alignment horizontal="center" vertical="center" wrapText="1"/>
    </xf>
    <xf numFmtId="0" fontId="3" fillId="0" borderId="1" xfId="0" applyFont="1" applyFill="1" applyBorder="1" applyAlignment="1">
      <alignment vertical="center" wrapText="1"/>
    </xf>
    <xf numFmtId="180" fontId="3" fillId="0" borderId="1" xfId="3" applyNumberFormat="1" applyFont="1" applyBorder="1" applyAlignment="1">
      <alignment vertical="center" wrapText="1"/>
    </xf>
    <xf numFmtId="0" fontId="5" fillId="0" borderId="1" xfId="0" applyFont="1" applyFill="1" applyBorder="1" applyAlignment="1">
      <alignment vertical="center" wrapText="1"/>
    </xf>
    <xf numFmtId="180" fontId="5" fillId="0" borderId="1" xfId="3" applyNumberFormat="1" applyFont="1" applyBorder="1" applyAlignment="1">
      <alignment vertical="center" wrapText="1"/>
    </xf>
    <xf numFmtId="183" fontId="3" fillId="0" borderId="1" xfId="3" applyNumberFormat="1" applyFont="1" applyBorder="1" applyAlignment="1">
      <alignment vertical="center" wrapText="1"/>
    </xf>
    <xf numFmtId="183" fontId="5" fillId="0" borderId="1" xfId="3" applyNumberFormat="1" applyFont="1" applyBorder="1" applyAlignment="1">
      <alignment vertical="center" wrapText="1"/>
    </xf>
    <xf numFmtId="0" fontId="3" fillId="0" borderId="1" xfId="0" applyFont="1" applyFill="1" applyBorder="1" applyAlignment="1">
      <alignment horizontal="center" vertical="center" wrapText="1"/>
    </xf>
    <xf numFmtId="180" fontId="3" fillId="0" borderId="1" xfId="3" applyNumberFormat="1" applyFont="1" applyBorder="1" applyAlignment="1">
      <alignment horizontal="center" vertical="center" wrapText="1"/>
    </xf>
    <xf numFmtId="0" fontId="3" fillId="0" borderId="0" xfId="0" applyFont="1" applyFill="1" applyBorder="1" applyAlignment="1">
      <alignment vertical="center"/>
    </xf>
    <xf numFmtId="0" fontId="20" fillId="0" borderId="0" xfId="0" applyFont="1" applyFill="1" applyBorder="1" applyAlignment="1">
      <alignment horizontal="right" vertical="center"/>
    </xf>
    <xf numFmtId="0" fontId="4" fillId="0" borderId="1" xfId="0" applyFont="1" applyFill="1" applyBorder="1" applyAlignment="1">
      <alignment vertical="center"/>
    </xf>
    <xf numFmtId="0" fontId="9" fillId="0" borderId="1" xfId="0" applyNumberFormat="1" applyFont="1" applyFill="1" applyBorder="1" applyAlignment="1" applyProtection="1">
      <alignment horizontal="left" vertical="center"/>
    </xf>
    <xf numFmtId="0" fontId="5" fillId="0" borderId="0" xfId="0" applyFont="1" applyFill="1" applyBorder="1" applyAlignment="1"/>
    <xf numFmtId="180" fontId="9" fillId="0" borderId="1" xfId="3" applyNumberFormat="1" applyFont="1" applyFill="1" applyBorder="1" applyAlignment="1" applyProtection="1">
      <alignment horizontal="right" vertical="center"/>
    </xf>
    <xf numFmtId="0" fontId="1" fillId="0" borderId="1" xfId="0" applyFont="1" applyFill="1" applyBorder="1" applyAlignment="1"/>
    <xf numFmtId="180" fontId="11" fillId="0" borderId="1" xfId="3" applyNumberFormat="1" applyFont="1" applyFill="1" applyBorder="1" applyAlignment="1" applyProtection="1">
      <alignment horizontal="right" vertical="center"/>
    </xf>
    <xf numFmtId="0" fontId="0" fillId="0" borderId="0" xfId="5" applyFont="1" applyFill="1" applyAlignment="1"/>
    <xf numFmtId="0" fontId="22" fillId="0" borderId="0" xfId="5" applyFont="1" applyFill="1" applyAlignment="1">
      <alignment horizontal="center" vertical="center" wrapText="1"/>
    </xf>
    <xf numFmtId="0" fontId="15" fillId="0" borderId="0" xfId="5" applyFont="1" applyFill="1" applyBorder="1" applyAlignment="1">
      <alignment horizontal="justify" vertical="center" wrapText="1"/>
    </xf>
    <xf numFmtId="0" fontId="1" fillId="0" borderId="0" xfId="0" applyFont="1" applyFill="1" applyBorder="1" applyAlignment="1">
      <alignment horizontal="right" vertical="center" wrapText="1"/>
    </xf>
    <xf numFmtId="0" fontId="4" fillId="0" borderId="0" xfId="0" applyFont="1" applyFill="1" applyBorder="1" applyAlignment="1">
      <alignment vertical="center" wrapText="1"/>
    </xf>
    <xf numFmtId="0" fontId="4" fillId="0" borderId="0" xfId="0" applyFont="1" applyFill="1" applyAlignment="1">
      <alignment vertical="center" wrapText="1"/>
    </xf>
    <xf numFmtId="0" fontId="1" fillId="0" borderId="0" xfId="0" applyFont="1" applyFill="1" applyBorder="1" applyAlignment="1">
      <alignment vertical="center" wrapText="1"/>
    </xf>
    <xf numFmtId="180" fontId="1" fillId="0" borderId="0" xfId="3" applyNumberFormat="1" applyFont="1" applyFill="1" applyAlignment="1">
      <alignment vertical="center" wrapText="1"/>
    </xf>
    <xf numFmtId="180" fontId="1" fillId="0" borderId="0" xfId="3" applyNumberFormat="1" applyFont="1" applyFill="1" applyAlignment="1">
      <alignment horizontal="right" vertical="center" wrapText="1"/>
    </xf>
    <xf numFmtId="180" fontId="1" fillId="0" borderId="2" xfId="3" applyNumberFormat="1" applyFont="1" applyFill="1" applyBorder="1" applyAlignment="1">
      <alignment vertical="center" wrapText="1"/>
    </xf>
    <xf numFmtId="0" fontId="23" fillId="0" borderId="1" xfId="0" applyNumberFormat="1" applyFont="1" applyFill="1" applyBorder="1" applyAlignment="1" applyProtection="1">
      <alignment vertical="center" wrapText="1"/>
    </xf>
    <xf numFmtId="3" fontId="11" fillId="0" borderId="1" xfId="0" applyNumberFormat="1" applyFont="1" applyFill="1" applyBorder="1" applyAlignment="1" applyProtection="1">
      <alignment horizontal="right" vertical="center" wrapText="1"/>
    </xf>
    <xf numFmtId="184" fontId="11" fillId="0" borderId="1" xfId="0" applyNumberFormat="1" applyFont="1" applyFill="1" applyBorder="1" applyAlignment="1" applyProtection="1">
      <alignment horizontal="right" vertical="center" wrapText="1"/>
    </xf>
    <xf numFmtId="3" fontId="11" fillId="2" borderId="1" xfId="0" applyNumberFormat="1" applyFont="1" applyFill="1" applyBorder="1" applyAlignment="1" applyProtection="1">
      <alignment horizontal="right" vertical="center" wrapText="1"/>
    </xf>
    <xf numFmtId="4" fontId="11" fillId="2" borderId="1" xfId="0" applyNumberFormat="1" applyFont="1" applyFill="1" applyBorder="1" applyAlignment="1" applyProtection="1">
      <alignment horizontal="right" vertical="center" wrapText="1"/>
    </xf>
    <xf numFmtId="4" fontId="11" fillId="0" borderId="1" xfId="0" applyNumberFormat="1" applyFont="1" applyFill="1" applyBorder="1" applyAlignment="1" applyProtection="1">
      <alignment horizontal="right" vertical="center" wrapText="1"/>
    </xf>
    <xf numFmtId="0" fontId="21" fillId="0" borderId="1" xfId="0" applyNumberFormat="1" applyFont="1" applyFill="1" applyBorder="1" applyAlignment="1" applyProtection="1">
      <alignment vertical="center" wrapText="1"/>
    </xf>
    <xf numFmtId="3" fontId="9" fillId="0" borderId="1" xfId="0" applyNumberFormat="1" applyFont="1" applyFill="1" applyBorder="1" applyAlignment="1" applyProtection="1">
      <alignment horizontal="right" vertical="center" wrapText="1"/>
    </xf>
    <xf numFmtId="3" fontId="9" fillId="2" borderId="1" xfId="0" applyNumberFormat="1" applyFont="1" applyFill="1" applyBorder="1" applyAlignment="1" applyProtection="1">
      <alignment horizontal="right" vertical="center" wrapText="1"/>
    </xf>
    <xf numFmtId="4" fontId="9" fillId="2" borderId="1" xfId="0" applyNumberFormat="1" applyFont="1" applyFill="1" applyBorder="1" applyAlignment="1" applyProtection="1">
      <alignment horizontal="right" vertical="center" wrapText="1"/>
    </xf>
    <xf numFmtId="4" fontId="9" fillId="0" borderId="1" xfId="0" applyNumberFormat="1" applyFont="1" applyFill="1" applyBorder="1" applyAlignment="1" applyProtection="1">
      <alignment horizontal="right" vertical="center" wrapText="1"/>
    </xf>
    <xf numFmtId="0" fontId="24" fillId="0" borderId="0" xfId="5" applyFont="1" applyFill="1" applyAlignment="1">
      <alignment horizontal="center" vertical="center" wrapText="1"/>
    </xf>
    <xf numFmtId="0" fontId="21" fillId="0" borderId="1" xfId="0" applyNumberFormat="1" applyFont="1" applyFill="1" applyBorder="1" applyAlignment="1" applyProtection="1">
      <alignment horizontal="left" vertical="center"/>
    </xf>
    <xf numFmtId="3" fontId="9" fillId="0" borderId="1" xfId="0" applyNumberFormat="1" applyFont="1" applyFill="1" applyBorder="1" applyAlignment="1" applyProtection="1">
      <alignment horizontal="right" vertical="center"/>
    </xf>
    <xf numFmtId="185" fontId="1" fillId="0" borderId="1" xfId="0" applyNumberFormat="1" applyFont="1" applyFill="1" applyBorder="1" applyAlignment="1">
      <alignment vertical="center"/>
    </xf>
    <xf numFmtId="186" fontId="1" fillId="0" borderId="1" xfId="0" applyNumberFormat="1" applyFont="1" applyFill="1" applyBorder="1" applyAlignment="1">
      <alignment vertical="center"/>
    </xf>
    <xf numFmtId="0" fontId="23" fillId="0" borderId="1" xfId="0" applyNumberFormat="1" applyFont="1" applyFill="1" applyBorder="1" applyAlignment="1" applyProtection="1">
      <alignment horizontal="center" vertical="center"/>
    </xf>
    <xf numFmtId="186" fontId="4" fillId="0" borderId="1" xfId="0" applyNumberFormat="1" applyFont="1" applyFill="1" applyBorder="1" applyAlignment="1">
      <alignment vertical="center"/>
    </xf>
    <xf numFmtId="0" fontId="3"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right" vertical="center"/>
    </xf>
    <xf numFmtId="0" fontId="25"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25" fillId="0" borderId="1" xfId="0" applyFont="1" applyFill="1" applyBorder="1" applyAlignment="1">
      <alignment horizontal="center" vertical="center" wrapText="1"/>
    </xf>
    <xf numFmtId="180" fontId="9" fillId="0" borderId="1" xfId="3" applyNumberFormat="1" applyFont="1" applyFill="1" applyBorder="1" applyAlignment="1" applyProtection="1">
      <alignment horizontal="center" vertical="center"/>
    </xf>
    <xf numFmtId="180" fontId="11" fillId="0" borderId="1" xfId="3" applyNumberFormat="1" applyFont="1" applyFill="1" applyBorder="1" applyAlignment="1" applyProtection="1">
      <alignment horizontal="center" vertical="center"/>
    </xf>
    <xf numFmtId="0" fontId="23" fillId="0" borderId="1" xfId="0" applyNumberFormat="1" applyFont="1" applyFill="1" applyBorder="1" applyAlignment="1" applyProtection="1">
      <alignment vertical="center"/>
    </xf>
    <xf numFmtId="3" fontId="11" fillId="0" borderId="1" xfId="0" applyNumberFormat="1" applyFont="1" applyFill="1" applyBorder="1" applyAlignment="1" applyProtection="1">
      <alignment horizontal="right" vertical="center"/>
    </xf>
    <xf numFmtId="0" fontId="11" fillId="0" borderId="1" xfId="0" applyNumberFormat="1" applyFont="1" applyFill="1" applyBorder="1" applyAlignment="1" applyProtection="1">
      <alignment vertical="center"/>
    </xf>
    <xf numFmtId="188" fontId="5" fillId="0" borderId="0" xfId="0" applyNumberFormat="1" applyFont="1" applyFill="1" applyBorder="1" applyAlignment="1">
      <alignment vertical="center" wrapText="1"/>
    </xf>
    <xf numFmtId="0" fontId="9" fillId="0" borderId="0" xfId="0" applyFont="1" applyFill="1" applyBorder="1" applyAlignment="1">
      <alignment vertical="center" wrapText="1"/>
    </xf>
    <xf numFmtId="180" fontId="4" fillId="0" borderId="1" xfId="3" applyNumberFormat="1" applyFont="1" applyFill="1" applyBorder="1" applyAlignment="1">
      <alignment vertical="center" wrapText="1"/>
    </xf>
    <xf numFmtId="188" fontId="4" fillId="0" borderId="1" xfId="3" applyNumberFormat="1" applyFont="1" applyFill="1" applyBorder="1" applyAlignment="1">
      <alignment vertical="center" wrapText="1"/>
    </xf>
    <xf numFmtId="0" fontId="9" fillId="0" borderId="1" xfId="0" applyNumberFormat="1" applyFont="1" applyFill="1" applyBorder="1" applyAlignment="1" applyProtection="1">
      <alignment vertical="center" wrapText="1"/>
    </xf>
    <xf numFmtId="180" fontId="1" fillId="0" borderId="1" xfId="3" applyNumberFormat="1" applyFont="1" applyFill="1" applyBorder="1" applyAlignment="1">
      <alignment vertical="center" wrapText="1"/>
    </xf>
    <xf numFmtId="188" fontId="1" fillId="0" borderId="1" xfId="3" applyNumberFormat="1" applyFont="1" applyFill="1" applyBorder="1" applyAlignment="1">
      <alignment vertical="center" wrapText="1"/>
    </xf>
    <xf numFmtId="0" fontId="26" fillId="0" borderId="1" xfId="0" applyNumberFormat="1" applyFont="1" applyFill="1" applyBorder="1" applyAlignment="1" applyProtection="1">
      <alignment vertical="center" wrapText="1"/>
    </xf>
    <xf numFmtId="180" fontId="27" fillId="0" borderId="1" xfId="3" applyNumberFormat="1" applyFont="1" applyFill="1" applyBorder="1" applyAlignment="1" applyProtection="1">
      <alignment horizontal="right" vertical="center"/>
    </xf>
    <xf numFmtId="180" fontId="28" fillId="0" borderId="1" xfId="3" applyNumberFormat="1" applyFont="1" applyFill="1" applyBorder="1" applyAlignment="1" applyProtection="1">
      <alignment horizontal="right" vertical="center"/>
    </xf>
    <xf numFmtId="0" fontId="23" fillId="0" borderId="1" xfId="0" applyNumberFormat="1" applyFont="1" applyFill="1" applyBorder="1" applyAlignment="1" applyProtection="1">
      <alignment horizontal="center" vertical="center" wrapText="1"/>
    </xf>
    <xf numFmtId="183" fontId="5" fillId="0" borderId="0" xfId="0" applyNumberFormat="1" applyFont="1" applyFill="1" applyBorder="1" applyAlignment="1">
      <alignment vertical="center"/>
    </xf>
    <xf numFmtId="186" fontId="4" fillId="0" borderId="1" xfId="3" applyNumberFormat="1" applyFont="1" applyFill="1" applyBorder="1" applyAlignment="1">
      <alignment vertical="center" wrapText="1"/>
    </xf>
    <xf numFmtId="186" fontId="1" fillId="0" borderId="1" xfId="3" applyNumberFormat="1" applyFont="1" applyFill="1" applyBorder="1" applyAlignment="1">
      <alignment vertical="center" wrapText="1"/>
    </xf>
    <xf numFmtId="180" fontId="5" fillId="0" borderId="0" xfId="0" applyNumberFormat="1" applyFont="1" applyFill="1" applyBorder="1" applyAlignment="1">
      <alignment wrapText="1"/>
    </xf>
    <xf numFmtId="43" fontId="5" fillId="0" borderId="0" xfId="3" applyFont="1" applyFill="1" applyAlignment="1">
      <alignment wrapText="1"/>
    </xf>
    <xf numFmtId="0" fontId="5" fillId="0" borderId="0" xfId="0" applyFont="1" applyFill="1" applyBorder="1" applyAlignment="1">
      <alignment wrapText="1"/>
    </xf>
    <xf numFmtId="0" fontId="11" fillId="0" borderId="1" xfId="0" applyNumberFormat="1" applyFont="1" applyFill="1" applyBorder="1" applyAlignment="1" applyProtection="1">
      <alignment vertical="center" wrapText="1"/>
    </xf>
    <xf numFmtId="189" fontId="5" fillId="0" borderId="0" xfId="4" applyNumberFormat="1" applyFont="1" applyFill="1" applyAlignment="1">
      <alignment wrapText="1"/>
    </xf>
    <xf numFmtId="0" fontId="26" fillId="0" borderId="1" xfId="0" applyNumberFormat="1" applyFont="1" applyFill="1" applyBorder="1" applyAlignment="1" applyProtection="1">
      <alignment horizontal="center" vertical="center" wrapText="1"/>
    </xf>
    <xf numFmtId="0" fontId="9" fillId="0" borderId="0" xfId="0" applyFont="1" applyFill="1" applyBorder="1" applyAlignment="1">
      <alignment vertical="center"/>
    </xf>
    <xf numFmtId="183" fontId="1" fillId="0" borderId="0" xfId="0" applyNumberFormat="1" applyFont="1" applyFill="1" applyBorder="1" applyAlignment="1">
      <alignment vertical="center"/>
    </xf>
    <xf numFmtId="189" fontId="1" fillId="0" borderId="0" xfId="4" applyNumberFormat="1" applyFont="1" applyFill="1" applyAlignment="1">
      <alignment vertical="center"/>
    </xf>
    <xf numFmtId="0" fontId="1" fillId="0" borderId="2" xfId="0" applyFont="1" applyFill="1" applyBorder="1" applyAlignment="1">
      <alignment vertical="center"/>
    </xf>
    <xf numFmtId="0" fontId="21" fillId="0" borderId="1" xfId="0" applyNumberFormat="1" applyFont="1" applyFill="1" applyBorder="1" applyAlignment="1" applyProtection="1">
      <alignment horizontal="left" vertical="center" wrapText="1"/>
    </xf>
    <xf numFmtId="180" fontId="3" fillId="0" borderId="1" xfId="3" applyNumberFormat="1" applyFont="1" applyFill="1" applyBorder="1" applyAlignment="1">
      <alignment horizontal="center" vertical="center" wrapText="1"/>
    </xf>
    <xf numFmtId="0" fontId="3" fillId="0" borderId="5" xfId="0" applyFont="1" applyFill="1" applyBorder="1" applyAlignment="1">
      <alignment vertical="center" wrapText="1"/>
    </xf>
    <xf numFmtId="186" fontId="4" fillId="0" borderId="1" xfId="0" applyNumberFormat="1" applyFont="1" applyFill="1" applyBorder="1" applyAlignment="1">
      <alignment vertical="center" wrapText="1"/>
    </xf>
    <xf numFmtId="0" fontId="1" fillId="0" borderId="5" xfId="0" applyFont="1" applyFill="1" applyBorder="1" applyAlignment="1">
      <alignment vertical="center" wrapText="1"/>
    </xf>
    <xf numFmtId="186" fontId="1" fillId="0" borderId="1" xfId="0" applyNumberFormat="1" applyFont="1" applyFill="1" applyBorder="1" applyAlignment="1">
      <alignment vertical="center" wrapText="1"/>
    </xf>
    <xf numFmtId="180" fontId="1" fillId="3" borderId="1" xfId="3" applyNumberFormat="1" applyFont="1" applyFill="1" applyBorder="1" applyAlignment="1">
      <alignment vertical="center" wrapText="1"/>
    </xf>
    <xf numFmtId="0" fontId="3" fillId="0" borderId="5" xfId="0" applyFont="1" applyFill="1" applyBorder="1" applyAlignment="1">
      <alignment horizontal="center" vertical="center" wrapText="1"/>
    </xf>
    <xf numFmtId="0" fontId="29" fillId="0" borderId="0" xfId="0" applyFont="1" applyFill="1" applyBorder="1" applyAlignment="1">
      <alignment vertical="center" wrapText="1"/>
    </xf>
    <xf numFmtId="189" fontId="5" fillId="0" borderId="0" xfId="4" applyNumberFormat="1" applyFont="1" applyFill="1" applyAlignment="1">
      <alignment vertical="center" wrapText="1"/>
    </xf>
    <xf numFmtId="0" fontId="30" fillId="0" borderId="0" xfId="0" applyFont="1" applyAlignment="1">
      <alignment vertical="center"/>
    </xf>
    <xf numFmtId="0" fontId="15" fillId="0" borderId="0" xfId="0" applyFont="1" applyAlignment="1">
      <alignment vertical="center" wrapText="1"/>
    </xf>
    <xf numFmtId="180" fontId="15" fillId="0" borderId="0" xfId="3" applyNumberFormat="1" applyFont="1" applyAlignment="1">
      <alignment vertical="center" wrapText="1"/>
    </xf>
    <xf numFmtId="0" fontId="15" fillId="0" borderId="0" xfId="0" applyFont="1" applyAlignment="1">
      <alignment vertical="center"/>
    </xf>
    <xf numFmtId="0" fontId="10" fillId="0" borderId="10" xfId="0" applyNumberFormat="1" applyFont="1" applyFill="1" applyBorder="1" applyAlignment="1">
      <alignment horizontal="center" vertical="center" wrapText="1"/>
    </xf>
    <xf numFmtId="179" fontId="10" fillId="0" borderId="1" xfId="0" applyNumberFormat="1" applyFont="1" applyFill="1" applyBorder="1" applyAlignment="1">
      <alignment horizontal="center" vertical="center" wrapText="1"/>
    </xf>
    <xf numFmtId="180" fontId="10" fillId="0" borderId="1" xfId="3" applyNumberFormat="1" applyFont="1" applyFill="1" applyBorder="1" applyAlignment="1">
      <alignment horizontal="center" vertical="center" wrapText="1"/>
    </xf>
    <xf numFmtId="0" fontId="10" fillId="0" borderId="11" xfId="0" applyNumberFormat="1" applyFont="1" applyFill="1" applyBorder="1" applyAlignment="1">
      <alignment horizontal="center" vertical="center" wrapText="1"/>
    </xf>
    <xf numFmtId="0" fontId="10" fillId="3" borderId="1" xfId="0" applyNumberFormat="1" applyFont="1" applyFill="1" applyBorder="1" applyAlignment="1">
      <alignment horizontal="justify" vertical="center" wrapText="1"/>
    </xf>
    <xf numFmtId="0" fontId="10" fillId="0" borderId="12" xfId="0" applyNumberFormat="1" applyFont="1" applyFill="1" applyBorder="1" applyAlignment="1">
      <alignment horizontal="center" vertical="center" wrapText="1"/>
    </xf>
    <xf numFmtId="179" fontId="10" fillId="0" borderId="13" xfId="0" applyNumberFormat="1" applyFont="1" applyFill="1" applyBorder="1" applyAlignment="1">
      <alignment horizontal="center" vertical="center" wrapText="1"/>
    </xf>
    <xf numFmtId="180" fontId="10" fillId="0" borderId="13" xfId="3" applyNumberFormat="1" applyFont="1" applyFill="1" applyBorder="1" applyAlignment="1">
      <alignment horizontal="center" vertical="center" wrapText="1"/>
    </xf>
    <xf numFmtId="180" fontId="9" fillId="0" borderId="13" xfId="3" applyNumberFormat="1" applyFont="1" applyFill="1" applyBorder="1" applyAlignment="1">
      <alignment vertical="center" wrapText="1"/>
    </xf>
    <xf numFmtId="0" fontId="10" fillId="0" borderId="13" xfId="0" applyNumberFormat="1" applyFont="1" applyFill="1" applyBorder="1" applyAlignment="1">
      <alignment horizontal="justify" vertical="center" wrapText="1"/>
    </xf>
    <xf numFmtId="0" fontId="10" fillId="0" borderId="1" xfId="0" applyNumberFormat="1" applyFont="1" applyFill="1" applyBorder="1" applyAlignment="1">
      <alignment horizontal="center" vertical="center" wrapText="1"/>
    </xf>
    <xf numFmtId="181" fontId="10" fillId="0" borderId="1" xfId="0" applyNumberFormat="1" applyFont="1" applyFill="1" applyBorder="1" applyAlignment="1">
      <alignment horizontal="justify" vertical="center" wrapText="1"/>
    </xf>
    <xf numFmtId="180" fontId="25" fillId="0" borderId="1" xfId="3" applyNumberFormat="1" applyFont="1" applyFill="1" applyBorder="1" applyAlignment="1">
      <alignment horizontal="center" vertical="center" wrapText="1"/>
    </xf>
    <xf numFmtId="180" fontId="11" fillId="0" borderId="1" xfId="3" applyNumberFormat="1" applyFont="1" applyFill="1" applyBorder="1" applyAlignment="1">
      <alignment vertical="center" wrapText="1"/>
    </xf>
    <xf numFmtId="181" fontId="25" fillId="0" borderId="1" xfId="0" applyNumberFormat="1" applyFont="1" applyFill="1" applyBorder="1" applyAlignment="1">
      <alignment vertical="center" wrapText="1"/>
    </xf>
    <xf numFmtId="0" fontId="32" fillId="0" borderId="0" xfId="9" applyFont="1" applyFill="1" applyAlignment="1">
      <alignment vertical="center"/>
    </xf>
    <xf numFmtId="0" fontId="15" fillId="0" borderId="0" xfId="9" applyFont="1" applyFill="1" applyAlignment="1">
      <alignment vertical="center"/>
    </xf>
    <xf numFmtId="0" fontId="30" fillId="0" borderId="0" xfId="9" applyFont="1" applyFill="1" applyAlignment="1">
      <alignment vertical="center" wrapText="1"/>
    </xf>
    <xf numFmtId="0" fontId="30" fillId="0" borderId="1" xfId="9" applyFont="1" applyFill="1" applyBorder="1" applyAlignment="1">
      <alignment horizontal="center" vertical="center" wrapText="1"/>
    </xf>
    <xf numFmtId="0" fontId="15" fillId="0" borderId="1" xfId="9" applyNumberFormat="1" applyFont="1" applyFill="1" applyBorder="1" applyAlignment="1">
      <alignment vertical="center" wrapText="1"/>
    </xf>
    <xf numFmtId="178" fontId="15" fillId="0" borderId="1" xfId="9" applyNumberFormat="1" applyFont="1" applyFill="1" applyBorder="1" applyAlignment="1">
      <alignment horizontal="right" vertical="center" wrapText="1"/>
    </xf>
    <xf numFmtId="0" fontId="15" fillId="0" borderId="0" xfId="9" applyFont="1" applyFill="1" applyAlignment="1">
      <alignment horizontal="center" vertical="center"/>
    </xf>
    <xf numFmtId="0" fontId="19" fillId="0" borderId="1" xfId="9" applyFont="1" applyFill="1" applyBorder="1" applyAlignment="1">
      <alignment horizontal="center" vertical="center"/>
    </xf>
    <xf numFmtId="0" fontId="30" fillId="0" borderId="1" xfId="9" applyNumberFormat="1" applyFont="1" applyFill="1" applyBorder="1" applyAlignment="1">
      <alignment horizontal="center" vertical="center" wrapText="1"/>
    </xf>
    <xf numFmtId="0" fontId="33" fillId="0" borderId="1" xfId="9" applyFont="1" applyFill="1" applyBorder="1" applyAlignment="1">
      <alignment horizontal="center" vertical="center"/>
    </xf>
    <xf numFmtId="178" fontId="30" fillId="0" borderId="1" xfId="9" applyNumberFormat="1" applyFont="1" applyFill="1" applyBorder="1" applyAlignment="1">
      <alignment horizontal="right" vertical="center" wrapText="1"/>
    </xf>
    <xf numFmtId="0" fontId="35" fillId="0" borderId="0" xfId="0" applyFont="1" applyFill="1"/>
    <xf numFmtId="0" fontId="0" fillId="0" borderId="0" xfId="0" applyFill="1"/>
    <xf numFmtId="0" fontId="36" fillId="0" borderId="0" xfId="11" applyFont="1" applyFill="1" applyBorder="1" applyAlignment="1">
      <alignment vertical="center" wrapText="1"/>
    </xf>
    <xf numFmtId="0" fontId="37" fillId="0" borderId="0" xfId="11" applyFont="1" applyFill="1" applyAlignment="1">
      <alignment vertical="center"/>
    </xf>
    <xf numFmtId="0" fontId="36" fillId="0" borderId="0" xfId="11" applyFont="1" applyFill="1" applyBorder="1" applyAlignment="1">
      <alignment horizontal="right" vertical="center" wrapText="1"/>
    </xf>
    <xf numFmtId="178" fontId="9" fillId="0" borderId="1" xfId="11" applyNumberFormat="1" applyFont="1" applyFill="1" applyBorder="1" applyAlignment="1">
      <alignment vertical="center" wrapText="1"/>
    </xf>
    <xf numFmtId="0" fontId="15" fillId="0" borderId="1" xfId="9" applyFont="1" applyFill="1" applyBorder="1" applyAlignment="1">
      <alignment horizontal="center" vertical="center"/>
    </xf>
    <xf numFmtId="0" fontId="15" fillId="0" borderId="0" xfId="0" applyFont="1" applyFill="1"/>
    <xf numFmtId="0" fontId="15" fillId="0" borderId="0" xfId="0" applyFont="1" applyAlignment="1">
      <alignment horizontal="center"/>
    </xf>
    <xf numFmtId="0" fontId="15" fillId="0" borderId="0" xfId="0" applyFont="1" applyAlignment="1">
      <alignment horizontal="center" vertical="center" wrapText="1"/>
    </xf>
    <xf numFmtId="0" fontId="30" fillId="0" borderId="0" xfId="0" applyFont="1" applyAlignment="1">
      <alignment horizontal="center" vertical="center" wrapText="1"/>
    </xf>
    <xf numFmtId="0" fontId="15" fillId="0" borderId="0" xfId="0" applyFont="1"/>
    <xf numFmtId="0" fontId="15" fillId="0" borderId="0" xfId="0" applyFont="1" applyAlignment="1">
      <alignment horizontal="center" vertical="center"/>
    </xf>
    <xf numFmtId="180" fontId="15" fillId="0" borderId="0" xfId="3" applyNumberFormat="1" applyFont="1" applyAlignment="1"/>
    <xf numFmtId="0" fontId="15" fillId="0" borderId="1" xfId="0" applyNumberFormat="1" applyFont="1" applyBorder="1" applyAlignment="1">
      <alignment horizontal="center" vertical="center" wrapText="1"/>
    </xf>
    <xf numFmtId="0" fontId="9" fillId="0" borderId="1" xfId="11" applyNumberFormat="1" applyFont="1" applyFill="1" applyBorder="1" applyAlignment="1">
      <alignment horizontal="center" vertical="center" wrapText="1"/>
    </xf>
    <xf numFmtId="0" fontId="21" fillId="0" borderId="1" xfId="11" applyNumberFormat="1" applyFont="1" applyFill="1" applyBorder="1" applyAlignment="1">
      <alignment horizontal="center" vertical="center" wrapText="1"/>
    </xf>
    <xf numFmtId="0" fontId="10" fillId="0" borderId="1" xfId="11" applyNumberFormat="1" applyFont="1" applyFill="1" applyBorder="1" applyAlignment="1">
      <alignment horizontal="center" vertical="center" wrapText="1"/>
    </xf>
    <xf numFmtId="49" fontId="15" fillId="0" borderId="1" xfId="0" applyNumberFormat="1" applyFont="1" applyBorder="1" applyAlignment="1">
      <alignment horizontal="center" vertical="center" wrapText="1"/>
    </xf>
    <xf numFmtId="49" fontId="10" fillId="0" borderId="1" xfId="11" applyNumberFormat="1" applyFont="1" applyFill="1" applyBorder="1" applyAlignment="1">
      <alignment horizontal="center" vertical="center" wrapText="1"/>
    </xf>
    <xf numFmtId="0" fontId="15" fillId="0" borderId="1" xfId="0" applyFont="1" applyBorder="1" applyAlignment="1">
      <alignment horizontal="center" vertical="center" wrapText="1"/>
    </xf>
    <xf numFmtId="180" fontId="15" fillId="0" borderId="1" xfId="3" applyNumberFormat="1" applyFont="1" applyBorder="1" applyAlignment="1">
      <alignment horizontal="center" vertical="center" wrapText="1"/>
    </xf>
    <xf numFmtId="180" fontId="30" fillId="0" borderId="1" xfId="3" applyNumberFormat="1" applyFont="1" applyBorder="1" applyAlignment="1">
      <alignment horizontal="center" vertical="center" wrapText="1"/>
    </xf>
    <xf numFmtId="0" fontId="38" fillId="0" borderId="0" xfId="9" applyFont="1" applyFill="1" applyAlignment="1">
      <alignment vertical="center"/>
    </xf>
    <xf numFmtId="0" fontId="15" fillId="0" borderId="0" xfId="9" applyFont="1" applyFill="1" applyAlignment="1">
      <alignment vertical="center" wrapText="1"/>
    </xf>
    <xf numFmtId="178" fontId="9" fillId="0" borderId="14" xfId="9" applyNumberFormat="1" applyFont="1" applyFill="1" applyBorder="1" applyAlignment="1">
      <alignment horizontal="right" vertical="center" wrapText="1"/>
    </xf>
    <xf numFmtId="0" fontId="39" fillId="0" borderId="0" xfId="0" applyFont="1" applyFill="1"/>
    <xf numFmtId="0" fontId="40" fillId="0" borderId="0" xfId="0" applyFont="1" applyFill="1" applyAlignment="1">
      <alignment horizontal="center" vertical="center"/>
    </xf>
    <xf numFmtId="0" fontId="30" fillId="0" borderId="0" xfId="0" applyFont="1" applyFill="1" applyAlignment="1">
      <alignment horizontal="left" vertical="center"/>
    </xf>
    <xf numFmtId="0" fontId="30" fillId="0" borderId="0" xfId="0" applyFont="1" applyFill="1" applyAlignment="1">
      <alignment horizontal="center" vertical="center"/>
    </xf>
    <xf numFmtId="0" fontId="15" fillId="0" borderId="0" xfId="0" applyFont="1" applyFill="1" applyAlignment="1">
      <alignment vertical="center"/>
    </xf>
    <xf numFmtId="0" fontId="33" fillId="0" borderId="0" xfId="0" applyFont="1" applyFill="1" applyAlignment="1">
      <alignment horizontal="center" vertical="center"/>
    </xf>
    <xf numFmtId="0" fontId="30" fillId="0" borderId="1" xfId="0" applyFont="1" applyFill="1" applyBorder="1" applyAlignment="1">
      <alignment horizontal="center" vertical="center"/>
    </xf>
    <xf numFmtId="43" fontId="30" fillId="0" borderId="1" xfId="3" applyFont="1" applyFill="1" applyBorder="1" applyAlignment="1">
      <alignment horizontal="left" vertical="center"/>
    </xf>
    <xf numFmtId="180" fontId="30" fillId="0" borderId="1" xfId="3" applyNumberFormat="1" applyFont="1" applyFill="1" applyBorder="1" applyAlignment="1">
      <alignment horizontal="left" vertical="center"/>
    </xf>
    <xf numFmtId="43" fontId="15" fillId="0" borderId="1" xfId="3" applyFont="1" applyFill="1" applyBorder="1" applyAlignment="1">
      <alignment vertical="center" wrapText="1"/>
    </xf>
    <xf numFmtId="180" fontId="15" fillId="0" borderId="1" xfId="3" applyNumberFormat="1" applyFont="1" applyFill="1" applyBorder="1" applyAlignment="1">
      <alignment vertical="center" wrapText="1"/>
    </xf>
    <xf numFmtId="180" fontId="30" fillId="0" borderId="1" xfId="3" applyNumberFormat="1" applyFont="1" applyFill="1" applyBorder="1" applyAlignment="1">
      <alignment vertical="center" wrapText="1"/>
    </xf>
    <xf numFmtId="180" fontId="30" fillId="0" borderId="1" xfId="0" applyNumberFormat="1" applyFont="1" applyFill="1" applyBorder="1" applyAlignment="1">
      <alignment horizontal="center" vertical="center"/>
    </xf>
    <xf numFmtId="43" fontId="15" fillId="0" borderId="0" xfId="3" applyFont="1" applyFill="1" applyAlignment="1">
      <alignment horizontal="right" vertical="center" wrapText="1"/>
    </xf>
    <xf numFmtId="0" fontId="0" fillId="0" borderId="0" xfId="0" applyFill="1" applyAlignment="1">
      <alignment horizontal="center" vertical="center" wrapText="1"/>
    </xf>
    <xf numFmtId="180" fontId="15" fillId="0" borderId="0" xfId="0" applyNumberFormat="1" applyFont="1" applyFill="1" applyAlignment="1">
      <alignment vertical="center"/>
    </xf>
    <xf numFmtId="0" fontId="0" fillId="0" borderId="0" xfId="0" applyFill="1" applyAlignment="1">
      <alignment vertical="center" wrapText="1"/>
    </xf>
    <xf numFmtId="0" fontId="15" fillId="0" borderId="0" xfId="0" applyFont="1" applyFill="1" applyAlignment="1">
      <alignment horizontal="center" vertical="center"/>
    </xf>
    <xf numFmtId="181" fontId="41" fillId="0" borderId="0" xfId="0" applyNumberFormat="1" applyFont="1" applyFill="1" applyBorder="1" applyAlignment="1">
      <alignment horizontal="center" vertical="center"/>
    </xf>
    <xf numFmtId="0" fontId="15" fillId="0" borderId="0" xfId="1" applyFont="1" applyFill="1" applyAlignment="1">
      <alignment horizontal="center" vertical="center"/>
    </xf>
    <xf numFmtId="181" fontId="1" fillId="0" borderId="0" xfId="1" applyNumberFormat="1" applyFont="1" applyFill="1" applyBorder="1" applyAlignment="1">
      <alignment horizontal="center" vertical="center"/>
    </xf>
    <xf numFmtId="190" fontId="19" fillId="0" borderId="1" xfId="0" applyNumberFormat="1" applyFont="1" applyFill="1" applyBorder="1" applyAlignment="1">
      <alignment horizontal="center" vertical="center" wrapText="1"/>
    </xf>
    <xf numFmtId="0" fontId="23" fillId="0" borderId="1" xfId="7" applyFont="1" applyFill="1" applyBorder="1" applyAlignment="1">
      <alignment horizontal="left" vertical="center" wrapText="1"/>
    </xf>
    <xf numFmtId="180" fontId="11" fillId="0" borderId="1" xfId="3" applyNumberFormat="1" applyFont="1" applyFill="1" applyBorder="1" applyAlignment="1">
      <alignment horizontal="center" vertical="center" wrapText="1"/>
    </xf>
    <xf numFmtId="186" fontId="30" fillId="0" borderId="1" xfId="3" applyNumberFormat="1" applyFont="1" applyFill="1" applyBorder="1" applyAlignment="1">
      <alignment vertical="center"/>
    </xf>
    <xf numFmtId="0" fontId="9" fillId="0" borderId="1" xfId="7" applyFont="1" applyFill="1" applyBorder="1" applyAlignment="1">
      <alignment horizontal="left" vertical="center" wrapText="1"/>
    </xf>
    <xf numFmtId="180" fontId="15" fillId="0" borderId="1" xfId="3" applyNumberFormat="1" applyFont="1" applyFill="1" applyBorder="1" applyAlignment="1">
      <alignment vertical="center"/>
    </xf>
    <xf numFmtId="186" fontId="15" fillId="0" borderId="1" xfId="3" applyNumberFormat="1" applyFont="1" applyFill="1" applyBorder="1" applyAlignment="1">
      <alignment vertical="center"/>
    </xf>
    <xf numFmtId="180" fontId="9" fillId="0" borderId="1" xfId="3" applyNumberFormat="1" applyFont="1" applyFill="1" applyBorder="1" applyAlignment="1">
      <alignment horizontal="center" vertical="center" wrapText="1"/>
    </xf>
    <xf numFmtId="180" fontId="1" fillId="0" borderId="1" xfId="3" applyNumberFormat="1" applyFont="1" applyFill="1" applyBorder="1" applyAlignment="1">
      <alignment horizontal="center" vertical="center"/>
    </xf>
    <xf numFmtId="180" fontId="11" fillId="3" borderId="1" xfId="3" applyNumberFormat="1" applyFont="1" applyFill="1" applyBorder="1" applyAlignment="1">
      <alignment horizontal="center" vertical="center" wrapText="1"/>
    </xf>
    <xf numFmtId="0" fontId="23" fillId="0" borderId="1" xfId="7" applyFont="1" applyFill="1" applyBorder="1" applyAlignment="1">
      <alignment horizontal="center" vertical="center" wrapText="1"/>
    </xf>
    <xf numFmtId="180" fontId="0" fillId="0" borderId="0" xfId="0" applyNumberFormat="1" applyFill="1" applyAlignment="1">
      <alignment horizontal="right" vertical="center" wrapText="1"/>
    </xf>
    <xf numFmtId="3" fontId="0" fillId="0" borderId="0" xfId="0" applyNumberFormat="1" applyFill="1" applyAlignment="1">
      <alignment horizontal="right" vertical="center" wrapText="1"/>
    </xf>
    <xf numFmtId="0" fontId="0" fillId="0" borderId="0" xfId="0" applyFill="1" applyAlignment="1">
      <alignment vertical="center"/>
    </xf>
    <xf numFmtId="0" fontId="42" fillId="0" borderId="0" xfId="0" applyFont="1" applyFill="1"/>
    <xf numFmtId="0" fontId="42" fillId="0" borderId="0" xfId="0" applyFont="1" applyFill="1" applyAlignment="1">
      <alignment horizontal="center" vertical="center" wrapText="1"/>
    </xf>
    <xf numFmtId="43" fontId="0" fillId="0" borderId="0" xfId="3" applyFont="1" applyFill="1" applyBorder="1" applyAlignment="1">
      <alignment horizontal="right" vertical="center" wrapText="1"/>
    </xf>
    <xf numFmtId="0" fontId="0" fillId="0" borderId="0" xfId="6" applyFont="1" applyFill="1" applyAlignment="1">
      <alignment horizontal="center" vertical="center" wrapText="1"/>
    </xf>
    <xf numFmtId="180" fontId="0" fillId="0" borderId="0" xfId="6" applyNumberFormat="1" applyFont="1" applyFill="1" applyAlignment="1">
      <alignment horizontal="right" vertical="center" wrapText="1"/>
    </xf>
    <xf numFmtId="3" fontId="0" fillId="0" borderId="0" xfId="6" applyNumberFormat="1" applyFont="1" applyFill="1" applyAlignment="1">
      <alignment horizontal="right" vertical="center" wrapText="1"/>
    </xf>
    <xf numFmtId="0" fontId="23" fillId="0" borderId="1" xfId="2" applyFont="1" applyFill="1" applyBorder="1" applyAlignment="1">
      <alignment horizontal="left" vertical="center" wrapText="1"/>
    </xf>
    <xf numFmtId="180" fontId="11" fillId="0" borderId="1" xfId="3" applyNumberFormat="1" applyFont="1" applyFill="1" applyBorder="1" applyAlignment="1" applyProtection="1">
      <alignment horizontal="right" vertical="center" wrapText="1"/>
    </xf>
    <xf numFmtId="186" fontId="30" fillId="0" borderId="1" xfId="3" applyNumberFormat="1" applyFont="1" applyFill="1" applyBorder="1" applyAlignment="1">
      <alignment vertical="center" wrapText="1"/>
    </xf>
    <xf numFmtId="0" fontId="9" fillId="0" borderId="1" xfId="2" applyFont="1" applyFill="1" applyBorder="1" applyAlignment="1">
      <alignment horizontal="left" vertical="center" wrapText="1"/>
    </xf>
    <xf numFmtId="180" fontId="9" fillId="0" borderId="1" xfId="3" applyNumberFormat="1" applyFont="1" applyFill="1" applyBorder="1" applyAlignment="1" applyProtection="1">
      <alignment horizontal="right" vertical="center" wrapText="1"/>
    </xf>
    <xf numFmtId="180" fontId="15" fillId="0" borderId="1" xfId="3" applyNumberFormat="1" applyFont="1" applyFill="1" applyBorder="1" applyAlignment="1">
      <alignment horizontal="right" vertical="center" wrapText="1"/>
    </xf>
    <xf numFmtId="186" fontId="15" fillId="0" borderId="1" xfId="3" applyNumberFormat="1" applyFont="1" applyFill="1" applyBorder="1" applyAlignment="1">
      <alignment vertical="center" wrapText="1"/>
    </xf>
    <xf numFmtId="180" fontId="9" fillId="0" borderId="1" xfId="2" applyNumberFormat="1" applyFont="1" applyFill="1" applyBorder="1" applyAlignment="1">
      <alignment horizontal="right" vertical="center" wrapText="1"/>
    </xf>
    <xf numFmtId="180" fontId="11" fillId="0" borderId="1" xfId="3" applyNumberFormat="1" applyFont="1" applyFill="1" applyBorder="1" applyAlignment="1">
      <alignment horizontal="right" vertical="center" wrapText="1"/>
    </xf>
    <xf numFmtId="0" fontId="23" fillId="0" borderId="1" xfId="2" applyFont="1" applyFill="1" applyBorder="1" applyAlignment="1">
      <alignment horizontal="center" vertical="center" wrapText="1"/>
    </xf>
    <xf numFmtId="0" fontId="42" fillId="0" borderId="0" xfId="0" applyFont="1" applyFill="1" applyAlignment="1">
      <alignment vertical="center" wrapText="1"/>
    </xf>
    <xf numFmtId="0" fontId="42" fillId="0" borderId="0" xfId="0" applyFont="1" applyFill="1" applyAlignment="1">
      <alignment vertical="center"/>
    </xf>
    <xf numFmtId="0" fontId="0" fillId="0" borderId="0" xfId="0" applyFill="1" applyAlignment="1">
      <alignment horizontal="center"/>
    </xf>
    <xf numFmtId="0" fontId="0" fillId="0" borderId="0" xfId="0" applyFont="1" applyFill="1" applyAlignment="1">
      <alignment vertical="center"/>
    </xf>
    <xf numFmtId="0" fontId="33" fillId="0" borderId="0" xfId="0" applyFont="1" applyFill="1" applyAlignment="1">
      <alignment horizontal="right" vertical="center"/>
    </xf>
    <xf numFmtId="0" fontId="43" fillId="0" borderId="1" xfId="0" applyFont="1" applyFill="1" applyBorder="1" applyAlignment="1">
      <alignment horizontal="center" vertical="center"/>
    </xf>
    <xf numFmtId="0" fontId="42" fillId="0" borderId="1" xfId="0" applyFont="1" applyFill="1" applyBorder="1" applyAlignment="1">
      <alignment vertical="center"/>
    </xf>
    <xf numFmtId="0" fontId="21" fillId="0" borderId="5" xfId="0" applyNumberFormat="1" applyFont="1" applyFill="1" applyBorder="1" applyAlignment="1" applyProtection="1">
      <alignment horizontal="left" vertical="center"/>
    </xf>
    <xf numFmtId="180" fontId="15" fillId="0" borderId="1" xfId="3" applyNumberFormat="1" applyFont="1" applyFill="1" applyBorder="1" applyAlignment="1">
      <alignment horizontal="center" vertical="center"/>
    </xf>
    <xf numFmtId="0" fontId="0" fillId="0" borderId="1" xfId="0" applyFill="1" applyBorder="1" applyAlignment="1">
      <alignment vertical="center"/>
    </xf>
    <xf numFmtId="180" fontId="30" fillId="0" borderId="1" xfId="3" applyNumberFormat="1" applyFont="1" applyFill="1" applyBorder="1" applyAlignment="1">
      <alignment horizontal="center" vertical="center"/>
    </xf>
    <xf numFmtId="0" fontId="21" fillId="0" borderId="5"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0" xfId="0" applyFill="1" applyAlignment="1">
      <alignment horizontal="center" vertical="center"/>
    </xf>
    <xf numFmtId="180" fontId="15" fillId="0" borderId="0" xfId="3" applyNumberFormat="1" applyFont="1" applyFill="1" applyAlignment="1">
      <alignment vertical="center"/>
    </xf>
    <xf numFmtId="0" fontId="15" fillId="0" borderId="1" xfId="0" applyFont="1" applyFill="1" applyBorder="1" applyAlignment="1">
      <alignment vertical="center"/>
    </xf>
    <xf numFmtId="0" fontId="0" fillId="0" borderId="0" xfId="0" applyFont="1" applyFill="1" applyAlignment="1">
      <alignment vertical="center" wrapText="1"/>
    </xf>
    <xf numFmtId="180" fontId="0" fillId="0" borderId="0" xfId="0" applyNumberFormat="1" applyFill="1" applyAlignment="1">
      <alignment vertical="center" wrapText="1"/>
    </xf>
    <xf numFmtId="183" fontId="0" fillId="0" borderId="0" xfId="0" applyNumberFormat="1" applyFill="1" applyAlignment="1">
      <alignment vertical="center" wrapText="1"/>
    </xf>
    <xf numFmtId="0" fontId="0" fillId="0" borderId="0" xfId="0" applyFill="1" applyAlignment="1">
      <alignment wrapText="1"/>
    </xf>
    <xf numFmtId="0" fontId="19" fillId="0" borderId="1" xfId="0" applyFont="1" applyFill="1" applyBorder="1" applyAlignment="1">
      <alignment vertical="center" wrapText="1"/>
    </xf>
    <xf numFmtId="0" fontId="42" fillId="0" borderId="1" xfId="0" applyFont="1" applyFill="1" applyBorder="1" applyAlignment="1">
      <alignment vertical="center" wrapText="1"/>
    </xf>
    <xf numFmtId="180" fontId="42" fillId="0" borderId="1" xfId="3" applyNumberFormat="1" applyFont="1" applyFill="1" applyBorder="1" applyAlignment="1">
      <alignment vertical="center" wrapText="1"/>
    </xf>
    <xf numFmtId="178" fontId="9" fillId="0" borderId="1" xfId="0" applyNumberFormat="1" applyFont="1" applyFill="1" applyBorder="1" applyAlignment="1" applyProtection="1">
      <alignment horizontal="right" vertical="center"/>
    </xf>
    <xf numFmtId="190" fontId="9" fillId="0" borderId="1" xfId="0" applyNumberFormat="1" applyFont="1" applyFill="1" applyBorder="1" applyAlignment="1" applyProtection="1">
      <alignment horizontal="right" vertical="center"/>
    </xf>
    <xf numFmtId="178" fontId="11" fillId="0" borderId="1" xfId="0" applyNumberFormat="1" applyFont="1" applyFill="1" applyBorder="1" applyAlignment="1" applyProtection="1">
      <alignment horizontal="right" vertical="center"/>
    </xf>
    <xf numFmtId="191" fontId="11" fillId="0" borderId="1" xfId="0" applyNumberFormat="1" applyFont="1" applyFill="1" applyBorder="1" applyAlignment="1" applyProtection="1">
      <alignment horizontal="right" vertical="center"/>
    </xf>
    <xf numFmtId="0" fontId="33" fillId="0" borderId="1" xfId="0" applyFont="1" applyFill="1" applyBorder="1" applyAlignment="1">
      <alignment vertical="center" wrapText="1"/>
    </xf>
    <xf numFmtId="191" fontId="9" fillId="0" borderId="1" xfId="0" applyNumberFormat="1" applyFont="1" applyFill="1" applyBorder="1" applyAlignment="1" applyProtection="1">
      <alignment horizontal="right" vertical="center"/>
    </xf>
    <xf numFmtId="180" fontId="15" fillId="0" borderId="1" xfId="3" applyNumberFormat="1" applyFont="1" applyFill="1" applyBorder="1" applyAlignment="1">
      <alignment horizontal="left" vertical="center"/>
    </xf>
    <xf numFmtId="0" fontId="39" fillId="0" borderId="1" xfId="0" applyFont="1" applyFill="1" applyBorder="1" applyAlignment="1">
      <alignment horizontal="center" vertical="center" wrapText="1"/>
    </xf>
    <xf numFmtId="192" fontId="0" fillId="0" borderId="0" xfId="0" applyNumberFormat="1" applyFill="1" applyAlignment="1">
      <alignment vertical="center"/>
    </xf>
    <xf numFmtId="0" fontId="0" fillId="0" borderId="1" xfId="0" applyFont="1" applyFill="1" applyBorder="1" applyAlignment="1">
      <alignment vertical="center" wrapText="1"/>
    </xf>
    <xf numFmtId="0" fontId="42" fillId="0" borderId="1" xfId="0" applyFont="1" applyFill="1" applyBorder="1" applyAlignment="1">
      <alignment horizontal="center" vertical="center" wrapText="1"/>
    </xf>
    <xf numFmtId="0" fontId="30" fillId="0" borderId="0" xfId="0" applyFont="1" applyFill="1" applyAlignment="1">
      <alignment vertical="center"/>
    </xf>
    <xf numFmtId="180" fontId="19" fillId="0" borderId="1" xfId="3" applyNumberFormat="1" applyFont="1" applyFill="1" applyBorder="1" applyAlignment="1">
      <alignment horizontal="center" vertical="center"/>
    </xf>
    <xf numFmtId="3" fontId="15" fillId="0" borderId="1" xfId="3" applyNumberFormat="1" applyFont="1" applyFill="1" applyBorder="1" applyAlignment="1">
      <alignment vertical="center"/>
    </xf>
    <xf numFmtId="0" fontId="21" fillId="0" borderId="1" xfId="0" applyNumberFormat="1" applyFont="1" applyFill="1" applyBorder="1" applyAlignment="1" applyProtection="1">
      <alignment vertical="center"/>
    </xf>
    <xf numFmtId="180" fontId="30" fillId="0" borderId="1" xfId="3" applyNumberFormat="1" applyFont="1" applyFill="1" applyBorder="1" applyAlignment="1">
      <alignment vertical="center"/>
    </xf>
    <xf numFmtId="0" fontId="26" fillId="0" borderId="1" xfId="0" applyNumberFormat="1" applyFont="1" applyFill="1" applyBorder="1" applyAlignment="1" applyProtection="1">
      <alignment horizontal="center" vertical="center"/>
    </xf>
    <xf numFmtId="190" fontId="0" fillId="0" borderId="0" xfId="0" applyNumberFormat="1" applyFill="1" applyAlignment="1">
      <alignment vertical="center" wrapText="1"/>
    </xf>
    <xf numFmtId="0" fontId="0" fillId="0" borderId="1" xfId="0" applyFont="1" applyFill="1" applyBorder="1" applyAlignment="1">
      <alignment horizontal="left" vertical="center" wrapText="1"/>
    </xf>
    <xf numFmtId="0" fontId="0" fillId="0" borderId="1" xfId="0" applyFill="1" applyBorder="1" applyAlignment="1">
      <alignment horizontal="right" vertical="center" wrapText="1"/>
    </xf>
    <xf numFmtId="0" fontId="0" fillId="0" borderId="1" xfId="0" applyFill="1" applyBorder="1" applyAlignment="1">
      <alignment horizontal="left" vertical="center" wrapText="1"/>
    </xf>
    <xf numFmtId="0" fontId="42" fillId="0" borderId="1" xfId="0" applyFont="1" applyFill="1" applyBorder="1" applyAlignment="1">
      <alignment horizontal="left" vertical="center" wrapText="1"/>
    </xf>
    <xf numFmtId="0" fontId="0" fillId="0" borderId="0" xfId="0" applyAlignment="1">
      <alignment vertical="center"/>
    </xf>
    <xf numFmtId="0" fontId="15" fillId="0" borderId="0" xfId="0" applyFont="1" applyAlignment="1">
      <alignment horizontal="right" vertical="center"/>
    </xf>
    <xf numFmtId="180" fontId="19" fillId="0" borderId="1" xfId="3" applyNumberFormat="1" applyFont="1" applyBorder="1" applyAlignment="1">
      <alignment horizontal="center" vertical="center"/>
    </xf>
    <xf numFmtId="178" fontId="9" fillId="3" borderId="1" xfId="0" applyNumberFormat="1" applyFont="1" applyFill="1" applyBorder="1" applyAlignment="1" applyProtection="1">
      <alignment horizontal="right" vertical="center"/>
    </xf>
    <xf numFmtId="0" fontId="30" fillId="0" borderId="1" xfId="0" applyFont="1" applyFill="1" applyBorder="1" applyAlignment="1">
      <alignment vertical="center"/>
    </xf>
    <xf numFmtId="178" fontId="30" fillId="0" borderId="1" xfId="3" applyNumberFormat="1" applyFont="1" applyFill="1" applyBorder="1" applyAlignment="1">
      <alignment vertical="center"/>
    </xf>
    <xf numFmtId="178" fontId="15" fillId="0" borderId="1" xfId="3" applyNumberFormat="1" applyFont="1" applyFill="1" applyBorder="1" applyAlignment="1">
      <alignment vertical="center"/>
    </xf>
    <xf numFmtId="3" fontId="9" fillId="0" borderId="1" xfId="3" applyNumberFormat="1" applyFont="1" applyFill="1" applyBorder="1" applyAlignment="1" applyProtection="1">
      <alignment horizontal="right" vertical="center"/>
    </xf>
    <xf numFmtId="0" fontId="64" fillId="0" borderId="0" xfId="13"/>
    <xf numFmtId="0" fontId="22" fillId="0" borderId="0" xfId="13" applyFont="1" applyAlignment="1">
      <alignment horizontal="center" vertical="center" wrapText="1"/>
    </xf>
    <xf numFmtId="0" fontId="15" fillId="0" borderId="0" xfId="13" applyFont="1" applyFill="1" applyBorder="1" applyAlignment="1">
      <alignment horizontal="justify" vertical="center" wrapText="1"/>
    </xf>
    <xf numFmtId="0" fontId="15" fillId="0" borderId="0" xfId="0" applyFont="1" applyFill="1" applyAlignment="1">
      <alignment horizontal="right" vertical="center" wrapText="1"/>
    </xf>
    <xf numFmtId="0" fontId="15" fillId="0" borderId="0" xfId="0" applyFont="1" applyFill="1" applyAlignment="1">
      <alignment horizontal="center" vertical="center" wrapText="1"/>
    </xf>
    <xf numFmtId="0" fontId="15" fillId="0" borderId="0" xfId="0" applyFont="1" applyFill="1" applyAlignment="1">
      <alignment vertical="center" wrapText="1"/>
    </xf>
    <xf numFmtId="180" fontId="15" fillId="0" borderId="0" xfId="3" applyNumberFormat="1" applyFont="1" applyFill="1" applyAlignment="1">
      <alignment vertical="center" wrapText="1"/>
    </xf>
    <xf numFmtId="187" fontId="15" fillId="0" borderId="0" xfId="3" applyNumberFormat="1" applyFont="1" applyFill="1" applyAlignment="1">
      <alignment vertical="center" wrapText="1"/>
    </xf>
    <xf numFmtId="192" fontId="15" fillId="0" borderId="0" xfId="0" applyNumberFormat="1" applyFont="1" applyFill="1" applyAlignment="1">
      <alignment vertical="center" wrapText="1"/>
    </xf>
    <xf numFmtId="180" fontId="15" fillId="0" borderId="0" xfId="3" applyNumberFormat="1" applyFont="1" applyFill="1" applyAlignment="1">
      <alignment horizontal="right" vertical="center" wrapText="1"/>
    </xf>
    <xf numFmtId="192" fontId="15" fillId="0" borderId="0" xfId="0" applyNumberFormat="1" applyFont="1" applyFill="1" applyAlignment="1">
      <alignment horizontal="right" vertical="center" wrapText="1"/>
    </xf>
    <xf numFmtId="192" fontId="15" fillId="0" borderId="0" xfId="0" applyNumberFormat="1" applyFont="1" applyFill="1" applyAlignment="1">
      <alignment horizontal="center" vertical="center" wrapText="1"/>
    </xf>
    <xf numFmtId="0" fontId="23" fillId="0" borderId="1" xfId="0" applyNumberFormat="1" applyFont="1" applyFill="1" applyBorder="1" applyAlignment="1" applyProtection="1">
      <alignment horizontal="left" vertical="center" wrapText="1"/>
    </xf>
    <xf numFmtId="187" fontId="30" fillId="0" borderId="1" xfId="3" applyNumberFormat="1" applyFont="1" applyFill="1" applyBorder="1" applyAlignment="1">
      <alignment vertical="center" wrapText="1"/>
    </xf>
    <xf numFmtId="192" fontId="30" fillId="0" borderId="1" xfId="0" applyNumberFormat="1" applyFont="1" applyFill="1" applyBorder="1" applyAlignment="1">
      <alignment vertical="center" wrapText="1"/>
    </xf>
    <xf numFmtId="192" fontId="15" fillId="0" borderId="0" xfId="0" applyNumberFormat="1" applyFont="1" applyFill="1" applyAlignment="1">
      <alignment vertical="center"/>
    </xf>
    <xf numFmtId="186" fontId="30" fillId="0" borderId="1" xfId="0" applyNumberFormat="1" applyFont="1" applyFill="1" applyBorder="1" applyAlignment="1">
      <alignment vertical="center" wrapText="1"/>
    </xf>
    <xf numFmtId="186" fontId="15" fillId="0" borderId="1" xfId="0" applyNumberFormat="1" applyFont="1" applyFill="1" applyBorder="1" applyAlignment="1">
      <alignment vertical="center" wrapText="1"/>
    </xf>
    <xf numFmtId="0" fontId="19" fillId="0" borderId="1" xfId="0" applyFont="1" applyFill="1" applyBorder="1" applyAlignment="1">
      <alignment horizontal="left" vertical="center" wrapText="1"/>
    </xf>
    <xf numFmtId="192" fontId="30" fillId="0" borderId="0" xfId="0" applyNumberFormat="1" applyFont="1" applyFill="1" applyAlignment="1">
      <alignment vertical="center"/>
    </xf>
    <xf numFmtId="186" fontId="15" fillId="0" borderId="1" xfId="0" applyNumberFormat="1" applyFont="1" applyFill="1" applyBorder="1" applyAlignment="1">
      <alignment vertical="center"/>
    </xf>
    <xf numFmtId="186" fontId="30" fillId="0" borderId="1" xfId="0" applyNumberFormat="1" applyFont="1" applyFill="1" applyBorder="1" applyAlignment="1">
      <alignment vertical="center"/>
    </xf>
    <xf numFmtId="0" fontId="44" fillId="0" borderId="0" xfId="0" applyFont="1" applyFill="1" applyAlignment="1">
      <alignment horizontal="right" vertical="center"/>
    </xf>
    <xf numFmtId="0" fontId="15" fillId="0" borderId="1" xfId="0" applyFont="1" applyFill="1" applyBorder="1"/>
    <xf numFmtId="0" fontId="30" fillId="0" borderId="0" xfId="0" applyFont="1" applyFill="1" applyAlignment="1">
      <alignment vertical="center" wrapText="1"/>
    </xf>
    <xf numFmtId="186" fontId="15" fillId="0" borderId="0" xfId="0" applyNumberFormat="1" applyFont="1" applyFill="1" applyAlignment="1">
      <alignment vertical="center" wrapText="1"/>
    </xf>
    <xf numFmtId="180" fontId="15" fillId="0" borderId="2" xfId="3" applyNumberFormat="1" applyFont="1" applyFill="1" applyBorder="1" applyAlignment="1">
      <alignment vertical="center" wrapText="1"/>
    </xf>
    <xf numFmtId="186" fontId="19" fillId="0" borderId="1" xfId="0" applyNumberFormat="1" applyFont="1" applyFill="1" applyBorder="1" applyAlignment="1">
      <alignment horizontal="center" vertical="center" wrapText="1"/>
    </xf>
    <xf numFmtId="186" fontId="11" fillId="0" borderId="1" xfId="0" applyNumberFormat="1" applyFont="1" applyFill="1" applyBorder="1" applyAlignment="1" applyProtection="1">
      <alignment horizontal="right" vertical="center" wrapText="1"/>
    </xf>
    <xf numFmtId="186" fontId="9" fillId="0" borderId="1" xfId="0" applyNumberFormat="1" applyFont="1" applyFill="1" applyBorder="1" applyAlignment="1" applyProtection="1">
      <alignment horizontal="right" vertical="center" wrapText="1"/>
    </xf>
    <xf numFmtId="0" fontId="15" fillId="0" borderId="1" xfId="0" applyFont="1" applyFill="1" applyBorder="1" applyAlignment="1">
      <alignment vertical="center" wrapText="1"/>
    </xf>
    <xf numFmtId="186" fontId="11" fillId="2" borderId="1" xfId="0" applyNumberFormat="1" applyFont="1" applyFill="1" applyBorder="1" applyAlignment="1" applyProtection="1">
      <alignment horizontal="right" vertical="center" wrapText="1"/>
    </xf>
    <xf numFmtId="3" fontId="9" fillId="0" borderId="1" xfId="0" applyNumberFormat="1" applyFont="1" applyFill="1" applyBorder="1" applyAlignment="1" applyProtection="1">
      <alignment horizontal="right" vertical="center" wrapText="1"/>
    </xf>
    <xf numFmtId="186" fontId="9" fillId="2" borderId="1" xfId="0" applyNumberFormat="1" applyFont="1" applyFill="1" applyBorder="1" applyAlignment="1" applyProtection="1">
      <alignment horizontal="right" vertical="center" wrapText="1"/>
    </xf>
    <xf numFmtId="3" fontId="15" fillId="0" borderId="0" xfId="0" applyNumberFormat="1" applyFont="1" applyFill="1" applyAlignment="1">
      <alignment vertical="center" wrapText="1"/>
    </xf>
    <xf numFmtId="3" fontId="11" fillId="4" borderId="1" xfId="0" applyNumberFormat="1" applyFont="1" applyFill="1" applyBorder="1" applyAlignment="1" applyProtection="1">
      <alignment horizontal="right" vertical="center" wrapText="1"/>
    </xf>
    <xf numFmtId="186" fontId="11" fillId="4" borderId="1" xfId="0" applyNumberFormat="1" applyFont="1" applyFill="1" applyBorder="1" applyAlignment="1" applyProtection="1">
      <alignment horizontal="right" vertical="center" wrapText="1"/>
    </xf>
    <xf numFmtId="3" fontId="9" fillId="4" borderId="1" xfId="0" applyNumberFormat="1" applyFont="1" applyFill="1" applyBorder="1" applyAlignment="1" applyProtection="1">
      <alignment horizontal="right" vertical="center" wrapText="1"/>
    </xf>
    <xf numFmtId="186" fontId="9" fillId="4" borderId="1" xfId="0" applyNumberFormat="1" applyFont="1" applyFill="1" applyBorder="1" applyAlignment="1" applyProtection="1">
      <alignment horizontal="right" vertical="center" wrapText="1"/>
    </xf>
    <xf numFmtId="0" fontId="45" fillId="0" borderId="0" xfId="0" applyFont="1" applyFill="1" applyAlignment="1">
      <alignment vertical="center" wrapText="1"/>
    </xf>
    <xf numFmtId="0" fontId="43" fillId="0" borderId="1" xfId="0" applyFont="1" applyFill="1" applyBorder="1" applyAlignment="1">
      <alignment horizontal="center" vertical="center" wrapText="1"/>
    </xf>
    <xf numFmtId="0" fontId="30" fillId="0" borderId="1" xfId="0" applyFont="1" applyFill="1" applyBorder="1" applyAlignment="1">
      <alignment horizontal="center" vertical="center" wrapText="1"/>
    </xf>
    <xf numFmtId="178" fontId="11" fillId="0" borderId="1" xfId="0" applyNumberFormat="1" applyFont="1" applyFill="1" applyBorder="1" applyAlignment="1" applyProtection="1">
      <alignment horizontal="right" vertical="center" wrapText="1"/>
    </xf>
    <xf numFmtId="3" fontId="27" fillId="0" borderId="1" xfId="0" applyNumberFormat="1" applyFont="1" applyFill="1" applyBorder="1" applyAlignment="1" applyProtection="1">
      <alignment horizontal="right" vertical="center" wrapText="1"/>
    </xf>
    <xf numFmtId="3" fontId="27" fillId="0" borderId="0" xfId="0" applyNumberFormat="1" applyFont="1" applyFill="1" applyAlignment="1" applyProtection="1">
      <alignment horizontal="right" vertical="center" wrapText="1"/>
    </xf>
    <xf numFmtId="178" fontId="9" fillId="0" borderId="1" xfId="0" applyNumberFormat="1" applyFont="1" applyFill="1" applyBorder="1" applyAlignment="1" applyProtection="1">
      <alignment horizontal="right" vertical="center" wrapText="1"/>
    </xf>
    <xf numFmtId="0" fontId="42" fillId="0" borderId="0" xfId="0" applyFont="1" applyFill="1" applyAlignment="1">
      <alignment horizontal="center" vertical="center"/>
    </xf>
    <xf numFmtId="0" fontId="9" fillId="0" borderId="0" xfId="0" applyFont="1" applyFill="1" applyAlignment="1">
      <alignment vertical="center" wrapText="1"/>
    </xf>
    <xf numFmtId="180" fontId="26" fillId="0" borderId="1" xfId="3" applyNumberFormat="1" applyFont="1" applyFill="1" applyBorder="1" applyAlignment="1" applyProtection="1">
      <alignment horizontal="center" vertical="center"/>
    </xf>
    <xf numFmtId="3" fontId="11" fillId="0" borderId="1" xfId="3" applyNumberFormat="1" applyFont="1" applyFill="1" applyBorder="1" applyAlignment="1" applyProtection="1">
      <alignment horizontal="right" vertical="center"/>
    </xf>
    <xf numFmtId="186" fontId="11" fillId="0" borderId="1" xfId="3" applyNumberFormat="1" applyFont="1" applyFill="1" applyBorder="1" applyAlignment="1" applyProtection="1">
      <alignment horizontal="right" vertical="center"/>
    </xf>
    <xf numFmtId="186" fontId="9" fillId="0" borderId="1" xfId="3" applyNumberFormat="1" applyFont="1" applyFill="1" applyBorder="1" applyAlignment="1" applyProtection="1">
      <alignment horizontal="right" vertical="center"/>
    </xf>
    <xf numFmtId="186" fontId="11" fillId="0" borderId="4" xfId="3" applyNumberFormat="1" applyFont="1" applyFill="1" applyBorder="1" applyAlignment="1" applyProtection="1">
      <alignment horizontal="right" vertical="center"/>
    </xf>
    <xf numFmtId="186" fontId="9" fillId="0" borderId="4" xfId="3" applyNumberFormat="1" applyFont="1" applyFill="1" applyBorder="1" applyAlignment="1" applyProtection="1">
      <alignment horizontal="right" vertical="center"/>
    </xf>
    <xf numFmtId="3" fontId="15" fillId="0" borderId="1" xfId="0" applyNumberFormat="1" applyFont="1" applyFill="1" applyBorder="1" applyAlignment="1">
      <alignment vertical="center"/>
    </xf>
    <xf numFmtId="180" fontId="15" fillId="0" borderId="0" xfId="0" applyNumberFormat="1" applyFont="1" applyFill="1" applyAlignment="1">
      <alignment wrapText="1"/>
    </xf>
    <xf numFmtId="43" fontId="15" fillId="0" borderId="0" xfId="3" applyFont="1" applyFill="1" applyAlignment="1">
      <alignment wrapText="1"/>
    </xf>
    <xf numFmtId="0" fontId="15" fillId="0" borderId="0" xfId="0" applyFont="1" applyFill="1" applyAlignment="1">
      <alignment wrapText="1"/>
    </xf>
    <xf numFmtId="0" fontId="64" fillId="0" borderId="0" xfId="13" applyFill="1"/>
    <xf numFmtId="0" fontId="22" fillId="0" borderId="0" xfId="13" applyFont="1" applyFill="1" applyAlignment="1">
      <alignment horizontal="center" vertical="center" wrapText="1"/>
    </xf>
    <xf numFmtId="0" fontId="46" fillId="0" borderId="0" xfId="0" applyFont="1" applyFill="1" applyAlignment="1">
      <alignment vertical="center" wrapText="1"/>
    </xf>
    <xf numFmtId="180" fontId="19" fillId="0" borderId="1" xfId="3" applyNumberFormat="1" applyFont="1" applyFill="1" applyBorder="1" applyAlignment="1">
      <alignment horizontal="center" vertical="center" wrapText="1"/>
    </xf>
    <xf numFmtId="0" fontId="15" fillId="0" borderId="0" xfId="13" applyFont="1"/>
    <xf numFmtId="192" fontId="0" fillId="0" borderId="0" xfId="0" applyNumberFormat="1" applyFill="1" applyAlignment="1">
      <alignment vertical="center" wrapText="1"/>
    </xf>
    <xf numFmtId="0" fontId="19" fillId="0" borderId="5" xfId="0" applyFont="1" applyFill="1" applyBorder="1" applyAlignment="1">
      <alignment vertical="center" wrapText="1"/>
    </xf>
    <xf numFmtId="0" fontId="15" fillId="0" borderId="5" xfId="0" applyFont="1" applyFill="1" applyBorder="1" applyAlignment="1">
      <alignment vertical="center" wrapText="1"/>
    </xf>
    <xf numFmtId="189" fontId="0" fillId="0" borderId="0" xfId="4" applyNumberFormat="1" applyFont="1" applyFill="1" applyAlignment="1">
      <alignment vertical="center" wrapText="1"/>
    </xf>
    <xf numFmtId="191" fontId="0" fillId="0" borderId="0" xfId="0" applyNumberFormat="1" applyFont="1" applyFill="1" applyAlignment="1">
      <alignment vertical="center" wrapText="1"/>
    </xf>
    <xf numFmtId="178" fontId="11" fillId="3" borderId="1" xfId="0" applyNumberFormat="1" applyFont="1" applyFill="1" applyBorder="1" applyAlignment="1" applyProtection="1">
      <alignment horizontal="right" vertical="center"/>
    </xf>
    <xf numFmtId="191" fontId="0" fillId="0" borderId="0" xfId="0" applyNumberFormat="1" applyFont="1" applyFill="1" applyAlignment="1">
      <alignment vertical="center"/>
    </xf>
    <xf numFmtId="0" fontId="11" fillId="0" borderId="1" xfId="0" applyNumberFormat="1" applyFont="1" applyFill="1" applyBorder="1" applyAlignment="1" applyProtection="1">
      <alignment horizontal="center" vertical="center" wrapText="1"/>
    </xf>
    <xf numFmtId="0" fontId="9" fillId="0" borderId="0" xfId="0" applyFont="1" applyFill="1" applyAlignment="1">
      <alignment vertical="center"/>
    </xf>
    <xf numFmtId="189" fontId="15" fillId="0" borderId="0" xfId="4" applyNumberFormat="1" applyFont="1" applyFill="1" applyAlignment="1">
      <alignment vertical="center"/>
    </xf>
    <xf numFmtId="0" fontId="15" fillId="0" borderId="2" xfId="0" applyFont="1" applyFill="1" applyBorder="1" applyAlignment="1">
      <alignment vertical="center"/>
    </xf>
    <xf numFmtId="0" fontId="19" fillId="0" borderId="5" xfId="0" applyFont="1" applyFill="1" applyBorder="1" applyAlignment="1">
      <alignment horizontal="center" vertical="center" wrapText="1"/>
    </xf>
    <xf numFmtId="0" fontId="47" fillId="0" borderId="0" xfId="0" applyFont="1" applyFill="1" applyAlignment="1">
      <alignment vertical="center" wrapText="1"/>
    </xf>
    <xf numFmtId="0" fontId="22" fillId="0" borderId="0" xfId="0" applyFont="1" applyFill="1" applyAlignment="1">
      <alignment horizontal="center" vertical="center" wrapText="1"/>
    </xf>
    <xf numFmtId="0" fontId="15" fillId="0" borderId="2" xfId="0" applyFont="1" applyFill="1" applyBorder="1" applyAlignment="1">
      <alignment horizontal="center" vertical="center" wrapText="1"/>
    </xf>
    <xf numFmtId="0" fontId="0" fillId="0" borderId="8" xfId="0" applyFont="1" applyFill="1" applyBorder="1" applyAlignment="1">
      <alignment horizontal="left" vertical="center" wrapText="1"/>
    </xf>
    <xf numFmtId="0" fontId="0" fillId="0" borderId="8" xfId="0" applyFill="1" applyBorder="1" applyAlignment="1">
      <alignment horizontal="left" vertical="center" wrapText="1"/>
    </xf>
    <xf numFmtId="0" fontId="22" fillId="0" borderId="0" xfId="0" applyFont="1" applyFill="1" applyAlignment="1">
      <alignment horizontal="center" vertical="center"/>
    </xf>
    <xf numFmtId="43" fontId="6" fillId="0" borderId="0" xfId="3" applyFont="1" applyFill="1" applyAlignment="1" applyProtection="1">
      <alignment horizontal="center" vertical="center" wrapText="1"/>
    </xf>
    <xf numFmtId="43" fontId="9" fillId="0" borderId="0" xfId="3" applyFont="1" applyFill="1" applyAlignment="1" applyProtection="1">
      <alignment horizontal="right" vertical="center" wrapText="1"/>
    </xf>
    <xf numFmtId="43" fontId="18" fillId="0" borderId="0" xfId="3" applyFont="1" applyFill="1" applyAlignment="1" applyProtection="1">
      <alignment horizontal="center" vertical="center" wrapText="1"/>
    </xf>
    <xf numFmtId="43" fontId="22" fillId="0" borderId="0" xfId="3" applyFont="1" applyFill="1" applyAlignment="1" applyProtection="1">
      <alignment horizontal="center" vertical="center" wrapText="1"/>
    </xf>
    <xf numFmtId="0" fontId="33" fillId="0" borderId="8" xfId="0" applyFont="1" applyFill="1" applyBorder="1" applyAlignment="1">
      <alignment horizontal="left" vertical="center"/>
    </xf>
    <xf numFmtId="192" fontId="15" fillId="0" borderId="2" xfId="0" applyNumberFormat="1" applyFont="1" applyFill="1" applyBorder="1" applyAlignment="1">
      <alignment horizontal="center" vertical="center" wrapText="1"/>
    </xf>
    <xf numFmtId="0" fontId="33" fillId="0" borderId="0" xfId="0" applyFont="1" applyFill="1" applyBorder="1" applyAlignment="1">
      <alignment horizontal="left" vertical="center" wrapText="1"/>
    </xf>
    <xf numFmtId="0" fontId="15" fillId="0" borderId="0" xfId="0" applyFont="1" applyFill="1" applyBorder="1" applyAlignment="1">
      <alignment horizontal="left" vertical="center" wrapText="1"/>
    </xf>
    <xf numFmtId="43" fontId="21" fillId="0" borderId="0" xfId="3" applyFont="1" applyFill="1" applyAlignment="1" applyProtection="1">
      <alignment horizontal="right" vertical="center" wrapText="1"/>
    </xf>
    <xf numFmtId="0" fontId="15" fillId="0" borderId="0" xfId="0" applyFont="1" applyFill="1" applyBorder="1" applyAlignment="1">
      <alignment horizontal="center" vertical="center" wrapText="1"/>
    </xf>
    <xf numFmtId="0" fontId="15" fillId="0" borderId="0" xfId="0" applyFont="1" applyFill="1" applyAlignment="1">
      <alignment horizontal="right" vertical="center" wrapText="1"/>
    </xf>
    <xf numFmtId="0" fontId="43" fillId="0" borderId="1" xfId="0" applyFont="1" applyFill="1" applyBorder="1" applyAlignment="1">
      <alignment horizontal="center" vertical="center" wrapText="1"/>
    </xf>
    <xf numFmtId="0" fontId="30" fillId="0" borderId="1" xfId="0" applyFont="1" applyFill="1" applyBorder="1" applyAlignment="1">
      <alignment horizontal="center" vertical="center" wrapText="1"/>
    </xf>
    <xf numFmtId="186" fontId="6" fillId="0" borderId="0" xfId="3" applyNumberFormat="1" applyFont="1" applyFill="1" applyAlignment="1" applyProtection="1">
      <alignment horizontal="center" vertical="center" wrapText="1"/>
    </xf>
    <xf numFmtId="186" fontId="15" fillId="0" borderId="2" xfId="0" applyNumberFormat="1" applyFont="1" applyFill="1" applyBorder="1" applyAlignment="1">
      <alignment horizontal="center" vertical="center" wrapText="1"/>
    </xf>
    <xf numFmtId="186" fontId="0" fillId="0" borderId="8" xfId="0" applyNumberFormat="1" applyFill="1" applyBorder="1" applyAlignment="1">
      <alignment horizontal="left" vertical="center" wrapText="1"/>
    </xf>
    <xf numFmtId="0" fontId="9" fillId="0" borderId="2" xfId="0" applyNumberFormat="1" applyFont="1" applyFill="1" applyBorder="1" applyAlignment="1" applyProtection="1">
      <alignment horizontal="right" vertical="center"/>
    </xf>
    <xf numFmtId="0" fontId="15" fillId="0" borderId="8" xfId="0" applyFont="1" applyFill="1" applyBorder="1" applyAlignment="1">
      <alignment horizontal="left" vertical="center"/>
    </xf>
    <xf numFmtId="0" fontId="9" fillId="0" borderId="0" xfId="0" applyNumberFormat="1" applyFont="1" applyFill="1" applyAlignment="1" applyProtection="1">
      <alignment horizontal="right" vertical="center"/>
    </xf>
    <xf numFmtId="0" fontId="33" fillId="0" borderId="0" xfId="0" applyFont="1" applyFill="1" applyAlignment="1">
      <alignment horizontal="right" vertical="center"/>
    </xf>
    <xf numFmtId="0" fontId="30" fillId="0" borderId="5" xfId="0" applyFont="1" applyFill="1" applyBorder="1" applyAlignment="1">
      <alignment horizontal="center" vertical="center"/>
    </xf>
    <xf numFmtId="0" fontId="30" fillId="0" borderId="6" xfId="0" applyFont="1" applyFill="1" applyBorder="1" applyAlignment="1">
      <alignment horizontal="center" vertical="center"/>
    </xf>
    <xf numFmtId="0" fontId="30" fillId="0" borderId="7" xfId="0" applyFont="1" applyFill="1" applyBorder="1" applyAlignment="1">
      <alignment horizontal="center" vertical="center"/>
    </xf>
    <xf numFmtId="0" fontId="30" fillId="0" borderId="1" xfId="0" applyFont="1" applyFill="1" applyBorder="1" applyAlignment="1">
      <alignment horizontal="center" vertical="center"/>
    </xf>
    <xf numFmtId="190" fontId="15" fillId="0" borderId="2" xfId="0" applyNumberFormat="1" applyFont="1" applyFill="1" applyBorder="1" applyAlignment="1">
      <alignment horizontal="center" vertical="center" wrapText="1"/>
    </xf>
    <xf numFmtId="180" fontId="15" fillId="0" borderId="2" xfId="3" applyNumberFormat="1" applyFont="1" applyFill="1" applyBorder="1" applyAlignment="1">
      <alignment horizontal="right" vertical="center"/>
    </xf>
    <xf numFmtId="0" fontId="43" fillId="0" borderId="5" xfId="0" applyFont="1" applyFill="1" applyBorder="1" applyAlignment="1">
      <alignment horizontal="center" vertical="center"/>
    </xf>
    <xf numFmtId="0" fontId="43" fillId="0" borderId="6" xfId="0" applyFont="1" applyFill="1" applyBorder="1" applyAlignment="1">
      <alignment horizontal="center" vertical="center"/>
    </xf>
    <xf numFmtId="0" fontId="43" fillId="0" borderId="7" xfId="0" applyFont="1" applyFill="1" applyBorder="1" applyAlignment="1">
      <alignment horizontal="center" vertical="center"/>
    </xf>
    <xf numFmtId="0" fontId="43" fillId="0" borderId="1" xfId="0" applyFont="1" applyFill="1" applyBorder="1" applyAlignment="1">
      <alignment horizontal="center" vertical="center"/>
    </xf>
    <xf numFmtId="43" fontId="15" fillId="0" borderId="2" xfId="3" applyFont="1" applyFill="1" applyBorder="1" applyAlignment="1">
      <alignment horizontal="right" vertical="center" wrapText="1"/>
    </xf>
    <xf numFmtId="0" fontId="0" fillId="0" borderId="0" xfId="0" applyFont="1" applyFill="1" applyAlignment="1">
      <alignment horizontal="left" vertical="center" wrapText="1"/>
    </xf>
    <xf numFmtId="180" fontId="0" fillId="0" borderId="0" xfId="0" applyNumberFormat="1" applyFill="1" applyAlignment="1">
      <alignment horizontal="right" vertical="center" wrapText="1"/>
    </xf>
    <xf numFmtId="3" fontId="0" fillId="0" borderId="0" xfId="0" applyNumberFormat="1" applyFill="1" applyAlignment="1">
      <alignment horizontal="right" vertical="center" wrapText="1"/>
    </xf>
    <xf numFmtId="43" fontId="15" fillId="0" borderId="0" xfId="3" applyFont="1" applyFill="1" applyAlignment="1">
      <alignment horizontal="right" vertical="center" wrapText="1"/>
    </xf>
    <xf numFmtId="43" fontId="0" fillId="0" borderId="0" xfId="3" applyFont="1" applyFill="1" applyAlignment="1">
      <alignment horizontal="right" vertical="center" wrapText="1"/>
    </xf>
    <xf numFmtId="0" fontId="33" fillId="0" borderId="0" xfId="0" applyFont="1" applyFill="1" applyAlignment="1">
      <alignment horizontal="left" vertical="center" wrapText="1"/>
    </xf>
    <xf numFmtId="180" fontId="15" fillId="0" borderId="0" xfId="0" applyNumberFormat="1" applyFont="1" applyFill="1" applyAlignment="1">
      <alignment horizontal="right" vertical="center" wrapText="1"/>
    </xf>
    <xf numFmtId="3" fontId="15" fillId="0" borderId="0" xfId="0" applyNumberFormat="1" applyFont="1" applyFill="1" applyAlignment="1">
      <alignment horizontal="right" vertical="center" wrapText="1"/>
    </xf>
    <xf numFmtId="0" fontId="15" fillId="0" borderId="2" xfId="9" applyFont="1" applyFill="1" applyBorder="1" applyAlignment="1">
      <alignment horizontal="right" vertical="center" wrapText="1"/>
    </xf>
    <xf numFmtId="0" fontId="30" fillId="0" borderId="1" xfId="9" applyFont="1" applyFill="1" applyBorder="1" applyAlignment="1">
      <alignment horizontal="center" vertical="center" wrapText="1"/>
    </xf>
    <xf numFmtId="0" fontId="15" fillId="0" borderId="8" xfId="9" applyFont="1" applyFill="1" applyBorder="1" applyAlignment="1">
      <alignment horizontal="left" vertical="center" wrapText="1"/>
    </xf>
    <xf numFmtId="0" fontId="15" fillId="0" borderId="0" xfId="9" applyFont="1" applyFill="1" applyAlignment="1">
      <alignment horizontal="right" vertical="center" wrapText="1"/>
    </xf>
    <xf numFmtId="0" fontId="15" fillId="0" borderId="0" xfId="9" applyFont="1" applyFill="1" applyBorder="1" applyAlignment="1">
      <alignment horizontal="left" vertical="center" wrapText="1"/>
    </xf>
    <xf numFmtId="0" fontId="9" fillId="0" borderId="0" xfId="11" applyFont="1" applyFill="1" applyBorder="1" applyAlignment="1">
      <alignment horizontal="right" vertical="center" wrapText="1"/>
    </xf>
    <xf numFmtId="180" fontId="9" fillId="0" borderId="0" xfId="3" applyNumberFormat="1" applyFont="1" applyFill="1" applyBorder="1" applyAlignment="1" applyProtection="1">
      <alignment horizontal="right" vertical="center" wrapText="1"/>
    </xf>
    <xf numFmtId="0" fontId="30" fillId="0" borderId="1" xfId="0" applyNumberFormat="1" applyFont="1" applyBorder="1" applyAlignment="1">
      <alignment horizontal="center" vertical="center" wrapText="1"/>
    </xf>
    <xf numFmtId="0" fontId="11" fillId="0" borderId="1" xfId="11" applyFont="1" applyFill="1" applyBorder="1" applyAlignment="1">
      <alignment horizontal="center" vertical="center" wrapText="1"/>
    </xf>
    <xf numFmtId="43" fontId="34" fillId="0" borderId="0" xfId="3" applyFont="1" applyFill="1" applyAlignment="1" applyProtection="1">
      <alignment horizontal="center" vertical="center" wrapText="1"/>
    </xf>
    <xf numFmtId="43" fontId="6" fillId="0" borderId="0" xfId="3" applyFont="1" applyFill="1" applyBorder="1" applyAlignment="1" applyProtection="1">
      <alignment horizontal="center" vertical="center" wrapText="1"/>
    </xf>
    <xf numFmtId="0" fontId="33" fillId="0" borderId="0" xfId="9" applyFont="1" applyFill="1" applyAlignment="1">
      <alignment horizontal="center" vertical="center"/>
    </xf>
    <xf numFmtId="0" fontId="33" fillId="0" borderId="0" xfId="9" applyFont="1" applyFill="1" applyBorder="1" applyAlignment="1">
      <alignment horizontal="left" vertical="center" wrapText="1"/>
    </xf>
    <xf numFmtId="0" fontId="10" fillId="0" borderId="0" xfId="0" applyNumberFormat="1" applyFont="1" applyFill="1" applyAlignment="1">
      <alignment horizontal="right" vertical="center" wrapText="1"/>
    </xf>
    <xf numFmtId="0" fontId="15" fillId="0" borderId="0" xfId="0" applyNumberFormat="1" applyFont="1" applyAlignment="1">
      <alignment vertical="center" wrapText="1"/>
    </xf>
    <xf numFmtId="180" fontId="15" fillId="0" borderId="0" xfId="3" applyNumberFormat="1" applyFont="1" applyAlignment="1">
      <alignment vertical="center" wrapText="1"/>
    </xf>
    <xf numFmtId="0" fontId="25" fillId="0" borderId="5" xfId="0" applyNumberFormat="1" applyFont="1" applyFill="1" applyBorder="1" applyAlignment="1">
      <alignment horizontal="center" vertical="center" wrapText="1"/>
    </xf>
    <xf numFmtId="0" fontId="25" fillId="0" borderId="6" xfId="0" applyNumberFormat="1" applyFont="1" applyFill="1" applyBorder="1" applyAlignment="1">
      <alignment horizontal="center" vertical="center" wrapText="1"/>
    </xf>
    <xf numFmtId="0" fontId="25" fillId="0" borderId="7" xfId="0" applyNumberFormat="1" applyFont="1" applyFill="1" applyBorder="1" applyAlignment="1">
      <alignment horizontal="center" vertical="center" wrapText="1"/>
    </xf>
    <xf numFmtId="0" fontId="31" fillId="0" borderId="1" xfId="0" applyNumberFormat="1" applyFont="1" applyFill="1" applyBorder="1" applyAlignment="1">
      <alignment horizontal="center" vertical="center" wrapText="1"/>
    </xf>
    <xf numFmtId="0" fontId="11" fillId="0" borderId="1" xfId="0" applyNumberFormat="1" applyFont="1" applyFill="1" applyBorder="1" applyAlignment="1">
      <alignment vertical="center" wrapText="1"/>
    </xf>
    <xf numFmtId="0" fontId="1" fillId="0" borderId="2" xfId="0" applyFont="1" applyFill="1" applyBorder="1" applyAlignment="1">
      <alignment horizontal="center" vertical="center" wrapText="1"/>
    </xf>
    <xf numFmtId="43" fontId="13" fillId="0" borderId="0" xfId="3" applyFont="1" applyFill="1" applyAlignment="1" applyProtection="1">
      <alignment horizontal="center" vertical="center" wrapText="1"/>
    </xf>
    <xf numFmtId="183" fontId="1" fillId="0" borderId="2" xfId="0" applyNumberFormat="1" applyFont="1" applyFill="1" applyBorder="1" applyAlignment="1">
      <alignment horizontal="center" vertical="center" wrapText="1"/>
    </xf>
    <xf numFmtId="188" fontId="1" fillId="0" borderId="2" xfId="0" applyNumberFormat="1" applyFont="1" applyFill="1" applyBorder="1" applyAlignment="1">
      <alignment horizontal="center" vertical="center" wrapText="1"/>
    </xf>
    <xf numFmtId="43" fontId="17" fillId="0" borderId="0" xfId="3" applyFont="1" applyFill="1" applyAlignment="1" applyProtection="1">
      <alignment horizontal="center" vertical="center" wrapText="1"/>
    </xf>
    <xf numFmtId="0" fontId="21" fillId="0" borderId="2" xfId="0" applyNumberFormat="1" applyFont="1" applyFill="1" applyBorder="1" applyAlignment="1" applyProtection="1">
      <alignment horizontal="right" vertical="center"/>
    </xf>
    <xf numFmtId="0" fontId="5" fillId="0" borderId="8" xfId="0" applyFont="1" applyFill="1" applyBorder="1" applyAlignment="1">
      <alignment horizontal="left" vertical="center" wrapText="1"/>
    </xf>
    <xf numFmtId="180" fontId="1" fillId="0" borderId="2" xfId="3" applyNumberFormat="1" applyFont="1" applyFill="1" applyBorder="1" applyAlignment="1">
      <alignment horizontal="right" vertical="center"/>
    </xf>
    <xf numFmtId="0" fontId="1" fillId="0" borderId="2" xfId="9" applyFont="1" applyFill="1" applyBorder="1" applyAlignment="1">
      <alignment horizontal="right" vertical="center" wrapText="1"/>
    </xf>
    <xf numFmtId="0" fontId="4" fillId="0" borderId="1" xfId="9" applyFont="1" applyFill="1" applyBorder="1" applyAlignment="1">
      <alignment horizontal="center" vertical="center" wrapText="1"/>
    </xf>
    <xf numFmtId="0" fontId="1" fillId="0" borderId="0" xfId="9" applyFont="1" applyFill="1" applyBorder="1" applyAlignment="1">
      <alignment horizontal="right" vertical="center" wrapText="1"/>
    </xf>
    <xf numFmtId="0" fontId="1" fillId="0" borderId="0" xfId="9"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5" fillId="0" borderId="0" xfId="0" applyNumberFormat="1" applyFont="1" applyFill="1" applyBorder="1" applyAlignment="1">
      <alignment horizontal="right" vertical="center" wrapText="1"/>
    </xf>
    <xf numFmtId="0" fontId="5" fillId="0" borderId="0" xfId="0" applyNumberFormat="1" applyFont="1" applyFill="1" applyBorder="1" applyAlignment="1">
      <alignment vertical="center" wrapText="1"/>
    </xf>
    <xf numFmtId="0" fontId="3"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vertical="center" wrapText="1"/>
    </xf>
    <xf numFmtId="181" fontId="7" fillId="0" borderId="1" xfId="0" applyNumberFormat="1" applyFont="1" applyFill="1" applyBorder="1" applyAlignment="1">
      <alignment horizontal="center" vertical="center" wrapText="1"/>
    </xf>
    <xf numFmtId="0" fontId="2" fillId="0" borderId="0" xfId="9" applyFont="1" applyFill="1" applyAlignment="1">
      <alignment horizontal="center" vertical="center" wrapText="1"/>
    </xf>
    <xf numFmtId="0" fontId="5" fillId="0" borderId="2" xfId="9" applyFont="1" applyFill="1" applyBorder="1" applyAlignment="1">
      <alignment horizontal="right" vertical="center"/>
    </xf>
    <xf numFmtId="0" fontId="1" fillId="0" borderId="2" xfId="9" applyFont="1" applyFill="1" applyBorder="1" applyAlignment="1">
      <alignment horizontal="right" vertical="center"/>
    </xf>
  </cellXfs>
  <cellStyles count="16">
    <cellStyle name="Normal" xfId="8"/>
    <cellStyle name="百分比" xfId="4" builtinId="5"/>
    <cellStyle name="常规" xfId="0" builtinId="0"/>
    <cellStyle name="常规 2" xfId="9"/>
    <cellStyle name="常规 28" xfId="10"/>
    <cellStyle name="常规 3" xfId="11"/>
    <cellStyle name="常规 38" xfId="6"/>
    <cellStyle name="常规 39" xfId="1"/>
    <cellStyle name="常规 4" xfId="13"/>
    <cellStyle name="常规 5" xfId="15"/>
    <cellStyle name="常规 6" xfId="5"/>
    <cellStyle name="常规_社保基金预算报人大建议表样" xfId="7"/>
    <cellStyle name="常规_社保基金预算报人大建议表样 3" xfId="2"/>
    <cellStyle name="千位分隔" xfId="3" builtinId="3"/>
    <cellStyle name="千位分隔 2" xfId="12"/>
    <cellStyle name="千位分隔 3" xfId="14"/>
  </cellStyles>
  <dxfs count="0"/>
  <tableStyles count="0" defaultTableStyle="TableStyleMedium2" defaultPivotStyle="PivotStyleMedium9"/>
  <colors>
    <mruColors>
      <color rgb="FFFF00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 Type="http://schemas.openxmlformats.org/officeDocument/2006/relationships/worksheet" Target="worksheets/sheet7.xml"/><Relationship Id="rId71"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2"/>
  <sheetViews>
    <sheetView topLeftCell="A13" workbookViewId="0">
      <selection activeCell="Q14" sqref="Q14"/>
    </sheetView>
  </sheetViews>
  <sheetFormatPr defaultColWidth="9" defaultRowHeight="24.95" customHeight="1"/>
  <cols>
    <col min="1" max="1" width="30.625" style="219" customWidth="1"/>
    <col min="2" max="6" width="11.375" style="219" customWidth="1"/>
    <col min="7" max="16384" width="9" style="219"/>
  </cols>
  <sheetData>
    <row r="1" spans="1:6" ht="30" customHeight="1">
      <c r="A1" s="384" t="s">
        <v>0</v>
      </c>
      <c r="B1" s="384"/>
      <c r="C1" s="384"/>
      <c r="D1" s="384"/>
      <c r="E1" s="384"/>
      <c r="F1" s="384"/>
    </row>
    <row r="2" spans="1:6" ht="20.100000000000001" customHeight="1">
      <c r="A2" s="313"/>
      <c r="B2" s="313"/>
      <c r="C2" s="313"/>
      <c r="D2" s="313"/>
      <c r="E2" s="385" t="s">
        <v>1</v>
      </c>
      <c r="F2" s="385"/>
    </row>
    <row r="3" spans="1:6" s="239" customFormat="1" ht="24.2" customHeight="1">
      <c r="A3" s="57" t="s">
        <v>2</v>
      </c>
      <c r="B3" s="57" t="s">
        <v>3</v>
      </c>
      <c r="C3" s="57" t="s">
        <v>4</v>
      </c>
      <c r="D3" s="57" t="s">
        <v>5</v>
      </c>
      <c r="E3" s="57" t="s">
        <v>6</v>
      </c>
      <c r="F3" s="57" t="s">
        <v>7</v>
      </c>
    </row>
    <row r="4" spans="1:6" ht="24.2" customHeight="1">
      <c r="A4" s="372" t="s">
        <v>8</v>
      </c>
      <c r="B4" s="214">
        <v>563550</v>
      </c>
      <c r="C4" s="214">
        <v>554700</v>
      </c>
      <c r="D4" s="214">
        <v>548682</v>
      </c>
      <c r="E4" s="329">
        <f>D4/C4*100</f>
        <v>98.915089237425633</v>
      </c>
      <c r="F4" s="329">
        <v>107.58829215875799</v>
      </c>
    </row>
    <row r="5" spans="1:6" ht="24.2" customHeight="1">
      <c r="A5" s="373" t="s">
        <v>9</v>
      </c>
      <c r="B5" s="213">
        <v>251626</v>
      </c>
      <c r="C5" s="213">
        <v>241560</v>
      </c>
      <c r="D5" s="213">
        <v>236994</v>
      </c>
      <c r="E5" s="328">
        <f>D5/C5*100</f>
        <v>98.109786388474916</v>
      </c>
      <c r="F5" s="328">
        <v>120.056534381617</v>
      </c>
    </row>
    <row r="6" spans="1:6" ht="24.2" customHeight="1">
      <c r="A6" s="373" t="s">
        <v>10</v>
      </c>
      <c r="B6" s="213"/>
      <c r="C6" s="213"/>
      <c r="D6" s="213"/>
      <c r="E6" s="328"/>
      <c r="F6" s="328"/>
    </row>
    <row r="7" spans="1:6" ht="24.2" customHeight="1">
      <c r="A7" s="373" t="s">
        <v>11</v>
      </c>
      <c r="B7" s="213">
        <v>74710</v>
      </c>
      <c r="C7" s="213">
        <v>78000</v>
      </c>
      <c r="D7" s="213">
        <v>77939</v>
      </c>
      <c r="E7" s="328">
        <f>D7/C7*100</f>
        <v>99.921794871794873</v>
      </c>
      <c r="F7" s="328">
        <v>108.610646599777</v>
      </c>
    </row>
    <row r="8" spans="1:6" ht="24.2" customHeight="1">
      <c r="A8" s="373" t="s">
        <v>12</v>
      </c>
      <c r="B8" s="213">
        <v>17027</v>
      </c>
      <c r="C8" s="213">
        <v>12700</v>
      </c>
      <c r="D8" s="213">
        <v>12733</v>
      </c>
      <c r="E8" s="328">
        <f t="shared" ref="E8:E26" si="0">D8/C8*100</f>
        <v>100.25984251968505</v>
      </c>
      <c r="F8" s="328">
        <v>84.146180280200895</v>
      </c>
    </row>
    <row r="9" spans="1:6" ht="24.2" customHeight="1">
      <c r="A9" s="373" t="s">
        <v>13</v>
      </c>
      <c r="B9" s="213">
        <v>45128</v>
      </c>
      <c r="C9" s="213">
        <v>42800</v>
      </c>
      <c r="D9" s="213">
        <v>42667</v>
      </c>
      <c r="E9" s="328">
        <f t="shared" si="0"/>
        <v>99.689252336448604</v>
      </c>
      <c r="F9" s="328">
        <v>103.25742358607</v>
      </c>
    </row>
    <row r="10" spans="1:6" ht="24.2" customHeight="1">
      <c r="A10" s="373" t="s">
        <v>14</v>
      </c>
      <c r="B10" s="213">
        <v>33154</v>
      </c>
      <c r="C10" s="213">
        <v>33200</v>
      </c>
      <c r="D10" s="213">
        <v>32166</v>
      </c>
      <c r="E10" s="328">
        <f t="shared" si="0"/>
        <v>96.885542168674704</v>
      </c>
      <c r="F10" s="328">
        <v>94.655994349950006</v>
      </c>
    </row>
    <row r="11" spans="1:6" ht="24.2" customHeight="1">
      <c r="A11" s="373" t="s">
        <v>15</v>
      </c>
      <c r="B11" s="213">
        <v>21495</v>
      </c>
      <c r="C11" s="213">
        <v>22000</v>
      </c>
      <c r="D11" s="213">
        <v>21932</v>
      </c>
      <c r="E11" s="328">
        <f t="shared" si="0"/>
        <v>99.690909090909088</v>
      </c>
      <c r="F11" s="328">
        <v>99.329710144927503</v>
      </c>
    </row>
    <row r="12" spans="1:6" ht="24.2" customHeight="1">
      <c r="A12" s="373" t="s">
        <v>16</v>
      </c>
      <c r="B12" s="213">
        <v>15832</v>
      </c>
      <c r="C12" s="213">
        <v>15800</v>
      </c>
      <c r="D12" s="213">
        <v>15644</v>
      </c>
      <c r="E12" s="328">
        <f t="shared" si="0"/>
        <v>99.012658227848107</v>
      </c>
      <c r="F12" s="328">
        <v>108.36046270000701</v>
      </c>
    </row>
    <row r="13" spans="1:6" ht="24.2" customHeight="1">
      <c r="A13" s="373" t="s">
        <v>17</v>
      </c>
      <c r="B13" s="213">
        <v>34969</v>
      </c>
      <c r="C13" s="213">
        <v>36800</v>
      </c>
      <c r="D13" s="213">
        <v>36782</v>
      </c>
      <c r="E13" s="328">
        <f t="shared" si="0"/>
        <v>99.951086956521735</v>
      </c>
      <c r="F13" s="328">
        <v>96.899286071814302</v>
      </c>
    </row>
    <row r="14" spans="1:6" ht="24.2" customHeight="1">
      <c r="A14" s="373" t="s">
        <v>18</v>
      </c>
      <c r="B14" s="213">
        <v>9423</v>
      </c>
      <c r="C14" s="213">
        <v>7800</v>
      </c>
      <c r="D14" s="213">
        <v>7841</v>
      </c>
      <c r="E14" s="328">
        <f t="shared" si="0"/>
        <v>100.52564102564104</v>
      </c>
      <c r="F14" s="328">
        <v>84.139929176950304</v>
      </c>
    </row>
    <row r="15" spans="1:6" ht="24.2" customHeight="1">
      <c r="A15" s="373" t="s">
        <v>19</v>
      </c>
      <c r="B15" s="213">
        <v>7879</v>
      </c>
      <c r="C15" s="213">
        <v>8000</v>
      </c>
      <c r="D15" s="213">
        <v>8034</v>
      </c>
      <c r="E15" s="328">
        <f t="shared" si="0"/>
        <v>100.42500000000001</v>
      </c>
      <c r="F15" s="328">
        <v>100.500375281461</v>
      </c>
    </row>
    <row r="16" spans="1:6" ht="24.2" customHeight="1">
      <c r="A16" s="373" t="s">
        <v>20</v>
      </c>
      <c r="B16" s="213">
        <v>14740</v>
      </c>
      <c r="C16" s="213">
        <v>20230</v>
      </c>
      <c r="D16" s="213">
        <v>20230</v>
      </c>
      <c r="E16" s="328">
        <f t="shared" si="0"/>
        <v>100</v>
      </c>
      <c r="F16" s="328">
        <v>111.632270168856</v>
      </c>
    </row>
    <row r="17" spans="1:6" ht="24.2" customHeight="1">
      <c r="A17" s="373" t="s">
        <v>21</v>
      </c>
      <c r="B17" s="213">
        <v>26742</v>
      </c>
      <c r="C17" s="213">
        <v>24500</v>
      </c>
      <c r="D17" s="213">
        <v>24457</v>
      </c>
      <c r="E17" s="328">
        <f t="shared" si="0"/>
        <v>99.824489795918367</v>
      </c>
      <c r="F17" s="328">
        <v>82.238810988937104</v>
      </c>
    </row>
    <row r="18" spans="1:6" ht="24.2" customHeight="1">
      <c r="A18" s="373" t="s">
        <v>22</v>
      </c>
      <c r="B18" s="213">
        <v>6465</v>
      </c>
      <c r="C18" s="213">
        <v>7800</v>
      </c>
      <c r="D18" s="213">
        <v>7772</v>
      </c>
      <c r="E18" s="328">
        <f t="shared" si="0"/>
        <v>99.641025641025635</v>
      </c>
      <c r="F18" s="328">
        <v>116.451902906803</v>
      </c>
    </row>
    <row r="19" spans="1:6" ht="24.2" customHeight="1">
      <c r="A19" s="373" t="s">
        <v>23</v>
      </c>
      <c r="B19" s="213">
        <v>4345</v>
      </c>
      <c r="C19" s="213">
        <v>3400</v>
      </c>
      <c r="D19" s="213">
        <v>3380</v>
      </c>
      <c r="E19" s="328">
        <f t="shared" si="0"/>
        <v>99.411764705882348</v>
      </c>
      <c r="F19" s="328">
        <v>84.5</v>
      </c>
    </row>
    <row r="20" spans="1:6" ht="24.2" customHeight="1">
      <c r="A20" s="373" t="s">
        <v>24</v>
      </c>
      <c r="B20" s="213">
        <v>15</v>
      </c>
      <c r="C20" s="213">
        <v>110</v>
      </c>
      <c r="D20" s="213">
        <v>111</v>
      </c>
      <c r="E20" s="328">
        <f t="shared" si="0"/>
        <v>100.90909090909091</v>
      </c>
      <c r="F20" s="328">
        <v>179.03225806451599</v>
      </c>
    </row>
    <row r="21" spans="1:6" ht="24.2" customHeight="1">
      <c r="A21" s="372" t="s">
        <v>25</v>
      </c>
      <c r="B21" s="214">
        <v>437850</v>
      </c>
      <c r="C21" s="214">
        <v>454560</v>
      </c>
      <c r="D21" s="214">
        <v>463609</v>
      </c>
      <c r="E21" s="329">
        <f t="shared" si="0"/>
        <v>101.99071629707849</v>
      </c>
      <c r="F21" s="329">
        <v>140.59195463298499</v>
      </c>
    </row>
    <row r="22" spans="1:6" ht="24.2" customHeight="1">
      <c r="A22" s="373" t="s">
        <v>26</v>
      </c>
      <c r="B22" s="213">
        <v>38200</v>
      </c>
      <c r="C22" s="213">
        <v>31000</v>
      </c>
      <c r="D22" s="213">
        <v>31947</v>
      </c>
      <c r="E22" s="328">
        <f t="shared" si="0"/>
        <v>103.05483870967743</v>
      </c>
      <c r="F22" s="328">
        <v>100.51599911902601</v>
      </c>
    </row>
    <row r="23" spans="1:6" ht="24.2" customHeight="1">
      <c r="A23" s="373" t="s">
        <v>27</v>
      </c>
      <c r="B23" s="213">
        <v>20240</v>
      </c>
      <c r="C23" s="213">
        <v>17340</v>
      </c>
      <c r="D23" s="213">
        <v>17601</v>
      </c>
      <c r="E23" s="328">
        <f t="shared" si="0"/>
        <v>101.50519031141869</v>
      </c>
      <c r="F23" s="328">
        <v>86.717248854510501</v>
      </c>
    </row>
    <row r="24" spans="1:6" ht="24.2" customHeight="1">
      <c r="A24" s="373" t="s">
        <v>28</v>
      </c>
      <c r="B24" s="213">
        <v>29050</v>
      </c>
      <c r="C24" s="213">
        <v>30600</v>
      </c>
      <c r="D24" s="213">
        <v>30631</v>
      </c>
      <c r="E24" s="328">
        <f t="shared" si="0"/>
        <v>100.10130718954248</v>
      </c>
      <c r="F24" s="328">
        <v>80.215262137956302</v>
      </c>
    </row>
    <row r="25" spans="1:6" ht="24.2" customHeight="1">
      <c r="A25" s="373" t="s">
        <v>29</v>
      </c>
      <c r="B25" s="213"/>
      <c r="C25" s="213">
        <v>2000</v>
      </c>
      <c r="D25" s="213">
        <v>2000</v>
      </c>
      <c r="E25" s="328">
        <f t="shared" si="0"/>
        <v>100</v>
      </c>
      <c r="F25" s="328"/>
    </row>
    <row r="26" spans="1:6" ht="24.2" customHeight="1">
      <c r="A26" s="373" t="s">
        <v>30</v>
      </c>
      <c r="B26" s="213">
        <v>307650</v>
      </c>
      <c r="C26" s="213">
        <v>349820</v>
      </c>
      <c r="D26" s="213">
        <v>357565</v>
      </c>
      <c r="E26" s="328">
        <f t="shared" si="0"/>
        <v>102.21399576925276</v>
      </c>
      <c r="F26" s="328">
        <v>187.78786717014401</v>
      </c>
    </row>
    <row r="27" spans="1:6" ht="24.2" customHeight="1">
      <c r="A27" s="373" t="s">
        <v>31</v>
      </c>
      <c r="B27" s="213">
        <v>60</v>
      </c>
      <c r="C27" s="213"/>
      <c r="D27" s="213"/>
      <c r="E27" s="328"/>
      <c r="F27" s="328"/>
    </row>
    <row r="28" spans="1:6" ht="24.2" customHeight="1">
      <c r="A28" s="373" t="s">
        <v>32</v>
      </c>
      <c r="B28" s="213">
        <v>12800</v>
      </c>
      <c r="C28" s="213">
        <v>9400</v>
      </c>
      <c r="D28" s="213">
        <v>9454</v>
      </c>
      <c r="E28" s="328">
        <f>D28/C28*100</f>
        <v>100.57446808510637</v>
      </c>
      <c r="F28" s="328">
        <v>70.752881305193796</v>
      </c>
    </row>
    <row r="29" spans="1:6" ht="24.2" customHeight="1">
      <c r="A29" s="373" t="s">
        <v>33</v>
      </c>
      <c r="B29" s="213">
        <v>29850</v>
      </c>
      <c r="C29" s="213">
        <v>14400</v>
      </c>
      <c r="D29" s="213">
        <v>14411</v>
      </c>
      <c r="E29" s="328">
        <f>D29/C29*100</f>
        <v>100.07638888888889</v>
      </c>
      <c r="F29" s="328">
        <v>40.448523633097601</v>
      </c>
    </row>
    <row r="30" spans="1:6" ht="24.2" customHeight="1">
      <c r="A30" s="382" t="s">
        <v>34</v>
      </c>
      <c r="B30" s="214">
        <v>1001400</v>
      </c>
      <c r="C30" s="214">
        <v>1009260</v>
      </c>
      <c r="D30" s="214">
        <v>1012291</v>
      </c>
      <c r="E30" s="329">
        <f>D30/C30*100</f>
        <v>100.30031904563739</v>
      </c>
      <c r="F30" s="329">
        <v>120.548432963615</v>
      </c>
    </row>
    <row r="31" spans="1:6" ht="24.2" customHeight="1">
      <c r="A31" s="386" t="s">
        <v>35</v>
      </c>
      <c r="B31" s="387"/>
      <c r="C31" s="387"/>
      <c r="D31" s="387"/>
      <c r="E31" s="387"/>
      <c r="F31" s="387"/>
    </row>
    <row r="32" spans="1:6" ht="24.95" customHeight="1">
      <c r="B32" s="383"/>
      <c r="E32" s="374"/>
    </row>
  </sheetData>
  <mergeCells count="3">
    <mergeCell ref="A1:F1"/>
    <mergeCell ref="E2:F2"/>
    <mergeCell ref="A31:F31"/>
  </mergeCells>
  <phoneticPr fontId="65" type="noConversion"/>
  <printOptions horizontalCentered="1"/>
  <pageMargins left="0.55000000000000004" right="0.55000000000000004" top="0.59027777777777801" bottom="0.51180555555555596" header="0.31388888888888899" footer="0.31388888888888899"/>
  <pageSetup paperSize="9" orientation="portrait" useFirstPageNumber="1"/>
  <headerFoot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G1332"/>
  <sheetViews>
    <sheetView showZeros="0" topLeftCell="A13" workbookViewId="0">
      <selection sqref="A1:F1"/>
    </sheetView>
  </sheetViews>
  <sheetFormatPr defaultColWidth="9" defaultRowHeight="24.6" customHeight="1"/>
  <cols>
    <col min="1" max="1" width="28.875" style="313" customWidth="1"/>
    <col min="2" max="2" width="11.375" style="207" customWidth="1"/>
    <col min="3" max="3" width="11.375" style="269" customWidth="1"/>
    <col min="4" max="5" width="11.375" style="207" customWidth="1"/>
    <col min="6" max="6" width="11.375" style="380" customWidth="1"/>
    <col min="7" max="16384" width="9" style="207"/>
  </cols>
  <sheetData>
    <row r="1" spans="1:6" ht="30" customHeight="1">
      <c r="A1" s="384" t="s">
        <v>36</v>
      </c>
      <c r="B1" s="388"/>
      <c r="C1" s="388"/>
      <c r="D1" s="388"/>
      <c r="E1" s="388"/>
      <c r="F1" s="388"/>
    </row>
    <row r="2" spans="1:6" ht="20.100000000000001" customHeight="1">
      <c r="D2" s="381"/>
      <c r="E2" s="385" t="s">
        <v>1</v>
      </c>
      <c r="F2" s="385"/>
    </row>
    <row r="3" spans="1:6" ht="24.6" customHeight="1">
      <c r="A3" s="57" t="s">
        <v>2</v>
      </c>
      <c r="B3" s="57" t="s">
        <v>3</v>
      </c>
      <c r="C3" s="57" t="s">
        <v>4</v>
      </c>
      <c r="D3" s="57" t="s">
        <v>5</v>
      </c>
      <c r="E3" s="57" t="s">
        <v>6</v>
      </c>
      <c r="F3" s="57" t="s">
        <v>7</v>
      </c>
    </row>
    <row r="4" spans="1:6" ht="24.6" customHeight="1">
      <c r="A4" s="137" t="s">
        <v>37</v>
      </c>
      <c r="B4" s="278">
        <v>187792</v>
      </c>
      <c r="C4" s="278">
        <v>186541</v>
      </c>
      <c r="D4" s="278">
        <v>184215</v>
      </c>
      <c r="E4" s="328">
        <v>98.753089133220001</v>
      </c>
      <c r="F4" s="328">
        <v>103.85155285455799</v>
      </c>
    </row>
    <row r="5" spans="1:6" ht="24.6" customHeight="1">
      <c r="A5" s="137" t="s">
        <v>38</v>
      </c>
      <c r="B5" s="278"/>
      <c r="C5" s="278"/>
      <c r="D5" s="278"/>
      <c r="E5" s="328"/>
      <c r="F5" s="328"/>
    </row>
    <row r="6" spans="1:6" ht="24.6" customHeight="1">
      <c r="A6" s="137" t="s">
        <v>39</v>
      </c>
      <c r="B6" s="278">
        <v>600</v>
      </c>
      <c r="C6" s="278">
        <v>2754</v>
      </c>
      <c r="D6" s="278">
        <v>2621</v>
      </c>
      <c r="E6" s="328">
        <v>95.170660856935399</v>
      </c>
      <c r="F6" s="328">
        <v>359.533607681756</v>
      </c>
    </row>
    <row r="7" spans="1:6" ht="24.6" customHeight="1">
      <c r="A7" s="137" t="s">
        <v>40</v>
      </c>
      <c r="B7" s="278">
        <v>102637</v>
      </c>
      <c r="C7" s="278">
        <v>106991</v>
      </c>
      <c r="D7" s="278">
        <v>101422</v>
      </c>
      <c r="E7" s="328">
        <v>94.7948892897533</v>
      </c>
      <c r="F7" s="328">
        <v>107.37145216443101</v>
      </c>
    </row>
    <row r="8" spans="1:6" ht="24.6" customHeight="1">
      <c r="A8" s="137" t="s">
        <v>41</v>
      </c>
      <c r="B8" s="278">
        <v>256874</v>
      </c>
      <c r="C8" s="278">
        <v>262141</v>
      </c>
      <c r="D8" s="278">
        <v>259902</v>
      </c>
      <c r="E8" s="328">
        <v>99.145879507593193</v>
      </c>
      <c r="F8" s="328">
        <v>100.617092772969</v>
      </c>
    </row>
    <row r="9" spans="1:6" ht="24.6" customHeight="1">
      <c r="A9" s="137" t="s">
        <v>42</v>
      </c>
      <c r="B9" s="278">
        <v>6556</v>
      </c>
      <c r="C9" s="278">
        <v>8350</v>
      </c>
      <c r="D9" s="278">
        <v>8300</v>
      </c>
      <c r="E9" s="328">
        <v>99.401197604790397</v>
      </c>
      <c r="F9" s="328">
        <v>141.20449132357899</v>
      </c>
    </row>
    <row r="10" spans="1:6" ht="24.6" customHeight="1">
      <c r="A10" s="137" t="s">
        <v>43</v>
      </c>
      <c r="B10" s="278">
        <v>23578</v>
      </c>
      <c r="C10" s="278">
        <v>31454</v>
      </c>
      <c r="D10" s="278">
        <v>26819</v>
      </c>
      <c r="E10" s="328">
        <v>85.264195332867004</v>
      </c>
      <c r="F10" s="328">
        <v>129.61047747921901</v>
      </c>
    </row>
    <row r="11" spans="1:6" ht="24.6" customHeight="1">
      <c r="A11" s="137" t="s">
        <v>44</v>
      </c>
      <c r="B11" s="278">
        <v>215465</v>
      </c>
      <c r="C11" s="278">
        <v>291474</v>
      </c>
      <c r="D11" s="278">
        <v>277154</v>
      </c>
      <c r="E11" s="328">
        <v>95.087040353513501</v>
      </c>
      <c r="F11" s="328">
        <v>140.972833301967</v>
      </c>
    </row>
    <row r="12" spans="1:6" ht="24.6" customHeight="1">
      <c r="A12" s="137" t="s">
        <v>45</v>
      </c>
      <c r="B12" s="278">
        <v>147744</v>
      </c>
      <c r="C12" s="278">
        <v>169854</v>
      </c>
      <c r="D12" s="278">
        <v>165115</v>
      </c>
      <c r="E12" s="328">
        <v>97.209956786416598</v>
      </c>
      <c r="F12" s="328">
        <v>105.694569802649</v>
      </c>
    </row>
    <row r="13" spans="1:6" ht="24.6" customHeight="1">
      <c r="A13" s="137" t="s">
        <v>46</v>
      </c>
      <c r="B13" s="278">
        <v>25514</v>
      </c>
      <c r="C13" s="278">
        <v>29410</v>
      </c>
      <c r="D13" s="278">
        <v>27920</v>
      </c>
      <c r="E13" s="328">
        <v>94.933696021761307</v>
      </c>
      <c r="F13" s="328">
        <v>140.49919484702099</v>
      </c>
    </row>
    <row r="14" spans="1:6" ht="24.6" customHeight="1">
      <c r="A14" s="137" t="s">
        <v>47</v>
      </c>
      <c r="B14" s="278">
        <v>73261</v>
      </c>
      <c r="C14" s="278">
        <v>168142</v>
      </c>
      <c r="D14" s="278">
        <v>173431</v>
      </c>
      <c r="E14" s="328">
        <v>103.145555542339</v>
      </c>
      <c r="F14" s="328">
        <v>136.38372495360301</v>
      </c>
    </row>
    <row r="15" spans="1:6" ht="24.6" customHeight="1">
      <c r="A15" s="137" t="s">
        <v>48</v>
      </c>
      <c r="B15" s="278">
        <v>189741</v>
      </c>
      <c r="C15" s="278">
        <v>213600</v>
      </c>
      <c r="D15" s="278">
        <v>196556</v>
      </c>
      <c r="E15" s="328">
        <v>92.0205992509363</v>
      </c>
      <c r="F15" s="328">
        <v>108.343071326204</v>
      </c>
    </row>
    <row r="16" spans="1:6" ht="24.6" customHeight="1">
      <c r="A16" s="137" t="s">
        <v>49</v>
      </c>
      <c r="B16" s="278">
        <v>58743</v>
      </c>
      <c r="C16" s="278">
        <v>64142</v>
      </c>
      <c r="D16" s="278">
        <v>61708</v>
      </c>
      <c r="E16" s="328">
        <v>96.2052945028219</v>
      </c>
      <c r="F16" s="328">
        <v>95.724745594440293</v>
      </c>
    </row>
    <row r="17" spans="1:6" ht="24.6" customHeight="1">
      <c r="A17" s="137" t="s">
        <v>50</v>
      </c>
      <c r="B17" s="278">
        <v>8247</v>
      </c>
      <c r="C17" s="278">
        <v>16475</v>
      </c>
      <c r="D17" s="278">
        <v>15809</v>
      </c>
      <c r="E17" s="328">
        <v>95.957511380880106</v>
      </c>
      <c r="F17" s="328">
        <v>164.95200333889801</v>
      </c>
    </row>
    <row r="18" spans="1:6" ht="24.6" customHeight="1">
      <c r="A18" s="137" t="s">
        <v>51</v>
      </c>
      <c r="B18" s="278">
        <v>3954</v>
      </c>
      <c r="C18" s="278">
        <v>10214</v>
      </c>
      <c r="D18" s="278">
        <v>9090</v>
      </c>
      <c r="E18" s="328">
        <v>88.995496377521107</v>
      </c>
      <c r="F18" s="328">
        <v>329.467198260239</v>
      </c>
    </row>
    <row r="19" spans="1:6" ht="24.6" customHeight="1">
      <c r="A19" s="137" t="s">
        <v>52</v>
      </c>
      <c r="B19" s="278">
        <v>1984</v>
      </c>
      <c r="C19" s="278">
        <v>1542</v>
      </c>
      <c r="D19" s="278">
        <v>1404</v>
      </c>
      <c r="E19" s="328">
        <v>91.050583657587595</v>
      </c>
      <c r="F19" s="328">
        <v>65.181058495821702</v>
      </c>
    </row>
    <row r="20" spans="1:6" ht="24.6" customHeight="1">
      <c r="A20" s="137" t="s">
        <v>53</v>
      </c>
      <c r="B20" s="278">
        <v>15874</v>
      </c>
      <c r="C20" s="278">
        <v>19541</v>
      </c>
      <c r="D20" s="278">
        <v>18309</v>
      </c>
      <c r="E20" s="328">
        <v>93.6953073025945</v>
      </c>
      <c r="F20" s="328">
        <v>219.138240574506</v>
      </c>
    </row>
    <row r="21" spans="1:6" ht="24.6" customHeight="1">
      <c r="A21" s="137" t="s">
        <v>54</v>
      </c>
      <c r="B21" s="278">
        <v>74641</v>
      </c>
      <c r="C21" s="278">
        <v>136619</v>
      </c>
      <c r="D21" s="278">
        <v>124566</v>
      </c>
      <c r="E21" s="328">
        <v>91.177654645400693</v>
      </c>
      <c r="F21" s="328">
        <v>170.05597269624599</v>
      </c>
    </row>
    <row r="22" spans="1:6" ht="24.6" customHeight="1">
      <c r="A22" s="137" t="s">
        <v>55</v>
      </c>
      <c r="B22" s="278">
        <v>1254</v>
      </c>
      <c r="C22" s="278">
        <v>1641</v>
      </c>
      <c r="D22" s="278">
        <v>1532</v>
      </c>
      <c r="E22" s="328">
        <v>93.357708714198694</v>
      </c>
      <c r="F22" s="328">
        <v>203.45285524568399</v>
      </c>
    </row>
    <row r="23" spans="1:6" ht="24.6" customHeight="1">
      <c r="A23" s="137" t="s">
        <v>56</v>
      </c>
      <c r="B23" s="278">
        <v>18200</v>
      </c>
      <c r="C23" s="278">
        <v>25478</v>
      </c>
      <c r="D23" s="278">
        <v>24548</v>
      </c>
      <c r="E23" s="328">
        <v>96.3497919773923</v>
      </c>
      <c r="F23" s="328">
        <v>146.590230502807</v>
      </c>
    </row>
    <row r="24" spans="1:6" s="379" customFormat="1" ht="24.6" customHeight="1">
      <c r="A24" s="137" t="s">
        <v>57</v>
      </c>
      <c r="B24" s="278">
        <v>15877</v>
      </c>
      <c r="C24" s="278"/>
      <c r="D24" s="278"/>
      <c r="E24" s="328"/>
      <c r="F24" s="328"/>
    </row>
    <row r="25" spans="1:6" ht="24.6" customHeight="1">
      <c r="A25" s="137" t="s">
        <v>58</v>
      </c>
      <c r="B25" s="278">
        <v>894</v>
      </c>
      <c r="C25" s="278">
        <v>17200</v>
      </c>
      <c r="D25" s="278">
        <v>25258</v>
      </c>
      <c r="E25" s="328">
        <v>146.84883720930199</v>
      </c>
      <c r="F25" s="328">
        <v>2027.1268057784901</v>
      </c>
    </row>
    <row r="26" spans="1:6" ht="24.6" customHeight="1">
      <c r="A26" s="137" t="s">
        <v>59</v>
      </c>
      <c r="B26" s="278">
        <v>59712</v>
      </c>
      <c r="C26" s="278">
        <v>52100</v>
      </c>
      <c r="D26" s="278">
        <v>52194</v>
      </c>
      <c r="E26" s="328">
        <v>100.18042226487501</v>
      </c>
      <c r="F26" s="328">
        <v>98.408688110411404</v>
      </c>
    </row>
    <row r="27" spans="1:6" ht="24.6" customHeight="1">
      <c r="A27" s="137" t="s">
        <v>60</v>
      </c>
      <c r="B27" s="278">
        <v>132</v>
      </c>
      <c r="C27" s="278">
        <v>185</v>
      </c>
      <c r="D27" s="278">
        <v>190</v>
      </c>
      <c r="E27" s="328">
        <v>102.70270270270299</v>
      </c>
      <c r="F27" s="328">
        <v>86.757990867579906</v>
      </c>
    </row>
    <row r="28" spans="1:6" ht="24.6" customHeight="1">
      <c r="A28" s="369" t="s">
        <v>61</v>
      </c>
      <c r="B28" s="280">
        <v>1489274</v>
      </c>
      <c r="C28" s="280">
        <v>1815848</v>
      </c>
      <c r="D28" s="280">
        <v>1758063</v>
      </c>
      <c r="E28" s="329">
        <v>96.817740251386695</v>
      </c>
      <c r="F28" s="329">
        <v>119.491019123995</v>
      </c>
    </row>
    <row r="29" spans="1:6" s="219" customFormat="1" ht="24.2" customHeight="1">
      <c r="A29" s="386" t="s">
        <v>35</v>
      </c>
      <c r="B29" s="386"/>
      <c r="C29" s="386"/>
      <c r="D29" s="386"/>
      <c r="E29" s="386"/>
      <c r="F29" s="386"/>
    </row>
    <row r="1147" spans="1:16361" s="379" customFormat="1" ht="24.6" customHeight="1">
      <c r="A1147" s="313"/>
      <c r="B1147" s="207"/>
      <c r="C1147" s="269"/>
      <c r="D1147" s="207"/>
      <c r="E1147" s="207"/>
      <c r="F1147" s="380"/>
      <c r="G1147" s="207"/>
      <c r="H1147" s="207"/>
      <c r="I1147" s="207"/>
      <c r="J1147" s="207"/>
      <c r="K1147" s="207"/>
      <c r="L1147" s="207"/>
      <c r="M1147" s="207"/>
      <c r="N1147" s="207"/>
      <c r="O1147" s="207"/>
      <c r="P1147" s="207"/>
      <c r="Q1147" s="207"/>
      <c r="R1147" s="207"/>
      <c r="S1147" s="207"/>
      <c r="T1147" s="207"/>
      <c r="U1147" s="207"/>
      <c r="V1147" s="207"/>
      <c r="W1147" s="207"/>
      <c r="X1147" s="207"/>
      <c r="Y1147" s="207"/>
      <c r="Z1147" s="207"/>
      <c r="AA1147" s="207"/>
      <c r="AB1147" s="207"/>
      <c r="AC1147" s="207"/>
      <c r="AD1147" s="207"/>
      <c r="AE1147" s="207"/>
      <c r="AF1147" s="207"/>
      <c r="AG1147" s="207"/>
      <c r="AH1147" s="207"/>
      <c r="AI1147" s="207"/>
      <c r="AJ1147" s="207"/>
      <c r="AK1147" s="207"/>
      <c r="AL1147" s="207"/>
      <c r="AM1147" s="207"/>
      <c r="AN1147" s="207"/>
      <c r="AO1147" s="207"/>
      <c r="AP1147" s="207"/>
      <c r="AQ1147" s="207"/>
      <c r="AR1147" s="207"/>
      <c r="AS1147" s="207"/>
      <c r="AT1147" s="207"/>
      <c r="AU1147" s="207"/>
      <c r="AV1147" s="207"/>
      <c r="AW1147" s="207"/>
      <c r="AX1147" s="207"/>
      <c r="AY1147" s="207"/>
      <c r="AZ1147" s="207"/>
      <c r="BA1147" s="207"/>
      <c r="BB1147" s="207"/>
      <c r="BC1147" s="207"/>
      <c r="BD1147" s="207"/>
      <c r="BE1147" s="207"/>
      <c r="BF1147" s="207"/>
      <c r="BG1147" s="207"/>
      <c r="BH1147" s="207"/>
      <c r="BI1147" s="207"/>
      <c r="BJ1147" s="207"/>
      <c r="BK1147" s="207"/>
      <c r="BL1147" s="207"/>
      <c r="BM1147" s="207"/>
      <c r="BN1147" s="207"/>
      <c r="BO1147" s="207"/>
      <c r="BP1147" s="207"/>
      <c r="BQ1147" s="207"/>
      <c r="BR1147" s="207"/>
      <c r="BS1147" s="207"/>
      <c r="BT1147" s="207"/>
      <c r="BU1147" s="207"/>
      <c r="BV1147" s="207"/>
      <c r="BW1147" s="207"/>
      <c r="BX1147" s="207"/>
      <c r="BY1147" s="207"/>
      <c r="BZ1147" s="207"/>
      <c r="CA1147" s="207"/>
      <c r="CB1147" s="207"/>
      <c r="CC1147" s="207"/>
      <c r="CD1147" s="207"/>
      <c r="CE1147" s="207"/>
      <c r="CF1147" s="207"/>
      <c r="CG1147" s="207"/>
      <c r="CH1147" s="207"/>
      <c r="CI1147" s="207"/>
      <c r="CJ1147" s="207"/>
      <c r="CK1147" s="207"/>
      <c r="CL1147" s="207"/>
      <c r="CM1147" s="207"/>
      <c r="CN1147" s="207"/>
      <c r="CO1147" s="207"/>
      <c r="CP1147" s="207"/>
      <c r="CQ1147" s="207"/>
      <c r="CR1147" s="207"/>
      <c r="CS1147" s="207"/>
      <c r="CT1147" s="207"/>
      <c r="CU1147" s="207"/>
      <c r="CV1147" s="207"/>
      <c r="CW1147" s="207"/>
      <c r="CX1147" s="207"/>
      <c r="CY1147" s="207"/>
      <c r="CZ1147" s="207"/>
      <c r="DA1147" s="207"/>
      <c r="DB1147" s="207"/>
      <c r="DC1147" s="207"/>
      <c r="DD1147" s="207"/>
      <c r="DE1147" s="207"/>
      <c r="DF1147" s="207"/>
      <c r="DG1147" s="207"/>
      <c r="DH1147" s="207"/>
      <c r="DI1147" s="207"/>
      <c r="DJ1147" s="207"/>
      <c r="DK1147" s="207"/>
      <c r="DL1147" s="207"/>
      <c r="DM1147" s="207"/>
      <c r="DN1147" s="207"/>
      <c r="DO1147" s="207"/>
      <c r="DP1147" s="207"/>
      <c r="DQ1147" s="207"/>
      <c r="DR1147" s="207"/>
      <c r="DS1147" s="207"/>
      <c r="DT1147" s="207"/>
      <c r="DU1147" s="207"/>
      <c r="DV1147" s="207"/>
      <c r="DW1147" s="207"/>
      <c r="DX1147" s="207"/>
      <c r="DY1147" s="207"/>
      <c r="DZ1147" s="207"/>
      <c r="EA1147" s="207"/>
      <c r="EB1147" s="207"/>
      <c r="EC1147" s="207"/>
      <c r="ED1147" s="207"/>
      <c r="EE1147" s="207"/>
      <c r="EF1147" s="207"/>
      <c r="EG1147" s="207"/>
      <c r="EH1147" s="207"/>
      <c r="EI1147" s="207"/>
      <c r="EJ1147" s="207"/>
      <c r="EK1147" s="207"/>
      <c r="EL1147" s="207"/>
      <c r="EM1147" s="207"/>
      <c r="EN1147" s="207"/>
      <c r="EO1147" s="207"/>
      <c r="EP1147" s="207"/>
      <c r="EQ1147" s="207"/>
      <c r="ER1147" s="207"/>
      <c r="ES1147" s="207"/>
      <c r="ET1147" s="207"/>
      <c r="EU1147" s="207"/>
      <c r="EV1147" s="207"/>
      <c r="EW1147" s="207"/>
      <c r="EX1147" s="207"/>
      <c r="EY1147" s="207"/>
      <c r="EZ1147" s="207"/>
      <c r="FA1147" s="207"/>
      <c r="FB1147" s="207"/>
      <c r="FC1147" s="207"/>
      <c r="FD1147" s="207"/>
      <c r="FE1147" s="207"/>
      <c r="FF1147" s="207"/>
      <c r="FG1147" s="207"/>
      <c r="FH1147" s="207"/>
      <c r="FI1147" s="207"/>
      <c r="FJ1147" s="207"/>
      <c r="FK1147" s="207"/>
      <c r="FL1147" s="207"/>
      <c r="FM1147" s="207"/>
      <c r="FN1147" s="207"/>
      <c r="FO1147" s="207"/>
      <c r="FP1147" s="207"/>
      <c r="FQ1147" s="207"/>
      <c r="FR1147" s="207"/>
      <c r="FS1147" s="207"/>
      <c r="FT1147" s="207"/>
      <c r="FU1147" s="207"/>
      <c r="FV1147" s="207"/>
      <c r="FW1147" s="207"/>
      <c r="FX1147" s="207"/>
      <c r="FY1147" s="207"/>
      <c r="FZ1147" s="207"/>
      <c r="GA1147" s="207"/>
      <c r="GB1147" s="207"/>
      <c r="GC1147" s="207"/>
      <c r="GD1147" s="207"/>
      <c r="GE1147" s="207"/>
      <c r="GF1147" s="207"/>
      <c r="GG1147" s="207"/>
      <c r="GH1147" s="207"/>
      <c r="GI1147" s="207"/>
      <c r="GJ1147" s="207"/>
      <c r="GK1147" s="207"/>
      <c r="GL1147" s="207"/>
      <c r="GM1147" s="207"/>
      <c r="GN1147" s="207"/>
      <c r="GO1147" s="207"/>
      <c r="GP1147" s="207"/>
      <c r="GQ1147" s="207"/>
      <c r="GR1147" s="207"/>
      <c r="GS1147" s="207"/>
      <c r="GT1147" s="207"/>
      <c r="GU1147" s="207"/>
      <c r="GV1147" s="207"/>
      <c r="GW1147" s="207"/>
      <c r="GX1147" s="207"/>
      <c r="GY1147" s="207"/>
      <c r="GZ1147" s="207"/>
      <c r="HA1147" s="207"/>
      <c r="HB1147" s="207"/>
      <c r="HC1147" s="207"/>
      <c r="HD1147" s="207"/>
      <c r="HE1147" s="207"/>
      <c r="HF1147" s="207"/>
      <c r="HG1147" s="207"/>
      <c r="HH1147" s="207"/>
      <c r="HI1147" s="207"/>
      <c r="HJ1147" s="207"/>
      <c r="HK1147" s="207"/>
      <c r="HL1147" s="207"/>
      <c r="HM1147" s="207"/>
      <c r="HN1147" s="207"/>
      <c r="HO1147" s="207"/>
      <c r="HP1147" s="207"/>
      <c r="HQ1147" s="207"/>
      <c r="HR1147" s="207"/>
      <c r="HS1147" s="207"/>
      <c r="HT1147" s="207"/>
      <c r="HU1147" s="207"/>
      <c r="HV1147" s="207"/>
      <c r="HW1147" s="207"/>
      <c r="HX1147" s="207"/>
      <c r="HY1147" s="207"/>
      <c r="HZ1147" s="207"/>
      <c r="IA1147" s="207"/>
      <c r="IB1147" s="207"/>
      <c r="IC1147" s="207"/>
      <c r="ID1147" s="207"/>
      <c r="IE1147" s="207"/>
      <c r="IF1147" s="207"/>
      <c r="IG1147" s="207"/>
      <c r="IH1147" s="207"/>
      <c r="II1147" s="207"/>
      <c r="IJ1147" s="207"/>
      <c r="IK1147" s="207"/>
      <c r="IL1147" s="207"/>
      <c r="IM1147" s="207"/>
      <c r="IN1147" s="207"/>
      <c r="IO1147" s="207"/>
      <c r="IP1147" s="207"/>
      <c r="IQ1147" s="207"/>
      <c r="IR1147" s="207"/>
      <c r="IS1147" s="207"/>
      <c r="IT1147" s="207"/>
      <c r="IU1147" s="207"/>
      <c r="IV1147" s="207"/>
      <c r="IW1147" s="207"/>
      <c r="IX1147" s="207"/>
      <c r="IY1147" s="207"/>
      <c r="IZ1147" s="207"/>
      <c r="JA1147" s="207"/>
      <c r="JB1147" s="207"/>
      <c r="JC1147" s="207"/>
      <c r="JD1147" s="207"/>
      <c r="JE1147" s="207"/>
      <c r="JF1147" s="207"/>
      <c r="JG1147" s="207"/>
      <c r="JH1147" s="207"/>
      <c r="JI1147" s="207"/>
      <c r="JJ1147" s="207"/>
      <c r="JK1147" s="207"/>
      <c r="JL1147" s="207"/>
      <c r="JM1147" s="207"/>
      <c r="JN1147" s="207"/>
      <c r="JO1147" s="207"/>
      <c r="JP1147" s="207"/>
      <c r="JQ1147" s="207"/>
      <c r="JR1147" s="207"/>
      <c r="JS1147" s="207"/>
      <c r="JT1147" s="207"/>
      <c r="JU1147" s="207"/>
      <c r="JV1147" s="207"/>
      <c r="JW1147" s="207"/>
      <c r="JX1147" s="207"/>
      <c r="JY1147" s="207"/>
      <c r="JZ1147" s="207"/>
      <c r="KA1147" s="207"/>
      <c r="KB1147" s="207"/>
      <c r="KC1147" s="207"/>
      <c r="KD1147" s="207"/>
      <c r="KE1147" s="207"/>
      <c r="KF1147" s="207"/>
      <c r="KG1147" s="207"/>
      <c r="KH1147" s="207"/>
      <c r="KI1147" s="207"/>
      <c r="KJ1147" s="207"/>
      <c r="KK1147" s="207"/>
      <c r="KL1147" s="207"/>
      <c r="KM1147" s="207"/>
      <c r="KN1147" s="207"/>
      <c r="KO1147" s="207"/>
      <c r="KP1147" s="207"/>
      <c r="KQ1147" s="207"/>
      <c r="KR1147" s="207"/>
      <c r="KS1147" s="207"/>
      <c r="KT1147" s="207"/>
      <c r="KU1147" s="207"/>
      <c r="KV1147" s="207"/>
      <c r="KW1147" s="207"/>
      <c r="KX1147" s="207"/>
      <c r="KY1147" s="207"/>
      <c r="KZ1147" s="207"/>
      <c r="LA1147" s="207"/>
      <c r="LB1147" s="207"/>
      <c r="LC1147" s="207"/>
      <c r="LD1147" s="207"/>
      <c r="LE1147" s="207"/>
      <c r="LF1147" s="207"/>
      <c r="LG1147" s="207"/>
      <c r="LH1147" s="207"/>
      <c r="LI1147" s="207"/>
      <c r="LJ1147" s="207"/>
      <c r="LK1147" s="207"/>
      <c r="LL1147" s="207"/>
      <c r="LM1147" s="207"/>
      <c r="LN1147" s="207"/>
      <c r="LO1147" s="207"/>
      <c r="LP1147" s="207"/>
      <c r="LQ1147" s="207"/>
      <c r="LR1147" s="207"/>
      <c r="LS1147" s="207"/>
      <c r="LT1147" s="207"/>
      <c r="LU1147" s="207"/>
      <c r="LV1147" s="207"/>
      <c r="LW1147" s="207"/>
      <c r="LX1147" s="207"/>
      <c r="LY1147" s="207"/>
      <c r="LZ1147" s="207"/>
      <c r="MA1147" s="207"/>
      <c r="MB1147" s="207"/>
      <c r="MC1147" s="207"/>
      <c r="MD1147" s="207"/>
      <c r="ME1147" s="207"/>
      <c r="MF1147" s="207"/>
      <c r="MG1147" s="207"/>
      <c r="MH1147" s="207"/>
      <c r="MI1147" s="207"/>
      <c r="MJ1147" s="207"/>
      <c r="MK1147" s="207"/>
      <c r="ML1147" s="207"/>
      <c r="MM1147" s="207"/>
      <c r="MN1147" s="207"/>
      <c r="MO1147" s="207"/>
      <c r="MP1147" s="207"/>
      <c r="MQ1147" s="207"/>
      <c r="MR1147" s="207"/>
      <c r="MS1147" s="207"/>
      <c r="MT1147" s="207"/>
      <c r="MU1147" s="207"/>
      <c r="MV1147" s="207"/>
      <c r="MW1147" s="207"/>
      <c r="MX1147" s="207"/>
      <c r="MY1147" s="207"/>
      <c r="MZ1147" s="207"/>
      <c r="NA1147" s="207"/>
      <c r="NB1147" s="207"/>
      <c r="NC1147" s="207"/>
      <c r="ND1147" s="207"/>
      <c r="NE1147" s="207"/>
      <c r="NF1147" s="207"/>
      <c r="NG1147" s="207"/>
      <c r="NH1147" s="207"/>
      <c r="NI1147" s="207"/>
      <c r="NJ1147" s="207"/>
      <c r="NK1147" s="207"/>
      <c r="NL1147" s="207"/>
      <c r="NM1147" s="207"/>
      <c r="NN1147" s="207"/>
      <c r="NO1147" s="207"/>
      <c r="NP1147" s="207"/>
      <c r="NQ1147" s="207"/>
      <c r="NR1147" s="207"/>
      <c r="NS1147" s="207"/>
      <c r="NT1147" s="207"/>
      <c r="NU1147" s="207"/>
      <c r="NV1147" s="207"/>
      <c r="NW1147" s="207"/>
      <c r="NX1147" s="207"/>
      <c r="NY1147" s="207"/>
      <c r="NZ1147" s="207"/>
      <c r="OA1147" s="207"/>
      <c r="OB1147" s="207"/>
      <c r="OC1147" s="207"/>
      <c r="OD1147" s="207"/>
      <c r="OE1147" s="207"/>
      <c r="OF1147" s="207"/>
      <c r="OG1147" s="207"/>
      <c r="OH1147" s="207"/>
      <c r="OI1147" s="207"/>
      <c r="OJ1147" s="207"/>
      <c r="OK1147" s="207"/>
      <c r="OL1147" s="207"/>
      <c r="OM1147" s="207"/>
      <c r="ON1147" s="207"/>
      <c r="OO1147" s="207"/>
      <c r="OP1147" s="207"/>
      <c r="OQ1147" s="207"/>
      <c r="OR1147" s="207"/>
      <c r="OS1147" s="207"/>
      <c r="OT1147" s="207"/>
      <c r="OU1147" s="207"/>
      <c r="OV1147" s="207"/>
      <c r="OW1147" s="207"/>
      <c r="OX1147" s="207"/>
      <c r="OY1147" s="207"/>
      <c r="OZ1147" s="207"/>
      <c r="PA1147" s="207"/>
      <c r="PB1147" s="207"/>
      <c r="PC1147" s="207"/>
      <c r="PD1147" s="207"/>
      <c r="PE1147" s="207"/>
      <c r="PF1147" s="207"/>
      <c r="PG1147" s="207"/>
      <c r="PH1147" s="207"/>
      <c r="PI1147" s="207"/>
      <c r="PJ1147" s="207"/>
      <c r="PK1147" s="207"/>
      <c r="PL1147" s="207"/>
      <c r="PM1147" s="207"/>
      <c r="PN1147" s="207"/>
      <c r="PO1147" s="207"/>
      <c r="PP1147" s="207"/>
      <c r="PQ1147" s="207"/>
      <c r="PR1147" s="207"/>
      <c r="PS1147" s="207"/>
      <c r="PT1147" s="207"/>
      <c r="PU1147" s="207"/>
      <c r="PV1147" s="207"/>
      <c r="PW1147" s="207"/>
      <c r="PX1147" s="207"/>
      <c r="PY1147" s="207"/>
      <c r="PZ1147" s="207"/>
      <c r="QA1147" s="207"/>
      <c r="QB1147" s="207"/>
      <c r="QC1147" s="207"/>
      <c r="QD1147" s="207"/>
      <c r="QE1147" s="207"/>
      <c r="QF1147" s="207"/>
      <c r="QG1147" s="207"/>
      <c r="QH1147" s="207"/>
      <c r="QI1147" s="207"/>
      <c r="QJ1147" s="207"/>
      <c r="QK1147" s="207"/>
      <c r="QL1147" s="207"/>
      <c r="QM1147" s="207"/>
      <c r="QN1147" s="207"/>
      <c r="QO1147" s="207"/>
      <c r="QP1147" s="207"/>
      <c r="QQ1147" s="207"/>
      <c r="QR1147" s="207"/>
      <c r="QS1147" s="207"/>
      <c r="QT1147" s="207"/>
      <c r="QU1147" s="207"/>
      <c r="QV1147" s="207"/>
      <c r="QW1147" s="207"/>
      <c r="QX1147" s="207"/>
      <c r="QY1147" s="207"/>
      <c r="QZ1147" s="207"/>
      <c r="RA1147" s="207"/>
      <c r="RB1147" s="207"/>
      <c r="RC1147" s="207"/>
      <c r="RD1147" s="207"/>
      <c r="RE1147" s="207"/>
      <c r="RF1147" s="207"/>
      <c r="RG1147" s="207"/>
      <c r="RH1147" s="207"/>
      <c r="RI1147" s="207"/>
      <c r="RJ1147" s="207"/>
      <c r="RK1147" s="207"/>
      <c r="RL1147" s="207"/>
      <c r="RM1147" s="207"/>
      <c r="RN1147" s="207"/>
      <c r="RO1147" s="207"/>
      <c r="RP1147" s="207"/>
      <c r="RQ1147" s="207"/>
      <c r="RR1147" s="207"/>
      <c r="RS1147" s="207"/>
      <c r="RT1147" s="207"/>
      <c r="RU1147" s="207"/>
      <c r="RV1147" s="207"/>
      <c r="RW1147" s="207"/>
      <c r="RX1147" s="207"/>
      <c r="RY1147" s="207"/>
      <c r="RZ1147" s="207"/>
      <c r="SA1147" s="207"/>
      <c r="SB1147" s="207"/>
      <c r="SC1147" s="207"/>
      <c r="SD1147" s="207"/>
      <c r="SE1147" s="207"/>
      <c r="SF1147" s="207"/>
      <c r="SG1147" s="207"/>
      <c r="SH1147" s="207"/>
      <c r="SI1147" s="207"/>
      <c r="SJ1147" s="207"/>
      <c r="SK1147" s="207"/>
      <c r="SL1147" s="207"/>
      <c r="SM1147" s="207"/>
      <c r="SN1147" s="207"/>
      <c r="SO1147" s="207"/>
      <c r="SP1147" s="207"/>
      <c r="SQ1147" s="207"/>
      <c r="SR1147" s="207"/>
      <c r="SS1147" s="207"/>
      <c r="ST1147" s="207"/>
      <c r="SU1147" s="207"/>
      <c r="SV1147" s="207"/>
      <c r="SW1147" s="207"/>
      <c r="SX1147" s="207"/>
      <c r="SY1147" s="207"/>
      <c r="SZ1147" s="207"/>
      <c r="TA1147" s="207"/>
      <c r="TB1147" s="207"/>
      <c r="TC1147" s="207"/>
      <c r="TD1147" s="207"/>
      <c r="TE1147" s="207"/>
      <c r="TF1147" s="207"/>
      <c r="TG1147" s="207"/>
      <c r="TH1147" s="207"/>
      <c r="TI1147" s="207"/>
      <c r="TJ1147" s="207"/>
      <c r="TK1147" s="207"/>
      <c r="TL1147" s="207"/>
      <c r="TM1147" s="207"/>
      <c r="TN1147" s="207"/>
      <c r="TO1147" s="207"/>
      <c r="TP1147" s="207"/>
      <c r="TQ1147" s="207"/>
      <c r="TR1147" s="207"/>
      <c r="TS1147" s="207"/>
      <c r="TT1147" s="207"/>
      <c r="TU1147" s="207"/>
      <c r="TV1147" s="207"/>
      <c r="TW1147" s="207"/>
      <c r="TX1147" s="207"/>
      <c r="TY1147" s="207"/>
      <c r="TZ1147" s="207"/>
      <c r="UA1147" s="207"/>
      <c r="UB1147" s="207"/>
      <c r="UC1147" s="207"/>
      <c r="UD1147" s="207"/>
      <c r="UE1147" s="207"/>
      <c r="UF1147" s="207"/>
      <c r="UG1147" s="207"/>
      <c r="UH1147" s="207"/>
      <c r="UI1147" s="207"/>
      <c r="UJ1147" s="207"/>
      <c r="UK1147" s="207"/>
      <c r="UL1147" s="207"/>
      <c r="UM1147" s="207"/>
      <c r="UN1147" s="207"/>
      <c r="UO1147" s="207"/>
      <c r="UP1147" s="207"/>
      <c r="UQ1147" s="207"/>
      <c r="UR1147" s="207"/>
      <c r="US1147" s="207"/>
      <c r="UT1147" s="207"/>
      <c r="UU1147" s="207"/>
      <c r="UV1147" s="207"/>
      <c r="UW1147" s="207"/>
      <c r="UX1147" s="207"/>
      <c r="UY1147" s="207"/>
      <c r="UZ1147" s="207"/>
      <c r="VA1147" s="207"/>
      <c r="VB1147" s="207"/>
      <c r="VC1147" s="207"/>
      <c r="VD1147" s="207"/>
      <c r="VE1147" s="207"/>
      <c r="VF1147" s="207"/>
      <c r="VG1147" s="207"/>
      <c r="VH1147" s="207"/>
      <c r="VI1147" s="207"/>
      <c r="VJ1147" s="207"/>
      <c r="VK1147" s="207"/>
      <c r="VL1147" s="207"/>
      <c r="VM1147" s="207"/>
      <c r="VN1147" s="207"/>
      <c r="VO1147" s="207"/>
      <c r="VP1147" s="207"/>
      <c r="VQ1147" s="207"/>
      <c r="VR1147" s="207"/>
      <c r="VS1147" s="207"/>
      <c r="VT1147" s="207"/>
      <c r="VU1147" s="207"/>
      <c r="VV1147" s="207"/>
      <c r="VW1147" s="207"/>
      <c r="VX1147" s="207"/>
      <c r="VY1147" s="207"/>
      <c r="VZ1147" s="207"/>
      <c r="WA1147" s="207"/>
      <c r="WB1147" s="207"/>
      <c r="WC1147" s="207"/>
      <c r="WD1147" s="207"/>
      <c r="WE1147" s="207"/>
      <c r="WF1147" s="207"/>
      <c r="WG1147" s="207"/>
      <c r="WH1147" s="207"/>
      <c r="WI1147" s="207"/>
      <c r="WJ1147" s="207"/>
      <c r="WK1147" s="207"/>
      <c r="WL1147" s="207"/>
      <c r="WM1147" s="207"/>
      <c r="WN1147" s="207"/>
      <c r="WO1147" s="207"/>
      <c r="WP1147" s="207"/>
      <c r="WQ1147" s="207"/>
      <c r="WR1147" s="207"/>
      <c r="WS1147" s="207"/>
      <c r="WT1147" s="207"/>
      <c r="WU1147" s="207"/>
      <c r="WV1147" s="207"/>
      <c r="WW1147" s="207"/>
      <c r="WX1147" s="207"/>
      <c r="WY1147" s="207"/>
      <c r="WZ1147" s="207"/>
      <c r="XA1147" s="207"/>
      <c r="XB1147" s="207"/>
      <c r="XC1147" s="207"/>
      <c r="XD1147" s="207"/>
      <c r="XE1147" s="207"/>
      <c r="XF1147" s="207"/>
      <c r="XG1147" s="207"/>
      <c r="XH1147" s="207"/>
      <c r="XI1147" s="207"/>
      <c r="XJ1147" s="207"/>
      <c r="XK1147" s="207"/>
      <c r="XL1147" s="207"/>
      <c r="XM1147" s="207"/>
      <c r="XN1147" s="207"/>
      <c r="XO1147" s="207"/>
      <c r="XP1147" s="207"/>
      <c r="XQ1147" s="207"/>
      <c r="XR1147" s="207"/>
      <c r="XS1147" s="207"/>
      <c r="XT1147" s="207"/>
      <c r="XU1147" s="207"/>
      <c r="XV1147" s="207"/>
      <c r="XW1147" s="207"/>
      <c r="XX1147" s="207"/>
      <c r="XY1147" s="207"/>
      <c r="XZ1147" s="207"/>
      <c r="YA1147" s="207"/>
      <c r="YB1147" s="207"/>
      <c r="YC1147" s="207"/>
      <c r="YD1147" s="207"/>
      <c r="YE1147" s="207"/>
      <c r="YF1147" s="207"/>
      <c r="YG1147" s="207"/>
      <c r="YH1147" s="207"/>
      <c r="YI1147" s="207"/>
      <c r="YJ1147" s="207"/>
      <c r="YK1147" s="207"/>
      <c r="YL1147" s="207"/>
      <c r="YM1147" s="207"/>
      <c r="YN1147" s="207"/>
      <c r="YO1147" s="207"/>
      <c r="YP1147" s="207"/>
      <c r="YQ1147" s="207"/>
      <c r="YR1147" s="207"/>
      <c r="YS1147" s="207"/>
      <c r="YT1147" s="207"/>
      <c r="YU1147" s="207"/>
      <c r="YV1147" s="207"/>
      <c r="YW1147" s="207"/>
      <c r="YX1147" s="207"/>
      <c r="YY1147" s="207"/>
      <c r="YZ1147" s="207"/>
      <c r="ZA1147" s="207"/>
      <c r="ZB1147" s="207"/>
      <c r="ZC1147" s="207"/>
      <c r="ZD1147" s="207"/>
      <c r="ZE1147" s="207"/>
      <c r="ZF1147" s="207"/>
      <c r="ZG1147" s="207"/>
      <c r="ZH1147" s="207"/>
      <c r="ZI1147" s="207"/>
      <c r="ZJ1147" s="207"/>
      <c r="ZK1147" s="207"/>
      <c r="ZL1147" s="207"/>
      <c r="ZM1147" s="207"/>
      <c r="ZN1147" s="207"/>
      <c r="ZO1147" s="207"/>
      <c r="ZP1147" s="207"/>
      <c r="ZQ1147" s="207"/>
      <c r="ZR1147" s="207"/>
      <c r="ZS1147" s="207"/>
      <c r="ZT1147" s="207"/>
      <c r="ZU1147" s="207"/>
      <c r="ZV1147" s="207"/>
      <c r="ZW1147" s="207"/>
      <c r="ZX1147" s="207"/>
      <c r="ZY1147" s="207"/>
      <c r="ZZ1147" s="207"/>
      <c r="AAA1147" s="207"/>
      <c r="AAB1147" s="207"/>
      <c r="AAC1147" s="207"/>
      <c r="AAD1147" s="207"/>
      <c r="AAE1147" s="207"/>
      <c r="AAF1147" s="207"/>
      <c r="AAG1147" s="207"/>
      <c r="AAH1147" s="207"/>
      <c r="AAI1147" s="207"/>
      <c r="AAJ1147" s="207"/>
      <c r="AAK1147" s="207"/>
      <c r="AAL1147" s="207"/>
      <c r="AAM1147" s="207"/>
      <c r="AAN1147" s="207"/>
      <c r="AAO1147" s="207"/>
      <c r="AAP1147" s="207"/>
      <c r="AAQ1147" s="207"/>
      <c r="AAR1147" s="207"/>
      <c r="AAS1147" s="207"/>
      <c r="AAT1147" s="207"/>
      <c r="AAU1147" s="207"/>
      <c r="AAV1147" s="207"/>
      <c r="AAW1147" s="207"/>
      <c r="AAX1147" s="207"/>
      <c r="AAY1147" s="207"/>
      <c r="AAZ1147" s="207"/>
      <c r="ABA1147" s="207"/>
      <c r="ABB1147" s="207"/>
      <c r="ABC1147" s="207"/>
      <c r="ABD1147" s="207"/>
      <c r="ABE1147" s="207"/>
      <c r="ABF1147" s="207"/>
      <c r="ABG1147" s="207"/>
      <c r="ABH1147" s="207"/>
      <c r="ABI1147" s="207"/>
      <c r="ABJ1147" s="207"/>
      <c r="ABK1147" s="207"/>
      <c r="ABL1147" s="207"/>
      <c r="ABM1147" s="207"/>
      <c r="ABN1147" s="207"/>
      <c r="ABO1147" s="207"/>
      <c r="ABP1147" s="207"/>
      <c r="ABQ1147" s="207"/>
      <c r="ABR1147" s="207"/>
      <c r="ABS1147" s="207"/>
      <c r="ABT1147" s="207"/>
      <c r="ABU1147" s="207"/>
      <c r="ABV1147" s="207"/>
      <c r="ABW1147" s="207"/>
      <c r="ABX1147" s="207"/>
      <c r="ABY1147" s="207"/>
      <c r="ABZ1147" s="207"/>
      <c r="ACA1147" s="207"/>
      <c r="ACB1147" s="207"/>
      <c r="ACC1147" s="207"/>
      <c r="ACD1147" s="207"/>
      <c r="ACE1147" s="207"/>
      <c r="ACF1147" s="207"/>
      <c r="ACG1147" s="207"/>
      <c r="ACH1147" s="207"/>
      <c r="ACI1147" s="207"/>
      <c r="ACJ1147" s="207"/>
      <c r="ACK1147" s="207"/>
      <c r="ACL1147" s="207"/>
      <c r="ACM1147" s="207"/>
      <c r="ACN1147" s="207"/>
      <c r="ACO1147" s="207"/>
      <c r="ACP1147" s="207"/>
      <c r="ACQ1147" s="207"/>
      <c r="ACR1147" s="207"/>
      <c r="ACS1147" s="207"/>
      <c r="ACT1147" s="207"/>
      <c r="ACU1147" s="207"/>
      <c r="ACV1147" s="207"/>
      <c r="ACW1147" s="207"/>
      <c r="ACX1147" s="207"/>
      <c r="ACY1147" s="207"/>
      <c r="ACZ1147" s="207"/>
      <c r="ADA1147" s="207"/>
      <c r="ADB1147" s="207"/>
      <c r="ADC1147" s="207"/>
      <c r="ADD1147" s="207"/>
      <c r="ADE1147" s="207"/>
      <c r="ADF1147" s="207"/>
      <c r="ADG1147" s="207"/>
      <c r="ADH1147" s="207"/>
      <c r="ADI1147" s="207"/>
      <c r="ADJ1147" s="207"/>
      <c r="ADK1147" s="207"/>
      <c r="ADL1147" s="207"/>
      <c r="ADM1147" s="207"/>
      <c r="ADN1147" s="207"/>
      <c r="ADO1147" s="207"/>
      <c r="ADP1147" s="207"/>
      <c r="ADQ1147" s="207"/>
      <c r="ADR1147" s="207"/>
      <c r="ADS1147" s="207"/>
      <c r="ADT1147" s="207"/>
      <c r="ADU1147" s="207"/>
      <c r="ADV1147" s="207"/>
      <c r="ADW1147" s="207"/>
      <c r="ADX1147" s="207"/>
      <c r="ADY1147" s="207"/>
      <c r="ADZ1147" s="207"/>
      <c r="AEA1147" s="207"/>
      <c r="AEB1147" s="207"/>
      <c r="AEC1147" s="207"/>
      <c r="AED1147" s="207"/>
      <c r="AEE1147" s="207"/>
      <c r="AEF1147" s="207"/>
      <c r="AEG1147" s="207"/>
      <c r="AEH1147" s="207"/>
      <c r="AEI1147" s="207"/>
      <c r="AEJ1147" s="207"/>
      <c r="AEK1147" s="207"/>
      <c r="AEL1147" s="207"/>
      <c r="AEM1147" s="207"/>
      <c r="AEN1147" s="207"/>
      <c r="AEO1147" s="207"/>
      <c r="AEP1147" s="207"/>
      <c r="AEQ1147" s="207"/>
      <c r="AER1147" s="207"/>
      <c r="AES1147" s="207"/>
      <c r="AET1147" s="207"/>
      <c r="AEU1147" s="207"/>
      <c r="AEV1147" s="207"/>
      <c r="AEW1147" s="207"/>
      <c r="AEX1147" s="207"/>
      <c r="AEY1147" s="207"/>
      <c r="AEZ1147" s="207"/>
      <c r="AFA1147" s="207"/>
      <c r="AFB1147" s="207"/>
      <c r="AFC1147" s="207"/>
      <c r="AFD1147" s="207"/>
      <c r="AFE1147" s="207"/>
      <c r="AFF1147" s="207"/>
      <c r="AFG1147" s="207"/>
      <c r="AFH1147" s="207"/>
      <c r="AFI1147" s="207"/>
      <c r="AFJ1147" s="207"/>
      <c r="AFK1147" s="207"/>
      <c r="AFL1147" s="207"/>
      <c r="AFM1147" s="207"/>
      <c r="AFN1147" s="207"/>
      <c r="AFO1147" s="207"/>
      <c r="AFP1147" s="207"/>
      <c r="AFQ1147" s="207"/>
      <c r="AFR1147" s="207"/>
      <c r="AFS1147" s="207"/>
      <c r="AFT1147" s="207"/>
      <c r="AFU1147" s="207"/>
      <c r="AFV1147" s="207"/>
      <c r="AFW1147" s="207"/>
      <c r="AFX1147" s="207"/>
      <c r="AFY1147" s="207"/>
      <c r="AFZ1147" s="207"/>
      <c r="AGA1147" s="207"/>
      <c r="AGB1147" s="207"/>
      <c r="AGC1147" s="207"/>
      <c r="AGD1147" s="207"/>
      <c r="AGE1147" s="207"/>
      <c r="AGF1147" s="207"/>
      <c r="AGG1147" s="207"/>
      <c r="AGH1147" s="207"/>
      <c r="AGI1147" s="207"/>
      <c r="AGJ1147" s="207"/>
      <c r="AGK1147" s="207"/>
      <c r="AGL1147" s="207"/>
      <c r="AGM1147" s="207"/>
      <c r="AGN1147" s="207"/>
      <c r="AGO1147" s="207"/>
      <c r="AGP1147" s="207"/>
      <c r="AGQ1147" s="207"/>
      <c r="AGR1147" s="207"/>
      <c r="AGS1147" s="207"/>
      <c r="AGT1147" s="207"/>
      <c r="AGU1147" s="207"/>
      <c r="AGV1147" s="207"/>
      <c r="AGW1147" s="207"/>
      <c r="AGX1147" s="207"/>
      <c r="AGY1147" s="207"/>
      <c r="AGZ1147" s="207"/>
      <c r="AHA1147" s="207"/>
      <c r="AHB1147" s="207"/>
      <c r="AHC1147" s="207"/>
      <c r="AHD1147" s="207"/>
      <c r="AHE1147" s="207"/>
      <c r="AHF1147" s="207"/>
      <c r="AHG1147" s="207"/>
      <c r="AHH1147" s="207"/>
      <c r="AHI1147" s="207"/>
      <c r="AHJ1147" s="207"/>
      <c r="AHK1147" s="207"/>
      <c r="AHL1147" s="207"/>
      <c r="AHM1147" s="207"/>
      <c r="AHN1147" s="207"/>
      <c r="AHO1147" s="207"/>
      <c r="AHP1147" s="207"/>
      <c r="AHQ1147" s="207"/>
      <c r="AHR1147" s="207"/>
      <c r="AHS1147" s="207"/>
      <c r="AHT1147" s="207"/>
      <c r="AHU1147" s="207"/>
      <c r="AHV1147" s="207"/>
      <c r="AHW1147" s="207"/>
      <c r="AHX1147" s="207"/>
      <c r="AHY1147" s="207"/>
      <c r="AHZ1147" s="207"/>
      <c r="AIA1147" s="207"/>
      <c r="AIB1147" s="207"/>
      <c r="AIC1147" s="207"/>
      <c r="AID1147" s="207"/>
      <c r="AIE1147" s="207"/>
      <c r="AIF1147" s="207"/>
      <c r="AIG1147" s="207"/>
      <c r="AIH1147" s="207"/>
      <c r="AII1147" s="207"/>
      <c r="AIJ1147" s="207"/>
      <c r="AIK1147" s="207"/>
      <c r="AIL1147" s="207"/>
      <c r="AIM1147" s="207"/>
      <c r="AIN1147" s="207"/>
      <c r="AIO1147" s="207"/>
      <c r="AIP1147" s="207"/>
      <c r="AIQ1147" s="207"/>
      <c r="AIR1147" s="207"/>
      <c r="AIS1147" s="207"/>
      <c r="AIT1147" s="207"/>
      <c r="AIU1147" s="207"/>
      <c r="AIV1147" s="207"/>
      <c r="AIW1147" s="207"/>
      <c r="AIX1147" s="207"/>
      <c r="AIY1147" s="207"/>
      <c r="AIZ1147" s="207"/>
      <c r="AJA1147" s="207"/>
      <c r="AJB1147" s="207"/>
      <c r="AJC1147" s="207"/>
      <c r="AJD1147" s="207"/>
      <c r="AJE1147" s="207"/>
      <c r="AJF1147" s="207"/>
      <c r="AJG1147" s="207"/>
      <c r="AJH1147" s="207"/>
      <c r="AJI1147" s="207"/>
      <c r="AJJ1147" s="207"/>
      <c r="AJK1147" s="207"/>
      <c r="AJL1147" s="207"/>
      <c r="AJM1147" s="207"/>
      <c r="AJN1147" s="207"/>
      <c r="AJO1147" s="207"/>
      <c r="AJP1147" s="207"/>
      <c r="AJQ1147" s="207"/>
      <c r="AJR1147" s="207"/>
      <c r="AJS1147" s="207"/>
      <c r="AJT1147" s="207"/>
      <c r="AJU1147" s="207"/>
      <c r="AJV1147" s="207"/>
      <c r="AJW1147" s="207"/>
      <c r="AJX1147" s="207"/>
      <c r="AJY1147" s="207"/>
      <c r="AJZ1147" s="207"/>
      <c r="AKA1147" s="207"/>
      <c r="AKB1147" s="207"/>
      <c r="AKC1147" s="207"/>
      <c r="AKD1147" s="207"/>
      <c r="AKE1147" s="207"/>
      <c r="AKF1147" s="207"/>
      <c r="AKG1147" s="207"/>
      <c r="AKH1147" s="207"/>
      <c r="AKI1147" s="207"/>
      <c r="AKJ1147" s="207"/>
      <c r="AKK1147" s="207"/>
      <c r="AKL1147" s="207"/>
      <c r="AKM1147" s="207"/>
      <c r="AKN1147" s="207"/>
      <c r="AKO1147" s="207"/>
      <c r="AKP1147" s="207"/>
      <c r="AKQ1147" s="207"/>
      <c r="AKR1147" s="207"/>
      <c r="AKS1147" s="207"/>
      <c r="AKT1147" s="207"/>
      <c r="AKU1147" s="207"/>
      <c r="AKV1147" s="207"/>
      <c r="AKW1147" s="207"/>
      <c r="AKX1147" s="207"/>
      <c r="AKY1147" s="207"/>
      <c r="AKZ1147" s="207"/>
      <c r="ALA1147" s="207"/>
      <c r="ALB1147" s="207"/>
      <c r="ALC1147" s="207"/>
      <c r="ALD1147" s="207"/>
      <c r="ALE1147" s="207"/>
      <c r="ALF1147" s="207"/>
      <c r="ALG1147" s="207"/>
      <c r="ALH1147" s="207"/>
      <c r="ALI1147" s="207"/>
      <c r="ALJ1147" s="207"/>
      <c r="ALK1147" s="207"/>
      <c r="ALL1147" s="207"/>
      <c r="ALM1147" s="207"/>
      <c r="ALN1147" s="207"/>
      <c r="ALO1147" s="207"/>
      <c r="ALP1147" s="207"/>
      <c r="ALQ1147" s="207"/>
      <c r="ALR1147" s="207"/>
      <c r="ALS1147" s="207"/>
      <c r="ALT1147" s="207"/>
      <c r="ALU1147" s="207"/>
      <c r="ALV1147" s="207"/>
      <c r="ALW1147" s="207"/>
      <c r="ALX1147" s="207"/>
      <c r="ALY1147" s="207"/>
      <c r="ALZ1147" s="207"/>
      <c r="AMA1147" s="207"/>
      <c r="AMB1147" s="207"/>
      <c r="AMC1147" s="207"/>
      <c r="AMD1147" s="207"/>
      <c r="AME1147" s="207"/>
      <c r="AMF1147" s="207"/>
      <c r="AMG1147" s="207"/>
      <c r="AMH1147" s="207"/>
      <c r="AMI1147" s="207"/>
      <c r="AMJ1147" s="207"/>
      <c r="AMK1147" s="207"/>
      <c r="AML1147" s="207"/>
      <c r="AMM1147" s="207"/>
      <c r="AMN1147" s="207"/>
      <c r="AMO1147" s="207"/>
      <c r="AMP1147" s="207"/>
      <c r="AMQ1147" s="207"/>
      <c r="AMR1147" s="207"/>
      <c r="AMS1147" s="207"/>
      <c r="AMT1147" s="207"/>
      <c r="AMU1147" s="207"/>
      <c r="AMV1147" s="207"/>
      <c r="AMW1147" s="207"/>
      <c r="AMX1147" s="207"/>
      <c r="AMY1147" s="207"/>
      <c r="AMZ1147" s="207"/>
      <c r="ANA1147" s="207"/>
      <c r="ANB1147" s="207"/>
      <c r="ANC1147" s="207"/>
      <c r="AND1147" s="207"/>
      <c r="ANE1147" s="207"/>
      <c r="ANF1147" s="207"/>
      <c r="ANG1147" s="207"/>
      <c r="ANH1147" s="207"/>
      <c r="ANI1147" s="207"/>
      <c r="ANJ1147" s="207"/>
      <c r="ANK1147" s="207"/>
      <c r="ANL1147" s="207"/>
      <c r="ANM1147" s="207"/>
      <c r="ANN1147" s="207"/>
      <c r="ANO1147" s="207"/>
      <c r="ANP1147" s="207"/>
      <c r="ANQ1147" s="207"/>
      <c r="ANR1147" s="207"/>
      <c r="ANS1147" s="207"/>
      <c r="ANT1147" s="207"/>
      <c r="ANU1147" s="207"/>
      <c r="ANV1147" s="207"/>
      <c r="ANW1147" s="207"/>
      <c r="ANX1147" s="207"/>
      <c r="ANY1147" s="207"/>
      <c r="ANZ1147" s="207"/>
      <c r="AOA1147" s="207"/>
      <c r="AOB1147" s="207"/>
      <c r="AOC1147" s="207"/>
      <c r="AOD1147" s="207"/>
      <c r="AOE1147" s="207"/>
      <c r="AOF1147" s="207"/>
      <c r="AOG1147" s="207"/>
      <c r="AOH1147" s="207"/>
      <c r="AOI1147" s="207"/>
      <c r="AOJ1147" s="207"/>
      <c r="AOK1147" s="207"/>
      <c r="AOL1147" s="207"/>
      <c r="AOM1147" s="207"/>
      <c r="AON1147" s="207"/>
      <c r="AOO1147" s="207"/>
      <c r="AOP1147" s="207"/>
      <c r="AOQ1147" s="207"/>
      <c r="AOR1147" s="207"/>
      <c r="AOS1147" s="207"/>
      <c r="AOT1147" s="207"/>
      <c r="AOU1147" s="207"/>
      <c r="AOV1147" s="207"/>
      <c r="AOW1147" s="207"/>
      <c r="AOX1147" s="207"/>
      <c r="AOY1147" s="207"/>
      <c r="AOZ1147" s="207"/>
      <c r="APA1147" s="207"/>
      <c r="APB1147" s="207"/>
      <c r="APC1147" s="207"/>
      <c r="APD1147" s="207"/>
      <c r="APE1147" s="207"/>
      <c r="APF1147" s="207"/>
      <c r="APG1147" s="207"/>
      <c r="APH1147" s="207"/>
      <c r="API1147" s="207"/>
      <c r="APJ1147" s="207"/>
      <c r="APK1147" s="207"/>
      <c r="APL1147" s="207"/>
      <c r="APM1147" s="207"/>
      <c r="APN1147" s="207"/>
      <c r="APO1147" s="207"/>
      <c r="APP1147" s="207"/>
      <c r="APQ1147" s="207"/>
      <c r="APR1147" s="207"/>
      <c r="APS1147" s="207"/>
      <c r="APT1147" s="207"/>
      <c r="APU1147" s="207"/>
      <c r="APV1147" s="207"/>
      <c r="APW1147" s="207"/>
      <c r="APX1147" s="207"/>
      <c r="APY1147" s="207"/>
      <c r="APZ1147" s="207"/>
      <c r="AQA1147" s="207"/>
      <c r="AQB1147" s="207"/>
      <c r="AQC1147" s="207"/>
      <c r="AQD1147" s="207"/>
      <c r="AQE1147" s="207"/>
      <c r="AQF1147" s="207"/>
      <c r="AQG1147" s="207"/>
      <c r="AQH1147" s="207"/>
      <c r="AQI1147" s="207"/>
      <c r="AQJ1147" s="207"/>
      <c r="AQK1147" s="207"/>
      <c r="AQL1147" s="207"/>
      <c r="AQM1147" s="207"/>
      <c r="AQN1147" s="207"/>
      <c r="AQO1147" s="207"/>
      <c r="AQP1147" s="207"/>
      <c r="AQQ1147" s="207"/>
      <c r="AQR1147" s="207"/>
      <c r="AQS1147" s="207"/>
      <c r="AQT1147" s="207"/>
      <c r="AQU1147" s="207"/>
      <c r="AQV1147" s="207"/>
      <c r="AQW1147" s="207"/>
      <c r="AQX1147" s="207"/>
      <c r="AQY1147" s="207"/>
      <c r="AQZ1147" s="207"/>
      <c r="ARA1147" s="207"/>
      <c r="ARB1147" s="207"/>
      <c r="ARC1147" s="207"/>
      <c r="ARD1147" s="207"/>
      <c r="ARE1147" s="207"/>
      <c r="ARF1147" s="207"/>
      <c r="ARG1147" s="207"/>
      <c r="ARH1147" s="207"/>
      <c r="ARI1147" s="207"/>
      <c r="ARJ1147" s="207"/>
      <c r="ARK1147" s="207"/>
      <c r="ARL1147" s="207"/>
      <c r="ARM1147" s="207"/>
      <c r="ARN1147" s="207"/>
      <c r="ARO1147" s="207"/>
      <c r="ARP1147" s="207"/>
      <c r="ARQ1147" s="207"/>
      <c r="ARR1147" s="207"/>
      <c r="ARS1147" s="207"/>
      <c r="ART1147" s="207"/>
      <c r="ARU1147" s="207"/>
      <c r="ARV1147" s="207"/>
      <c r="ARW1147" s="207"/>
      <c r="ARX1147" s="207"/>
      <c r="ARY1147" s="207"/>
      <c r="ARZ1147" s="207"/>
      <c r="ASA1147" s="207"/>
      <c r="ASB1147" s="207"/>
      <c r="ASC1147" s="207"/>
      <c r="ASD1147" s="207"/>
      <c r="ASE1147" s="207"/>
      <c r="ASF1147" s="207"/>
      <c r="ASG1147" s="207"/>
      <c r="ASH1147" s="207"/>
      <c r="ASI1147" s="207"/>
      <c r="ASJ1147" s="207"/>
      <c r="ASK1147" s="207"/>
      <c r="ASL1147" s="207"/>
      <c r="ASM1147" s="207"/>
      <c r="ASN1147" s="207"/>
      <c r="ASO1147" s="207"/>
      <c r="ASP1147" s="207"/>
      <c r="ASQ1147" s="207"/>
      <c r="ASR1147" s="207"/>
      <c r="ASS1147" s="207"/>
      <c r="AST1147" s="207"/>
      <c r="ASU1147" s="207"/>
      <c r="ASV1147" s="207"/>
      <c r="ASW1147" s="207"/>
      <c r="ASX1147" s="207"/>
      <c r="ASY1147" s="207"/>
      <c r="ASZ1147" s="207"/>
      <c r="ATA1147" s="207"/>
      <c r="ATB1147" s="207"/>
      <c r="ATC1147" s="207"/>
      <c r="ATD1147" s="207"/>
      <c r="ATE1147" s="207"/>
      <c r="ATF1147" s="207"/>
      <c r="ATG1147" s="207"/>
      <c r="ATH1147" s="207"/>
      <c r="ATI1147" s="207"/>
      <c r="ATJ1147" s="207"/>
      <c r="ATK1147" s="207"/>
      <c r="ATL1147" s="207"/>
      <c r="ATM1147" s="207"/>
      <c r="ATN1147" s="207"/>
      <c r="ATO1147" s="207"/>
      <c r="ATP1147" s="207"/>
      <c r="ATQ1147" s="207"/>
      <c r="ATR1147" s="207"/>
      <c r="ATS1147" s="207"/>
      <c r="ATT1147" s="207"/>
      <c r="ATU1147" s="207"/>
      <c r="ATV1147" s="207"/>
      <c r="ATW1147" s="207"/>
      <c r="ATX1147" s="207"/>
      <c r="ATY1147" s="207"/>
      <c r="ATZ1147" s="207"/>
      <c r="AUA1147" s="207"/>
      <c r="AUB1147" s="207"/>
      <c r="AUC1147" s="207"/>
      <c r="AUD1147" s="207"/>
      <c r="AUE1147" s="207"/>
      <c r="AUF1147" s="207"/>
      <c r="AUG1147" s="207"/>
      <c r="AUH1147" s="207"/>
      <c r="AUI1147" s="207"/>
      <c r="AUJ1147" s="207"/>
      <c r="AUK1147" s="207"/>
      <c r="AUL1147" s="207"/>
      <c r="AUM1147" s="207"/>
      <c r="AUN1147" s="207"/>
      <c r="AUO1147" s="207"/>
      <c r="AUP1147" s="207"/>
      <c r="AUQ1147" s="207"/>
      <c r="AUR1147" s="207"/>
      <c r="AUS1147" s="207"/>
      <c r="AUT1147" s="207"/>
      <c r="AUU1147" s="207"/>
      <c r="AUV1147" s="207"/>
      <c r="AUW1147" s="207"/>
      <c r="AUX1147" s="207"/>
      <c r="AUY1147" s="207"/>
      <c r="AUZ1147" s="207"/>
      <c r="AVA1147" s="207"/>
      <c r="AVB1147" s="207"/>
      <c r="AVC1147" s="207"/>
      <c r="AVD1147" s="207"/>
      <c r="AVE1147" s="207"/>
      <c r="AVF1147" s="207"/>
      <c r="AVG1147" s="207"/>
      <c r="AVH1147" s="207"/>
      <c r="AVI1147" s="207"/>
      <c r="AVJ1147" s="207"/>
      <c r="AVK1147" s="207"/>
      <c r="AVL1147" s="207"/>
      <c r="AVM1147" s="207"/>
      <c r="AVN1147" s="207"/>
      <c r="AVO1147" s="207"/>
      <c r="AVP1147" s="207"/>
      <c r="AVQ1147" s="207"/>
      <c r="AVR1147" s="207"/>
      <c r="AVS1147" s="207"/>
      <c r="AVT1147" s="207"/>
      <c r="AVU1147" s="207"/>
      <c r="AVV1147" s="207"/>
      <c r="AVW1147" s="207"/>
      <c r="AVX1147" s="207"/>
      <c r="AVY1147" s="207"/>
      <c r="AVZ1147" s="207"/>
      <c r="AWA1147" s="207"/>
      <c r="AWB1147" s="207"/>
      <c r="AWC1147" s="207"/>
      <c r="AWD1147" s="207"/>
      <c r="AWE1147" s="207"/>
      <c r="AWF1147" s="207"/>
      <c r="AWG1147" s="207"/>
      <c r="AWH1147" s="207"/>
      <c r="AWI1147" s="207"/>
      <c r="AWJ1147" s="207"/>
      <c r="AWK1147" s="207"/>
      <c r="AWL1147" s="207"/>
      <c r="AWM1147" s="207"/>
      <c r="AWN1147" s="207"/>
      <c r="AWO1147" s="207"/>
      <c r="AWP1147" s="207"/>
      <c r="AWQ1147" s="207"/>
      <c r="AWR1147" s="207"/>
      <c r="AWS1147" s="207"/>
      <c r="AWT1147" s="207"/>
      <c r="AWU1147" s="207"/>
      <c r="AWV1147" s="207"/>
      <c r="AWW1147" s="207"/>
      <c r="AWX1147" s="207"/>
      <c r="AWY1147" s="207"/>
      <c r="AWZ1147" s="207"/>
      <c r="AXA1147" s="207"/>
      <c r="AXB1147" s="207"/>
      <c r="AXC1147" s="207"/>
      <c r="AXD1147" s="207"/>
      <c r="AXE1147" s="207"/>
      <c r="AXF1147" s="207"/>
      <c r="AXG1147" s="207"/>
      <c r="AXH1147" s="207"/>
      <c r="AXI1147" s="207"/>
      <c r="AXJ1147" s="207"/>
      <c r="AXK1147" s="207"/>
      <c r="AXL1147" s="207"/>
      <c r="AXM1147" s="207"/>
      <c r="AXN1147" s="207"/>
      <c r="AXO1147" s="207"/>
      <c r="AXP1147" s="207"/>
      <c r="AXQ1147" s="207"/>
      <c r="AXR1147" s="207"/>
      <c r="AXS1147" s="207"/>
      <c r="AXT1147" s="207"/>
      <c r="AXU1147" s="207"/>
      <c r="AXV1147" s="207"/>
      <c r="AXW1147" s="207"/>
      <c r="AXX1147" s="207"/>
      <c r="AXY1147" s="207"/>
      <c r="AXZ1147" s="207"/>
      <c r="AYA1147" s="207"/>
      <c r="AYB1147" s="207"/>
      <c r="AYC1147" s="207"/>
      <c r="AYD1147" s="207"/>
      <c r="AYE1147" s="207"/>
      <c r="AYF1147" s="207"/>
      <c r="AYG1147" s="207"/>
      <c r="AYH1147" s="207"/>
      <c r="AYI1147" s="207"/>
      <c r="AYJ1147" s="207"/>
      <c r="AYK1147" s="207"/>
      <c r="AYL1147" s="207"/>
      <c r="AYM1147" s="207"/>
      <c r="AYN1147" s="207"/>
      <c r="AYO1147" s="207"/>
      <c r="AYP1147" s="207"/>
      <c r="AYQ1147" s="207"/>
      <c r="AYR1147" s="207"/>
      <c r="AYS1147" s="207"/>
      <c r="AYT1147" s="207"/>
      <c r="AYU1147" s="207"/>
      <c r="AYV1147" s="207"/>
      <c r="AYW1147" s="207"/>
      <c r="AYX1147" s="207"/>
      <c r="AYY1147" s="207"/>
      <c r="AYZ1147" s="207"/>
      <c r="AZA1147" s="207"/>
      <c r="AZB1147" s="207"/>
      <c r="AZC1147" s="207"/>
      <c r="AZD1147" s="207"/>
      <c r="AZE1147" s="207"/>
      <c r="AZF1147" s="207"/>
      <c r="AZG1147" s="207"/>
      <c r="AZH1147" s="207"/>
      <c r="AZI1147" s="207"/>
      <c r="AZJ1147" s="207"/>
      <c r="AZK1147" s="207"/>
      <c r="AZL1147" s="207"/>
      <c r="AZM1147" s="207"/>
      <c r="AZN1147" s="207"/>
      <c r="AZO1147" s="207"/>
      <c r="AZP1147" s="207"/>
      <c r="AZQ1147" s="207"/>
      <c r="AZR1147" s="207"/>
      <c r="AZS1147" s="207"/>
      <c r="AZT1147" s="207"/>
      <c r="AZU1147" s="207"/>
      <c r="AZV1147" s="207"/>
      <c r="AZW1147" s="207"/>
      <c r="AZX1147" s="207"/>
      <c r="AZY1147" s="207"/>
      <c r="AZZ1147" s="207"/>
      <c r="BAA1147" s="207"/>
      <c r="BAB1147" s="207"/>
      <c r="BAC1147" s="207"/>
      <c r="BAD1147" s="207"/>
      <c r="BAE1147" s="207"/>
      <c r="BAF1147" s="207"/>
      <c r="BAG1147" s="207"/>
      <c r="BAH1147" s="207"/>
      <c r="BAI1147" s="207"/>
      <c r="BAJ1147" s="207"/>
      <c r="BAK1147" s="207"/>
      <c r="BAL1147" s="207"/>
      <c r="BAM1147" s="207"/>
      <c r="BAN1147" s="207"/>
      <c r="BAO1147" s="207"/>
      <c r="BAP1147" s="207"/>
      <c r="BAQ1147" s="207"/>
      <c r="BAR1147" s="207"/>
      <c r="BAS1147" s="207"/>
      <c r="BAT1147" s="207"/>
      <c r="BAU1147" s="207"/>
      <c r="BAV1147" s="207"/>
      <c r="BAW1147" s="207"/>
      <c r="BAX1147" s="207"/>
      <c r="BAY1147" s="207"/>
      <c r="BAZ1147" s="207"/>
      <c r="BBA1147" s="207"/>
      <c r="BBB1147" s="207"/>
      <c r="BBC1147" s="207"/>
      <c r="BBD1147" s="207"/>
      <c r="BBE1147" s="207"/>
      <c r="BBF1147" s="207"/>
      <c r="BBG1147" s="207"/>
      <c r="BBH1147" s="207"/>
      <c r="BBI1147" s="207"/>
      <c r="BBJ1147" s="207"/>
      <c r="BBK1147" s="207"/>
      <c r="BBL1147" s="207"/>
      <c r="BBM1147" s="207"/>
      <c r="BBN1147" s="207"/>
      <c r="BBO1147" s="207"/>
      <c r="BBP1147" s="207"/>
      <c r="BBQ1147" s="207"/>
      <c r="BBR1147" s="207"/>
      <c r="BBS1147" s="207"/>
      <c r="BBT1147" s="207"/>
      <c r="BBU1147" s="207"/>
      <c r="BBV1147" s="207"/>
      <c r="BBW1147" s="207"/>
      <c r="BBX1147" s="207"/>
      <c r="BBY1147" s="207"/>
      <c r="BBZ1147" s="207"/>
      <c r="BCA1147" s="207"/>
      <c r="BCB1147" s="207"/>
      <c r="BCC1147" s="207"/>
      <c r="BCD1147" s="207"/>
      <c r="BCE1147" s="207"/>
      <c r="BCF1147" s="207"/>
      <c r="BCG1147" s="207"/>
      <c r="BCH1147" s="207"/>
      <c r="BCI1147" s="207"/>
      <c r="BCJ1147" s="207"/>
      <c r="BCK1147" s="207"/>
      <c r="BCL1147" s="207"/>
      <c r="BCM1147" s="207"/>
      <c r="BCN1147" s="207"/>
      <c r="BCO1147" s="207"/>
      <c r="BCP1147" s="207"/>
      <c r="BCQ1147" s="207"/>
      <c r="BCR1147" s="207"/>
      <c r="BCS1147" s="207"/>
      <c r="BCT1147" s="207"/>
      <c r="BCU1147" s="207"/>
      <c r="BCV1147" s="207"/>
      <c r="BCW1147" s="207"/>
      <c r="BCX1147" s="207"/>
      <c r="BCY1147" s="207"/>
      <c r="BCZ1147" s="207"/>
      <c r="BDA1147" s="207"/>
      <c r="BDB1147" s="207"/>
      <c r="BDC1147" s="207"/>
      <c r="BDD1147" s="207"/>
      <c r="BDE1147" s="207"/>
      <c r="BDF1147" s="207"/>
      <c r="BDG1147" s="207"/>
      <c r="BDH1147" s="207"/>
      <c r="BDI1147" s="207"/>
      <c r="BDJ1147" s="207"/>
      <c r="BDK1147" s="207"/>
      <c r="BDL1147" s="207"/>
      <c r="BDM1147" s="207"/>
      <c r="BDN1147" s="207"/>
      <c r="BDO1147" s="207"/>
      <c r="BDP1147" s="207"/>
      <c r="BDQ1147" s="207"/>
      <c r="BDR1147" s="207"/>
      <c r="BDS1147" s="207"/>
      <c r="BDT1147" s="207"/>
      <c r="BDU1147" s="207"/>
      <c r="BDV1147" s="207"/>
      <c r="BDW1147" s="207"/>
      <c r="BDX1147" s="207"/>
      <c r="BDY1147" s="207"/>
      <c r="BDZ1147" s="207"/>
      <c r="BEA1147" s="207"/>
      <c r="BEB1147" s="207"/>
      <c r="BEC1147" s="207"/>
      <c r="BED1147" s="207"/>
      <c r="BEE1147" s="207"/>
      <c r="BEF1147" s="207"/>
      <c r="BEG1147" s="207"/>
      <c r="BEH1147" s="207"/>
      <c r="BEI1147" s="207"/>
      <c r="BEJ1147" s="207"/>
      <c r="BEK1147" s="207"/>
      <c r="BEL1147" s="207"/>
      <c r="BEM1147" s="207"/>
      <c r="BEN1147" s="207"/>
      <c r="BEO1147" s="207"/>
      <c r="BEP1147" s="207"/>
      <c r="BEQ1147" s="207"/>
      <c r="BER1147" s="207"/>
      <c r="BES1147" s="207"/>
      <c r="BET1147" s="207"/>
      <c r="BEU1147" s="207"/>
      <c r="BEV1147" s="207"/>
      <c r="BEW1147" s="207"/>
      <c r="BEX1147" s="207"/>
      <c r="BEY1147" s="207"/>
      <c r="BEZ1147" s="207"/>
      <c r="BFA1147" s="207"/>
      <c r="BFB1147" s="207"/>
      <c r="BFC1147" s="207"/>
      <c r="BFD1147" s="207"/>
      <c r="BFE1147" s="207"/>
      <c r="BFF1147" s="207"/>
      <c r="BFG1147" s="207"/>
      <c r="BFH1147" s="207"/>
      <c r="BFI1147" s="207"/>
      <c r="BFJ1147" s="207"/>
      <c r="BFK1147" s="207"/>
      <c r="BFL1147" s="207"/>
      <c r="BFM1147" s="207"/>
      <c r="BFN1147" s="207"/>
      <c r="BFO1147" s="207"/>
      <c r="BFP1147" s="207"/>
      <c r="BFQ1147" s="207"/>
      <c r="BFR1147" s="207"/>
      <c r="BFS1147" s="207"/>
      <c r="BFT1147" s="207"/>
      <c r="BFU1147" s="207"/>
      <c r="BFV1147" s="207"/>
      <c r="BFW1147" s="207"/>
      <c r="BFX1147" s="207"/>
      <c r="BFY1147" s="207"/>
      <c r="BFZ1147" s="207"/>
      <c r="BGA1147" s="207"/>
      <c r="BGB1147" s="207"/>
      <c r="BGC1147" s="207"/>
      <c r="BGD1147" s="207"/>
      <c r="BGE1147" s="207"/>
      <c r="BGF1147" s="207"/>
      <c r="BGG1147" s="207"/>
      <c r="BGH1147" s="207"/>
      <c r="BGI1147" s="207"/>
      <c r="BGJ1147" s="207"/>
      <c r="BGK1147" s="207"/>
      <c r="BGL1147" s="207"/>
      <c r="BGM1147" s="207"/>
      <c r="BGN1147" s="207"/>
      <c r="BGO1147" s="207"/>
      <c r="BGP1147" s="207"/>
      <c r="BGQ1147" s="207"/>
      <c r="BGR1147" s="207"/>
      <c r="BGS1147" s="207"/>
      <c r="BGT1147" s="207"/>
      <c r="BGU1147" s="207"/>
      <c r="BGV1147" s="207"/>
      <c r="BGW1147" s="207"/>
      <c r="BGX1147" s="207"/>
      <c r="BGY1147" s="207"/>
      <c r="BGZ1147" s="207"/>
      <c r="BHA1147" s="207"/>
      <c r="BHB1147" s="207"/>
      <c r="BHC1147" s="207"/>
      <c r="BHD1147" s="207"/>
      <c r="BHE1147" s="207"/>
      <c r="BHF1147" s="207"/>
      <c r="BHG1147" s="207"/>
      <c r="BHH1147" s="207"/>
      <c r="BHI1147" s="207"/>
      <c r="BHJ1147" s="207"/>
      <c r="BHK1147" s="207"/>
      <c r="BHL1147" s="207"/>
      <c r="BHM1147" s="207"/>
      <c r="BHN1147" s="207"/>
      <c r="BHO1147" s="207"/>
      <c r="BHP1147" s="207"/>
      <c r="BHQ1147" s="207"/>
      <c r="BHR1147" s="207"/>
      <c r="BHS1147" s="207"/>
      <c r="BHT1147" s="207"/>
      <c r="BHU1147" s="207"/>
      <c r="BHV1147" s="207"/>
      <c r="BHW1147" s="207"/>
      <c r="BHX1147" s="207"/>
      <c r="BHY1147" s="207"/>
      <c r="BHZ1147" s="207"/>
      <c r="BIA1147" s="207"/>
      <c r="BIB1147" s="207"/>
      <c r="BIC1147" s="207"/>
      <c r="BID1147" s="207"/>
      <c r="BIE1147" s="207"/>
      <c r="BIF1147" s="207"/>
      <c r="BIG1147" s="207"/>
      <c r="BIH1147" s="207"/>
      <c r="BII1147" s="207"/>
      <c r="BIJ1147" s="207"/>
      <c r="BIK1147" s="207"/>
      <c r="BIL1147" s="207"/>
      <c r="BIM1147" s="207"/>
      <c r="BIN1147" s="207"/>
      <c r="BIO1147" s="207"/>
      <c r="BIP1147" s="207"/>
      <c r="BIQ1147" s="207"/>
      <c r="BIR1147" s="207"/>
      <c r="BIS1147" s="207"/>
      <c r="BIT1147" s="207"/>
      <c r="BIU1147" s="207"/>
      <c r="BIV1147" s="207"/>
      <c r="BIW1147" s="207"/>
      <c r="BIX1147" s="207"/>
      <c r="BIY1147" s="207"/>
      <c r="BIZ1147" s="207"/>
      <c r="BJA1147" s="207"/>
      <c r="BJB1147" s="207"/>
      <c r="BJC1147" s="207"/>
      <c r="BJD1147" s="207"/>
      <c r="BJE1147" s="207"/>
      <c r="BJF1147" s="207"/>
      <c r="BJG1147" s="207"/>
      <c r="BJH1147" s="207"/>
      <c r="BJI1147" s="207"/>
      <c r="BJJ1147" s="207"/>
      <c r="BJK1147" s="207"/>
      <c r="BJL1147" s="207"/>
      <c r="BJM1147" s="207"/>
      <c r="BJN1147" s="207"/>
      <c r="BJO1147" s="207"/>
      <c r="BJP1147" s="207"/>
      <c r="BJQ1147" s="207"/>
      <c r="BJR1147" s="207"/>
      <c r="BJS1147" s="207"/>
      <c r="BJT1147" s="207"/>
      <c r="BJU1147" s="207"/>
      <c r="BJV1147" s="207"/>
      <c r="BJW1147" s="207"/>
      <c r="BJX1147" s="207"/>
      <c r="BJY1147" s="207"/>
      <c r="BJZ1147" s="207"/>
      <c r="BKA1147" s="207"/>
      <c r="BKB1147" s="207"/>
      <c r="BKC1147" s="207"/>
      <c r="BKD1147" s="207"/>
      <c r="BKE1147" s="207"/>
      <c r="BKF1147" s="207"/>
      <c r="BKG1147" s="207"/>
      <c r="BKH1147" s="207"/>
      <c r="BKI1147" s="207"/>
      <c r="BKJ1147" s="207"/>
      <c r="BKK1147" s="207"/>
      <c r="BKL1147" s="207"/>
      <c r="BKM1147" s="207"/>
      <c r="BKN1147" s="207"/>
      <c r="BKO1147" s="207"/>
      <c r="BKP1147" s="207"/>
      <c r="BKQ1147" s="207"/>
      <c r="BKR1147" s="207"/>
      <c r="BKS1147" s="207"/>
      <c r="BKT1147" s="207"/>
      <c r="BKU1147" s="207"/>
      <c r="BKV1147" s="207"/>
      <c r="BKW1147" s="207"/>
      <c r="BKX1147" s="207"/>
      <c r="BKY1147" s="207"/>
      <c r="BKZ1147" s="207"/>
      <c r="BLA1147" s="207"/>
      <c r="BLB1147" s="207"/>
      <c r="BLC1147" s="207"/>
      <c r="BLD1147" s="207"/>
      <c r="BLE1147" s="207"/>
      <c r="BLF1147" s="207"/>
      <c r="BLG1147" s="207"/>
      <c r="BLH1147" s="207"/>
      <c r="BLI1147" s="207"/>
      <c r="BLJ1147" s="207"/>
      <c r="BLK1147" s="207"/>
      <c r="BLL1147" s="207"/>
      <c r="BLM1147" s="207"/>
      <c r="BLN1147" s="207"/>
      <c r="BLO1147" s="207"/>
      <c r="BLP1147" s="207"/>
      <c r="BLQ1147" s="207"/>
      <c r="BLR1147" s="207"/>
      <c r="BLS1147" s="207"/>
      <c r="BLT1147" s="207"/>
      <c r="BLU1147" s="207"/>
      <c r="BLV1147" s="207"/>
      <c r="BLW1147" s="207"/>
      <c r="BLX1147" s="207"/>
      <c r="BLY1147" s="207"/>
      <c r="BLZ1147" s="207"/>
      <c r="BMA1147" s="207"/>
      <c r="BMB1147" s="207"/>
      <c r="BMC1147" s="207"/>
      <c r="BMD1147" s="207"/>
      <c r="BME1147" s="207"/>
      <c r="BMF1147" s="207"/>
      <c r="BMG1147" s="207"/>
      <c r="BMH1147" s="207"/>
      <c r="BMI1147" s="207"/>
      <c r="BMJ1147" s="207"/>
      <c r="BMK1147" s="207"/>
      <c r="BML1147" s="207"/>
      <c r="BMM1147" s="207"/>
      <c r="BMN1147" s="207"/>
      <c r="BMO1147" s="207"/>
      <c r="BMP1147" s="207"/>
      <c r="BMQ1147" s="207"/>
      <c r="BMR1147" s="207"/>
      <c r="BMS1147" s="207"/>
      <c r="BMT1147" s="207"/>
      <c r="BMU1147" s="207"/>
      <c r="BMV1147" s="207"/>
      <c r="BMW1147" s="207"/>
      <c r="BMX1147" s="207"/>
      <c r="BMY1147" s="207"/>
      <c r="BMZ1147" s="207"/>
      <c r="BNA1147" s="207"/>
      <c r="BNB1147" s="207"/>
      <c r="BNC1147" s="207"/>
      <c r="BND1147" s="207"/>
      <c r="BNE1147" s="207"/>
      <c r="BNF1147" s="207"/>
      <c r="BNG1147" s="207"/>
      <c r="BNH1147" s="207"/>
      <c r="BNI1147" s="207"/>
      <c r="BNJ1147" s="207"/>
      <c r="BNK1147" s="207"/>
      <c r="BNL1147" s="207"/>
      <c r="BNM1147" s="207"/>
      <c r="BNN1147" s="207"/>
      <c r="BNO1147" s="207"/>
      <c r="BNP1147" s="207"/>
      <c r="BNQ1147" s="207"/>
      <c r="BNR1147" s="207"/>
      <c r="BNS1147" s="207"/>
      <c r="BNT1147" s="207"/>
      <c r="BNU1147" s="207"/>
      <c r="BNV1147" s="207"/>
      <c r="BNW1147" s="207"/>
      <c r="BNX1147" s="207"/>
      <c r="BNY1147" s="207"/>
      <c r="BNZ1147" s="207"/>
      <c r="BOA1147" s="207"/>
      <c r="BOB1147" s="207"/>
      <c r="BOC1147" s="207"/>
      <c r="BOD1147" s="207"/>
      <c r="BOE1147" s="207"/>
      <c r="BOF1147" s="207"/>
      <c r="BOG1147" s="207"/>
      <c r="BOH1147" s="207"/>
      <c r="BOI1147" s="207"/>
      <c r="BOJ1147" s="207"/>
      <c r="BOK1147" s="207"/>
      <c r="BOL1147" s="207"/>
      <c r="BOM1147" s="207"/>
      <c r="BON1147" s="207"/>
      <c r="BOO1147" s="207"/>
      <c r="BOP1147" s="207"/>
      <c r="BOQ1147" s="207"/>
      <c r="BOR1147" s="207"/>
      <c r="BOS1147" s="207"/>
      <c r="BOT1147" s="207"/>
      <c r="BOU1147" s="207"/>
      <c r="BOV1147" s="207"/>
      <c r="BOW1147" s="207"/>
      <c r="BOX1147" s="207"/>
      <c r="BOY1147" s="207"/>
      <c r="BOZ1147" s="207"/>
      <c r="BPA1147" s="207"/>
      <c r="BPB1147" s="207"/>
      <c r="BPC1147" s="207"/>
      <c r="BPD1147" s="207"/>
      <c r="BPE1147" s="207"/>
      <c r="BPF1147" s="207"/>
      <c r="BPG1147" s="207"/>
      <c r="BPH1147" s="207"/>
      <c r="BPI1147" s="207"/>
      <c r="BPJ1147" s="207"/>
      <c r="BPK1147" s="207"/>
      <c r="BPL1147" s="207"/>
      <c r="BPM1147" s="207"/>
      <c r="BPN1147" s="207"/>
      <c r="BPO1147" s="207"/>
      <c r="BPP1147" s="207"/>
      <c r="BPQ1147" s="207"/>
      <c r="BPR1147" s="207"/>
      <c r="BPS1147" s="207"/>
      <c r="BPT1147" s="207"/>
      <c r="BPU1147" s="207"/>
      <c r="BPV1147" s="207"/>
      <c r="BPW1147" s="207"/>
      <c r="BPX1147" s="207"/>
      <c r="BPY1147" s="207"/>
      <c r="BPZ1147" s="207"/>
      <c r="BQA1147" s="207"/>
      <c r="BQB1147" s="207"/>
      <c r="BQC1147" s="207"/>
      <c r="BQD1147" s="207"/>
      <c r="BQE1147" s="207"/>
      <c r="BQF1147" s="207"/>
      <c r="BQG1147" s="207"/>
      <c r="BQH1147" s="207"/>
      <c r="BQI1147" s="207"/>
      <c r="BQJ1147" s="207"/>
      <c r="BQK1147" s="207"/>
      <c r="BQL1147" s="207"/>
      <c r="BQM1147" s="207"/>
      <c r="BQN1147" s="207"/>
      <c r="BQO1147" s="207"/>
      <c r="BQP1147" s="207"/>
      <c r="BQQ1147" s="207"/>
      <c r="BQR1147" s="207"/>
      <c r="BQS1147" s="207"/>
      <c r="BQT1147" s="207"/>
      <c r="BQU1147" s="207"/>
      <c r="BQV1147" s="207"/>
      <c r="BQW1147" s="207"/>
      <c r="BQX1147" s="207"/>
      <c r="BQY1147" s="207"/>
      <c r="BQZ1147" s="207"/>
      <c r="BRA1147" s="207"/>
      <c r="BRB1147" s="207"/>
      <c r="BRC1147" s="207"/>
      <c r="BRD1147" s="207"/>
      <c r="BRE1147" s="207"/>
      <c r="BRF1147" s="207"/>
      <c r="BRG1147" s="207"/>
      <c r="BRH1147" s="207"/>
      <c r="BRI1147" s="207"/>
      <c r="BRJ1147" s="207"/>
      <c r="BRK1147" s="207"/>
      <c r="BRL1147" s="207"/>
      <c r="BRM1147" s="207"/>
      <c r="BRN1147" s="207"/>
      <c r="BRO1147" s="207"/>
      <c r="BRP1147" s="207"/>
      <c r="BRQ1147" s="207"/>
      <c r="BRR1147" s="207"/>
      <c r="BRS1147" s="207"/>
      <c r="BRT1147" s="207"/>
      <c r="BRU1147" s="207"/>
      <c r="BRV1147" s="207"/>
      <c r="BRW1147" s="207"/>
      <c r="BRX1147" s="207"/>
      <c r="BRY1147" s="207"/>
      <c r="BRZ1147" s="207"/>
      <c r="BSA1147" s="207"/>
      <c r="BSB1147" s="207"/>
      <c r="BSC1147" s="207"/>
      <c r="BSD1147" s="207"/>
      <c r="BSE1147" s="207"/>
      <c r="BSF1147" s="207"/>
      <c r="BSG1147" s="207"/>
      <c r="BSH1147" s="207"/>
      <c r="BSI1147" s="207"/>
      <c r="BSJ1147" s="207"/>
      <c r="BSK1147" s="207"/>
      <c r="BSL1147" s="207"/>
      <c r="BSM1147" s="207"/>
      <c r="BSN1147" s="207"/>
      <c r="BSO1147" s="207"/>
      <c r="BSP1147" s="207"/>
      <c r="BSQ1147" s="207"/>
      <c r="BSR1147" s="207"/>
      <c r="BSS1147" s="207"/>
      <c r="BST1147" s="207"/>
      <c r="BSU1147" s="207"/>
      <c r="BSV1147" s="207"/>
      <c r="BSW1147" s="207"/>
      <c r="BSX1147" s="207"/>
      <c r="BSY1147" s="207"/>
      <c r="BSZ1147" s="207"/>
      <c r="BTA1147" s="207"/>
      <c r="BTB1147" s="207"/>
      <c r="BTC1147" s="207"/>
      <c r="BTD1147" s="207"/>
      <c r="BTE1147" s="207"/>
      <c r="BTF1147" s="207"/>
      <c r="BTG1147" s="207"/>
      <c r="BTH1147" s="207"/>
      <c r="BTI1147" s="207"/>
      <c r="BTJ1147" s="207"/>
      <c r="BTK1147" s="207"/>
      <c r="BTL1147" s="207"/>
      <c r="BTM1147" s="207"/>
      <c r="BTN1147" s="207"/>
      <c r="BTO1147" s="207"/>
      <c r="BTP1147" s="207"/>
      <c r="BTQ1147" s="207"/>
      <c r="BTR1147" s="207"/>
      <c r="BTS1147" s="207"/>
      <c r="BTT1147" s="207"/>
      <c r="BTU1147" s="207"/>
      <c r="BTV1147" s="207"/>
      <c r="BTW1147" s="207"/>
      <c r="BTX1147" s="207"/>
      <c r="BTY1147" s="207"/>
      <c r="BTZ1147" s="207"/>
      <c r="BUA1147" s="207"/>
      <c r="BUB1147" s="207"/>
      <c r="BUC1147" s="207"/>
      <c r="BUD1147" s="207"/>
      <c r="BUE1147" s="207"/>
      <c r="BUF1147" s="207"/>
      <c r="BUG1147" s="207"/>
      <c r="BUH1147" s="207"/>
      <c r="BUI1147" s="207"/>
      <c r="BUJ1147" s="207"/>
      <c r="BUK1147" s="207"/>
      <c r="BUL1147" s="207"/>
      <c r="BUM1147" s="207"/>
      <c r="BUN1147" s="207"/>
      <c r="BUO1147" s="207"/>
      <c r="BUP1147" s="207"/>
      <c r="BUQ1147" s="207"/>
      <c r="BUR1147" s="207"/>
      <c r="BUS1147" s="207"/>
      <c r="BUT1147" s="207"/>
      <c r="BUU1147" s="207"/>
      <c r="BUV1147" s="207"/>
      <c r="BUW1147" s="207"/>
      <c r="BUX1147" s="207"/>
      <c r="BUY1147" s="207"/>
      <c r="BUZ1147" s="207"/>
      <c r="BVA1147" s="207"/>
      <c r="BVB1147" s="207"/>
      <c r="BVC1147" s="207"/>
      <c r="BVD1147" s="207"/>
      <c r="BVE1147" s="207"/>
      <c r="BVF1147" s="207"/>
      <c r="BVG1147" s="207"/>
      <c r="BVH1147" s="207"/>
      <c r="BVI1147" s="207"/>
      <c r="BVJ1147" s="207"/>
      <c r="BVK1147" s="207"/>
      <c r="BVL1147" s="207"/>
      <c r="BVM1147" s="207"/>
      <c r="BVN1147" s="207"/>
      <c r="BVO1147" s="207"/>
      <c r="BVP1147" s="207"/>
      <c r="BVQ1147" s="207"/>
      <c r="BVR1147" s="207"/>
      <c r="BVS1147" s="207"/>
      <c r="BVT1147" s="207"/>
      <c r="BVU1147" s="207"/>
      <c r="BVV1147" s="207"/>
      <c r="BVW1147" s="207"/>
      <c r="BVX1147" s="207"/>
      <c r="BVY1147" s="207"/>
      <c r="BVZ1147" s="207"/>
      <c r="BWA1147" s="207"/>
      <c r="BWB1147" s="207"/>
      <c r="BWC1147" s="207"/>
      <c r="BWD1147" s="207"/>
      <c r="BWE1147" s="207"/>
      <c r="BWF1147" s="207"/>
      <c r="BWG1147" s="207"/>
      <c r="BWH1147" s="207"/>
      <c r="BWI1147" s="207"/>
      <c r="BWJ1147" s="207"/>
      <c r="BWK1147" s="207"/>
      <c r="BWL1147" s="207"/>
      <c r="BWM1147" s="207"/>
      <c r="BWN1147" s="207"/>
      <c r="BWO1147" s="207"/>
      <c r="BWP1147" s="207"/>
      <c r="BWQ1147" s="207"/>
      <c r="BWR1147" s="207"/>
      <c r="BWS1147" s="207"/>
      <c r="BWT1147" s="207"/>
      <c r="BWU1147" s="207"/>
      <c r="BWV1147" s="207"/>
      <c r="BWW1147" s="207"/>
      <c r="BWX1147" s="207"/>
      <c r="BWY1147" s="207"/>
      <c r="BWZ1147" s="207"/>
      <c r="BXA1147" s="207"/>
      <c r="BXB1147" s="207"/>
      <c r="BXC1147" s="207"/>
      <c r="BXD1147" s="207"/>
      <c r="BXE1147" s="207"/>
      <c r="BXF1147" s="207"/>
      <c r="BXG1147" s="207"/>
      <c r="BXH1147" s="207"/>
      <c r="BXI1147" s="207"/>
      <c r="BXJ1147" s="207"/>
      <c r="BXK1147" s="207"/>
      <c r="BXL1147" s="207"/>
      <c r="BXM1147" s="207"/>
      <c r="BXN1147" s="207"/>
      <c r="BXO1147" s="207"/>
      <c r="BXP1147" s="207"/>
      <c r="BXQ1147" s="207"/>
      <c r="BXR1147" s="207"/>
      <c r="BXS1147" s="207"/>
      <c r="BXT1147" s="207"/>
      <c r="BXU1147" s="207"/>
      <c r="BXV1147" s="207"/>
      <c r="BXW1147" s="207"/>
      <c r="BXX1147" s="207"/>
      <c r="BXY1147" s="207"/>
      <c r="BXZ1147" s="207"/>
      <c r="BYA1147" s="207"/>
      <c r="BYB1147" s="207"/>
      <c r="BYC1147" s="207"/>
      <c r="BYD1147" s="207"/>
      <c r="BYE1147" s="207"/>
      <c r="BYF1147" s="207"/>
      <c r="BYG1147" s="207"/>
      <c r="BYH1147" s="207"/>
      <c r="BYI1147" s="207"/>
      <c r="BYJ1147" s="207"/>
      <c r="BYK1147" s="207"/>
      <c r="BYL1147" s="207"/>
      <c r="BYM1147" s="207"/>
      <c r="BYN1147" s="207"/>
      <c r="BYO1147" s="207"/>
      <c r="BYP1147" s="207"/>
      <c r="BYQ1147" s="207"/>
      <c r="BYR1147" s="207"/>
      <c r="BYS1147" s="207"/>
      <c r="BYT1147" s="207"/>
      <c r="BYU1147" s="207"/>
      <c r="BYV1147" s="207"/>
      <c r="BYW1147" s="207"/>
      <c r="BYX1147" s="207"/>
      <c r="BYY1147" s="207"/>
      <c r="BYZ1147" s="207"/>
      <c r="BZA1147" s="207"/>
      <c r="BZB1147" s="207"/>
      <c r="BZC1147" s="207"/>
      <c r="BZD1147" s="207"/>
      <c r="BZE1147" s="207"/>
      <c r="BZF1147" s="207"/>
      <c r="BZG1147" s="207"/>
      <c r="BZH1147" s="207"/>
      <c r="BZI1147" s="207"/>
      <c r="BZJ1147" s="207"/>
      <c r="BZK1147" s="207"/>
      <c r="BZL1147" s="207"/>
      <c r="BZM1147" s="207"/>
      <c r="BZN1147" s="207"/>
      <c r="BZO1147" s="207"/>
      <c r="BZP1147" s="207"/>
      <c r="BZQ1147" s="207"/>
      <c r="BZR1147" s="207"/>
      <c r="BZS1147" s="207"/>
      <c r="BZT1147" s="207"/>
      <c r="BZU1147" s="207"/>
      <c r="BZV1147" s="207"/>
      <c r="BZW1147" s="207"/>
      <c r="BZX1147" s="207"/>
      <c r="BZY1147" s="207"/>
      <c r="BZZ1147" s="207"/>
      <c r="CAA1147" s="207"/>
      <c r="CAB1147" s="207"/>
      <c r="CAC1147" s="207"/>
      <c r="CAD1147" s="207"/>
      <c r="CAE1147" s="207"/>
      <c r="CAF1147" s="207"/>
      <c r="CAG1147" s="207"/>
      <c r="CAH1147" s="207"/>
      <c r="CAI1147" s="207"/>
      <c r="CAJ1147" s="207"/>
      <c r="CAK1147" s="207"/>
      <c r="CAL1147" s="207"/>
      <c r="CAM1147" s="207"/>
      <c r="CAN1147" s="207"/>
      <c r="CAO1147" s="207"/>
      <c r="CAP1147" s="207"/>
      <c r="CAQ1147" s="207"/>
      <c r="CAR1147" s="207"/>
      <c r="CAS1147" s="207"/>
      <c r="CAT1147" s="207"/>
      <c r="CAU1147" s="207"/>
      <c r="CAV1147" s="207"/>
      <c r="CAW1147" s="207"/>
      <c r="CAX1147" s="207"/>
      <c r="CAY1147" s="207"/>
      <c r="CAZ1147" s="207"/>
      <c r="CBA1147" s="207"/>
      <c r="CBB1147" s="207"/>
      <c r="CBC1147" s="207"/>
      <c r="CBD1147" s="207"/>
      <c r="CBE1147" s="207"/>
      <c r="CBF1147" s="207"/>
      <c r="CBG1147" s="207"/>
      <c r="CBH1147" s="207"/>
      <c r="CBI1147" s="207"/>
      <c r="CBJ1147" s="207"/>
      <c r="CBK1147" s="207"/>
      <c r="CBL1147" s="207"/>
      <c r="CBM1147" s="207"/>
      <c r="CBN1147" s="207"/>
      <c r="CBO1147" s="207"/>
      <c r="CBP1147" s="207"/>
      <c r="CBQ1147" s="207"/>
      <c r="CBR1147" s="207"/>
      <c r="CBS1147" s="207"/>
      <c r="CBT1147" s="207"/>
      <c r="CBU1147" s="207"/>
      <c r="CBV1147" s="207"/>
      <c r="CBW1147" s="207"/>
      <c r="CBX1147" s="207"/>
      <c r="CBY1147" s="207"/>
      <c r="CBZ1147" s="207"/>
      <c r="CCA1147" s="207"/>
      <c r="CCB1147" s="207"/>
      <c r="CCC1147" s="207"/>
      <c r="CCD1147" s="207"/>
      <c r="CCE1147" s="207"/>
      <c r="CCF1147" s="207"/>
      <c r="CCG1147" s="207"/>
      <c r="CCH1147" s="207"/>
      <c r="CCI1147" s="207"/>
      <c r="CCJ1147" s="207"/>
      <c r="CCK1147" s="207"/>
      <c r="CCL1147" s="207"/>
      <c r="CCM1147" s="207"/>
      <c r="CCN1147" s="207"/>
      <c r="CCO1147" s="207"/>
      <c r="CCP1147" s="207"/>
      <c r="CCQ1147" s="207"/>
      <c r="CCR1147" s="207"/>
      <c r="CCS1147" s="207"/>
      <c r="CCT1147" s="207"/>
      <c r="CCU1147" s="207"/>
      <c r="CCV1147" s="207"/>
      <c r="CCW1147" s="207"/>
      <c r="CCX1147" s="207"/>
      <c r="CCY1147" s="207"/>
      <c r="CCZ1147" s="207"/>
      <c r="CDA1147" s="207"/>
      <c r="CDB1147" s="207"/>
      <c r="CDC1147" s="207"/>
      <c r="CDD1147" s="207"/>
      <c r="CDE1147" s="207"/>
      <c r="CDF1147" s="207"/>
      <c r="CDG1147" s="207"/>
      <c r="CDH1147" s="207"/>
      <c r="CDI1147" s="207"/>
      <c r="CDJ1147" s="207"/>
      <c r="CDK1147" s="207"/>
      <c r="CDL1147" s="207"/>
      <c r="CDM1147" s="207"/>
      <c r="CDN1147" s="207"/>
      <c r="CDO1147" s="207"/>
      <c r="CDP1147" s="207"/>
      <c r="CDQ1147" s="207"/>
      <c r="CDR1147" s="207"/>
      <c r="CDS1147" s="207"/>
      <c r="CDT1147" s="207"/>
      <c r="CDU1147" s="207"/>
      <c r="CDV1147" s="207"/>
      <c r="CDW1147" s="207"/>
      <c r="CDX1147" s="207"/>
      <c r="CDY1147" s="207"/>
      <c r="CDZ1147" s="207"/>
      <c r="CEA1147" s="207"/>
      <c r="CEB1147" s="207"/>
      <c r="CEC1147" s="207"/>
      <c r="CED1147" s="207"/>
      <c r="CEE1147" s="207"/>
      <c r="CEF1147" s="207"/>
      <c r="CEG1147" s="207"/>
      <c r="CEH1147" s="207"/>
      <c r="CEI1147" s="207"/>
      <c r="CEJ1147" s="207"/>
      <c r="CEK1147" s="207"/>
      <c r="CEL1147" s="207"/>
      <c r="CEM1147" s="207"/>
      <c r="CEN1147" s="207"/>
      <c r="CEO1147" s="207"/>
      <c r="CEP1147" s="207"/>
      <c r="CEQ1147" s="207"/>
      <c r="CER1147" s="207"/>
      <c r="CES1147" s="207"/>
      <c r="CET1147" s="207"/>
      <c r="CEU1147" s="207"/>
      <c r="CEV1147" s="207"/>
      <c r="CEW1147" s="207"/>
      <c r="CEX1147" s="207"/>
      <c r="CEY1147" s="207"/>
      <c r="CEZ1147" s="207"/>
      <c r="CFA1147" s="207"/>
      <c r="CFB1147" s="207"/>
      <c r="CFC1147" s="207"/>
      <c r="CFD1147" s="207"/>
      <c r="CFE1147" s="207"/>
      <c r="CFF1147" s="207"/>
      <c r="CFG1147" s="207"/>
      <c r="CFH1147" s="207"/>
      <c r="CFI1147" s="207"/>
      <c r="CFJ1147" s="207"/>
      <c r="CFK1147" s="207"/>
      <c r="CFL1147" s="207"/>
      <c r="CFM1147" s="207"/>
      <c r="CFN1147" s="207"/>
      <c r="CFO1147" s="207"/>
      <c r="CFP1147" s="207"/>
      <c r="CFQ1147" s="207"/>
      <c r="CFR1147" s="207"/>
      <c r="CFS1147" s="207"/>
      <c r="CFT1147" s="207"/>
      <c r="CFU1147" s="207"/>
      <c r="CFV1147" s="207"/>
      <c r="CFW1147" s="207"/>
      <c r="CFX1147" s="207"/>
      <c r="CFY1147" s="207"/>
      <c r="CFZ1147" s="207"/>
      <c r="CGA1147" s="207"/>
      <c r="CGB1147" s="207"/>
      <c r="CGC1147" s="207"/>
      <c r="CGD1147" s="207"/>
      <c r="CGE1147" s="207"/>
      <c r="CGF1147" s="207"/>
      <c r="CGG1147" s="207"/>
      <c r="CGH1147" s="207"/>
      <c r="CGI1147" s="207"/>
      <c r="CGJ1147" s="207"/>
      <c r="CGK1147" s="207"/>
      <c r="CGL1147" s="207"/>
      <c r="CGM1147" s="207"/>
      <c r="CGN1147" s="207"/>
      <c r="CGO1147" s="207"/>
      <c r="CGP1147" s="207"/>
      <c r="CGQ1147" s="207"/>
      <c r="CGR1147" s="207"/>
      <c r="CGS1147" s="207"/>
      <c r="CGT1147" s="207"/>
      <c r="CGU1147" s="207"/>
      <c r="CGV1147" s="207"/>
      <c r="CGW1147" s="207"/>
      <c r="CGX1147" s="207"/>
      <c r="CGY1147" s="207"/>
      <c r="CGZ1147" s="207"/>
      <c r="CHA1147" s="207"/>
      <c r="CHB1147" s="207"/>
      <c r="CHC1147" s="207"/>
      <c r="CHD1147" s="207"/>
      <c r="CHE1147" s="207"/>
      <c r="CHF1147" s="207"/>
      <c r="CHG1147" s="207"/>
      <c r="CHH1147" s="207"/>
      <c r="CHI1147" s="207"/>
      <c r="CHJ1147" s="207"/>
      <c r="CHK1147" s="207"/>
      <c r="CHL1147" s="207"/>
      <c r="CHM1147" s="207"/>
      <c r="CHN1147" s="207"/>
      <c r="CHO1147" s="207"/>
      <c r="CHP1147" s="207"/>
      <c r="CHQ1147" s="207"/>
      <c r="CHR1147" s="207"/>
      <c r="CHS1147" s="207"/>
      <c r="CHT1147" s="207"/>
      <c r="CHU1147" s="207"/>
      <c r="CHV1147" s="207"/>
      <c r="CHW1147" s="207"/>
      <c r="CHX1147" s="207"/>
      <c r="CHY1147" s="207"/>
      <c r="CHZ1147" s="207"/>
      <c r="CIA1147" s="207"/>
      <c r="CIB1147" s="207"/>
      <c r="CIC1147" s="207"/>
      <c r="CID1147" s="207"/>
      <c r="CIE1147" s="207"/>
      <c r="CIF1147" s="207"/>
      <c r="CIG1147" s="207"/>
      <c r="CIH1147" s="207"/>
      <c r="CII1147" s="207"/>
      <c r="CIJ1147" s="207"/>
      <c r="CIK1147" s="207"/>
      <c r="CIL1147" s="207"/>
      <c r="CIM1147" s="207"/>
      <c r="CIN1147" s="207"/>
      <c r="CIO1147" s="207"/>
      <c r="CIP1147" s="207"/>
      <c r="CIQ1147" s="207"/>
      <c r="CIR1147" s="207"/>
      <c r="CIS1147" s="207"/>
      <c r="CIT1147" s="207"/>
      <c r="CIU1147" s="207"/>
      <c r="CIV1147" s="207"/>
      <c r="CIW1147" s="207"/>
      <c r="CIX1147" s="207"/>
      <c r="CIY1147" s="207"/>
      <c r="CIZ1147" s="207"/>
      <c r="CJA1147" s="207"/>
      <c r="CJB1147" s="207"/>
      <c r="CJC1147" s="207"/>
      <c r="CJD1147" s="207"/>
      <c r="CJE1147" s="207"/>
      <c r="CJF1147" s="207"/>
      <c r="CJG1147" s="207"/>
      <c r="CJH1147" s="207"/>
      <c r="CJI1147" s="207"/>
      <c r="CJJ1147" s="207"/>
      <c r="CJK1147" s="207"/>
      <c r="CJL1147" s="207"/>
      <c r="CJM1147" s="207"/>
      <c r="CJN1147" s="207"/>
      <c r="CJO1147" s="207"/>
      <c r="CJP1147" s="207"/>
      <c r="CJQ1147" s="207"/>
      <c r="CJR1147" s="207"/>
      <c r="CJS1147" s="207"/>
      <c r="CJT1147" s="207"/>
      <c r="CJU1147" s="207"/>
      <c r="CJV1147" s="207"/>
      <c r="CJW1147" s="207"/>
      <c r="CJX1147" s="207"/>
      <c r="CJY1147" s="207"/>
      <c r="CJZ1147" s="207"/>
      <c r="CKA1147" s="207"/>
      <c r="CKB1147" s="207"/>
      <c r="CKC1147" s="207"/>
      <c r="CKD1147" s="207"/>
      <c r="CKE1147" s="207"/>
      <c r="CKF1147" s="207"/>
      <c r="CKG1147" s="207"/>
      <c r="CKH1147" s="207"/>
      <c r="CKI1147" s="207"/>
      <c r="CKJ1147" s="207"/>
      <c r="CKK1147" s="207"/>
      <c r="CKL1147" s="207"/>
      <c r="CKM1147" s="207"/>
      <c r="CKN1147" s="207"/>
      <c r="CKO1147" s="207"/>
      <c r="CKP1147" s="207"/>
      <c r="CKQ1147" s="207"/>
      <c r="CKR1147" s="207"/>
      <c r="CKS1147" s="207"/>
      <c r="CKT1147" s="207"/>
      <c r="CKU1147" s="207"/>
      <c r="CKV1147" s="207"/>
      <c r="CKW1147" s="207"/>
      <c r="CKX1147" s="207"/>
      <c r="CKY1147" s="207"/>
      <c r="CKZ1147" s="207"/>
      <c r="CLA1147" s="207"/>
      <c r="CLB1147" s="207"/>
      <c r="CLC1147" s="207"/>
      <c r="CLD1147" s="207"/>
      <c r="CLE1147" s="207"/>
      <c r="CLF1147" s="207"/>
      <c r="CLG1147" s="207"/>
      <c r="CLH1147" s="207"/>
      <c r="CLI1147" s="207"/>
      <c r="CLJ1147" s="207"/>
      <c r="CLK1147" s="207"/>
      <c r="CLL1147" s="207"/>
      <c r="CLM1147" s="207"/>
      <c r="CLN1147" s="207"/>
      <c r="CLO1147" s="207"/>
      <c r="CLP1147" s="207"/>
      <c r="CLQ1147" s="207"/>
      <c r="CLR1147" s="207"/>
      <c r="CLS1147" s="207"/>
      <c r="CLT1147" s="207"/>
      <c r="CLU1147" s="207"/>
      <c r="CLV1147" s="207"/>
      <c r="CLW1147" s="207"/>
      <c r="CLX1147" s="207"/>
      <c r="CLY1147" s="207"/>
      <c r="CLZ1147" s="207"/>
      <c r="CMA1147" s="207"/>
      <c r="CMB1147" s="207"/>
      <c r="CMC1147" s="207"/>
      <c r="CMD1147" s="207"/>
      <c r="CME1147" s="207"/>
      <c r="CMF1147" s="207"/>
      <c r="CMG1147" s="207"/>
      <c r="CMH1147" s="207"/>
      <c r="CMI1147" s="207"/>
      <c r="CMJ1147" s="207"/>
      <c r="CMK1147" s="207"/>
      <c r="CML1147" s="207"/>
      <c r="CMM1147" s="207"/>
      <c r="CMN1147" s="207"/>
      <c r="CMO1147" s="207"/>
      <c r="CMP1147" s="207"/>
      <c r="CMQ1147" s="207"/>
      <c r="CMR1147" s="207"/>
      <c r="CMS1147" s="207"/>
      <c r="CMT1147" s="207"/>
      <c r="CMU1147" s="207"/>
      <c r="CMV1147" s="207"/>
      <c r="CMW1147" s="207"/>
      <c r="CMX1147" s="207"/>
      <c r="CMY1147" s="207"/>
      <c r="CMZ1147" s="207"/>
      <c r="CNA1147" s="207"/>
      <c r="CNB1147" s="207"/>
      <c r="CNC1147" s="207"/>
      <c r="CND1147" s="207"/>
      <c r="CNE1147" s="207"/>
      <c r="CNF1147" s="207"/>
      <c r="CNG1147" s="207"/>
      <c r="CNH1147" s="207"/>
      <c r="CNI1147" s="207"/>
      <c r="CNJ1147" s="207"/>
      <c r="CNK1147" s="207"/>
      <c r="CNL1147" s="207"/>
      <c r="CNM1147" s="207"/>
      <c r="CNN1147" s="207"/>
      <c r="CNO1147" s="207"/>
      <c r="CNP1147" s="207"/>
      <c r="CNQ1147" s="207"/>
      <c r="CNR1147" s="207"/>
      <c r="CNS1147" s="207"/>
      <c r="CNT1147" s="207"/>
      <c r="CNU1147" s="207"/>
      <c r="CNV1147" s="207"/>
      <c r="CNW1147" s="207"/>
      <c r="CNX1147" s="207"/>
      <c r="CNY1147" s="207"/>
      <c r="CNZ1147" s="207"/>
      <c r="COA1147" s="207"/>
      <c r="COB1147" s="207"/>
      <c r="COC1147" s="207"/>
      <c r="COD1147" s="207"/>
      <c r="COE1147" s="207"/>
      <c r="COF1147" s="207"/>
      <c r="COG1147" s="207"/>
      <c r="COH1147" s="207"/>
      <c r="COI1147" s="207"/>
      <c r="COJ1147" s="207"/>
      <c r="COK1147" s="207"/>
      <c r="COL1147" s="207"/>
      <c r="COM1147" s="207"/>
      <c r="CON1147" s="207"/>
      <c r="COO1147" s="207"/>
      <c r="COP1147" s="207"/>
      <c r="COQ1147" s="207"/>
      <c r="COR1147" s="207"/>
      <c r="COS1147" s="207"/>
      <c r="COT1147" s="207"/>
      <c r="COU1147" s="207"/>
      <c r="COV1147" s="207"/>
      <c r="COW1147" s="207"/>
      <c r="COX1147" s="207"/>
      <c r="COY1147" s="207"/>
      <c r="COZ1147" s="207"/>
      <c r="CPA1147" s="207"/>
      <c r="CPB1147" s="207"/>
      <c r="CPC1147" s="207"/>
      <c r="CPD1147" s="207"/>
      <c r="CPE1147" s="207"/>
      <c r="CPF1147" s="207"/>
      <c r="CPG1147" s="207"/>
      <c r="CPH1147" s="207"/>
      <c r="CPI1147" s="207"/>
      <c r="CPJ1147" s="207"/>
      <c r="CPK1147" s="207"/>
      <c r="CPL1147" s="207"/>
      <c r="CPM1147" s="207"/>
      <c r="CPN1147" s="207"/>
      <c r="CPO1147" s="207"/>
      <c r="CPP1147" s="207"/>
      <c r="CPQ1147" s="207"/>
      <c r="CPR1147" s="207"/>
      <c r="CPS1147" s="207"/>
      <c r="CPT1147" s="207"/>
      <c r="CPU1147" s="207"/>
      <c r="CPV1147" s="207"/>
      <c r="CPW1147" s="207"/>
      <c r="CPX1147" s="207"/>
      <c r="CPY1147" s="207"/>
      <c r="CPZ1147" s="207"/>
      <c r="CQA1147" s="207"/>
      <c r="CQB1147" s="207"/>
      <c r="CQC1147" s="207"/>
      <c r="CQD1147" s="207"/>
      <c r="CQE1147" s="207"/>
      <c r="CQF1147" s="207"/>
      <c r="CQG1147" s="207"/>
      <c r="CQH1147" s="207"/>
      <c r="CQI1147" s="207"/>
      <c r="CQJ1147" s="207"/>
      <c r="CQK1147" s="207"/>
      <c r="CQL1147" s="207"/>
      <c r="CQM1147" s="207"/>
      <c r="CQN1147" s="207"/>
      <c r="CQO1147" s="207"/>
      <c r="CQP1147" s="207"/>
      <c r="CQQ1147" s="207"/>
      <c r="CQR1147" s="207"/>
      <c r="CQS1147" s="207"/>
      <c r="CQT1147" s="207"/>
      <c r="CQU1147" s="207"/>
      <c r="CQV1147" s="207"/>
      <c r="CQW1147" s="207"/>
      <c r="CQX1147" s="207"/>
      <c r="CQY1147" s="207"/>
      <c r="CQZ1147" s="207"/>
      <c r="CRA1147" s="207"/>
      <c r="CRB1147" s="207"/>
      <c r="CRC1147" s="207"/>
      <c r="CRD1147" s="207"/>
      <c r="CRE1147" s="207"/>
      <c r="CRF1147" s="207"/>
      <c r="CRG1147" s="207"/>
      <c r="CRH1147" s="207"/>
      <c r="CRI1147" s="207"/>
      <c r="CRJ1147" s="207"/>
      <c r="CRK1147" s="207"/>
      <c r="CRL1147" s="207"/>
      <c r="CRM1147" s="207"/>
      <c r="CRN1147" s="207"/>
      <c r="CRO1147" s="207"/>
      <c r="CRP1147" s="207"/>
      <c r="CRQ1147" s="207"/>
      <c r="CRR1147" s="207"/>
      <c r="CRS1147" s="207"/>
      <c r="CRT1147" s="207"/>
      <c r="CRU1147" s="207"/>
      <c r="CRV1147" s="207"/>
      <c r="CRW1147" s="207"/>
      <c r="CRX1147" s="207"/>
      <c r="CRY1147" s="207"/>
      <c r="CRZ1147" s="207"/>
      <c r="CSA1147" s="207"/>
      <c r="CSB1147" s="207"/>
      <c r="CSC1147" s="207"/>
      <c r="CSD1147" s="207"/>
      <c r="CSE1147" s="207"/>
      <c r="CSF1147" s="207"/>
      <c r="CSG1147" s="207"/>
      <c r="CSH1147" s="207"/>
      <c r="CSI1147" s="207"/>
      <c r="CSJ1147" s="207"/>
      <c r="CSK1147" s="207"/>
      <c r="CSL1147" s="207"/>
      <c r="CSM1147" s="207"/>
      <c r="CSN1147" s="207"/>
      <c r="CSO1147" s="207"/>
      <c r="CSP1147" s="207"/>
      <c r="CSQ1147" s="207"/>
      <c r="CSR1147" s="207"/>
      <c r="CSS1147" s="207"/>
      <c r="CST1147" s="207"/>
      <c r="CSU1147" s="207"/>
      <c r="CSV1147" s="207"/>
      <c r="CSW1147" s="207"/>
      <c r="CSX1147" s="207"/>
      <c r="CSY1147" s="207"/>
      <c r="CSZ1147" s="207"/>
      <c r="CTA1147" s="207"/>
      <c r="CTB1147" s="207"/>
      <c r="CTC1147" s="207"/>
      <c r="CTD1147" s="207"/>
      <c r="CTE1147" s="207"/>
      <c r="CTF1147" s="207"/>
      <c r="CTG1147" s="207"/>
      <c r="CTH1147" s="207"/>
      <c r="CTI1147" s="207"/>
      <c r="CTJ1147" s="207"/>
      <c r="CTK1147" s="207"/>
      <c r="CTL1147" s="207"/>
      <c r="CTM1147" s="207"/>
      <c r="CTN1147" s="207"/>
      <c r="CTO1147" s="207"/>
      <c r="CTP1147" s="207"/>
      <c r="CTQ1147" s="207"/>
      <c r="CTR1147" s="207"/>
      <c r="CTS1147" s="207"/>
      <c r="CTT1147" s="207"/>
      <c r="CTU1147" s="207"/>
      <c r="CTV1147" s="207"/>
      <c r="CTW1147" s="207"/>
      <c r="CTX1147" s="207"/>
      <c r="CTY1147" s="207"/>
      <c r="CTZ1147" s="207"/>
      <c r="CUA1147" s="207"/>
      <c r="CUB1147" s="207"/>
      <c r="CUC1147" s="207"/>
      <c r="CUD1147" s="207"/>
      <c r="CUE1147" s="207"/>
      <c r="CUF1147" s="207"/>
      <c r="CUG1147" s="207"/>
      <c r="CUH1147" s="207"/>
      <c r="CUI1147" s="207"/>
      <c r="CUJ1147" s="207"/>
      <c r="CUK1147" s="207"/>
      <c r="CUL1147" s="207"/>
      <c r="CUM1147" s="207"/>
      <c r="CUN1147" s="207"/>
      <c r="CUO1147" s="207"/>
      <c r="CUP1147" s="207"/>
      <c r="CUQ1147" s="207"/>
      <c r="CUR1147" s="207"/>
      <c r="CUS1147" s="207"/>
      <c r="CUT1147" s="207"/>
      <c r="CUU1147" s="207"/>
      <c r="CUV1147" s="207"/>
      <c r="CUW1147" s="207"/>
      <c r="CUX1147" s="207"/>
      <c r="CUY1147" s="207"/>
      <c r="CUZ1147" s="207"/>
      <c r="CVA1147" s="207"/>
      <c r="CVB1147" s="207"/>
      <c r="CVC1147" s="207"/>
      <c r="CVD1147" s="207"/>
      <c r="CVE1147" s="207"/>
      <c r="CVF1147" s="207"/>
      <c r="CVG1147" s="207"/>
      <c r="CVH1147" s="207"/>
      <c r="CVI1147" s="207"/>
      <c r="CVJ1147" s="207"/>
      <c r="CVK1147" s="207"/>
      <c r="CVL1147" s="207"/>
      <c r="CVM1147" s="207"/>
      <c r="CVN1147" s="207"/>
      <c r="CVO1147" s="207"/>
      <c r="CVP1147" s="207"/>
      <c r="CVQ1147" s="207"/>
      <c r="CVR1147" s="207"/>
      <c r="CVS1147" s="207"/>
      <c r="CVT1147" s="207"/>
      <c r="CVU1147" s="207"/>
      <c r="CVV1147" s="207"/>
      <c r="CVW1147" s="207"/>
      <c r="CVX1147" s="207"/>
      <c r="CVY1147" s="207"/>
      <c r="CVZ1147" s="207"/>
      <c r="CWA1147" s="207"/>
      <c r="CWB1147" s="207"/>
      <c r="CWC1147" s="207"/>
      <c r="CWD1147" s="207"/>
      <c r="CWE1147" s="207"/>
      <c r="CWF1147" s="207"/>
      <c r="CWG1147" s="207"/>
      <c r="CWH1147" s="207"/>
      <c r="CWI1147" s="207"/>
      <c r="CWJ1147" s="207"/>
      <c r="CWK1147" s="207"/>
      <c r="CWL1147" s="207"/>
      <c r="CWM1147" s="207"/>
      <c r="CWN1147" s="207"/>
      <c r="CWO1147" s="207"/>
      <c r="CWP1147" s="207"/>
      <c r="CWQ1147" s="207"/>
      <c r="CWR1147" s="207"/>
      <c r="CWS1147" s="207"/>
      <c r="CWT1147" s="207"/>
      <c r="CWU1147" s="207"/>
      <c r="CWV1147" s="207"/>
      <c r="CWW1147" s="207"/>
      <c r="CWX1147" s="207"/>
      <c r="CWY1147" s="207"/>
      <c r="CWZ1147" s="207"/>
      <c r="CXA1147" s="207"/>
      <c r="CXB1147" s="207"/>
      <c r="CXC1147" s="207"/>
      <c r="CXD1147" s="207"/>
      <c r="CXE1147" s="207"/>
      <c r="CXF1147" s="207"/>
      <c r="CXG1147" s="207"/>
      <c r="CXH1147" s="207"/>
      <c r="CXI1147" s="207"/>
      <c r="CXJ1147" s="207"/>
      <c r="CXK1147" s="207"/>
      <c r="CXL1147" s="207"/>
      <c r="CXM1147" s="207"/>
      <c r="CXN1147" s="207"/>
      <c r="CXO1147" s="207"/>
      <c r="CXP1147" s="207"/>
      <c r="CXQ1147" s="207"/>
      <c r="CXR1147" s="207"/>
      <c r="CXS1147" s="207"/>
      <c r="CXT1147" s="207"/>
      <c r="CXU1147" s="207"/>
      <c r="CXV1147" s="207"/>
      <c r="CXW1147" s="207"/>
      <c r="CXX1147" s="207"/>
      <c r="CXY1147" s="207"/>
      <c r="CXZ1147" s="207"/>
      <c r="CYA1147" s="207"/>
      <c r="CYB1147" s="207"/>
      <c r="CYC1147" s="207"/>
      <c r="CYD1147" s="207"/>
      <c r="CYE1147" s="207"/>
      <c r="CYF1147" s="207"/>
      <c r="CYG1147" s="207"/>
      <c r="CYH1147" s="207"/>
      <c r="CYI1147" s="207"/>
      <c r="CYJ1147" s="207"/>
      <c r="CYK1147" s="207"/>
      <c r="CYL1147" s="207"/>
      <c r="CYM1147" s="207"/>
      <c r="CYN1147" s="207"/>
      <c r="CYO1147" s="207"/>
      <c r="CYP1147" s="207"/>
      <c r="CYQ1147" s="207"/>
      <c r="CYR1147" s="207"/>
      <c r="CYS1147" s="207"/>
      <c r="CYT1147" s="207"/>
      <c r="CYU1147" s="207"/>
      <c r="CYV1147" s="207"/>
      <c r="CYW1147" s="207"/>
      <c r="CYX1147" s="207"/>
      <c r="CYY1147" s="207"/>
      <c r="CYZ1147" s="207"/>
      <c r="CZA1147" s="207"/>
      <c r="CZB1147" s="207"/>
      <c r="CZC1147" s="207"/>
      <c r="CZD1147" s="207"/>
      <c r="CZE1147" s="207"/>
      <c r="CZF1147" s="207"/>
      <c r="CZG1147" s="207"/>
      <c r="CZH1147" s="207"/>
      <c r="CZI1147" s="207"/>
      <c r="CZJ1147" s="207"/>
      <c r="CZK1147" s="207"/>
      <c r="CZL1147" s="207"/>
      <c r="CZM1147" s="207"/>
      <c r="CZN1147" s="207"/>
      <c r="CZO1147" s="207"/>
      <c r="CZP1147" s="207"/>
      <c r="CZQ1147" s="207"/>
      <c r="CZR1147" s="207"/>
      <c r="CZS1147" s="207"/>
      <c r="CZT1147" s="207"/>
      <c r="CZU1147" s="207"/>
      <c r="CZV1147" s="207"/>
      <c r="CZW1147" s="207"/>
      <c r="CZX1147" s="207"/>
      <c r="CZY1147" s="207"/>
      <c r="CZZ1147" s="207"/>
      <c r="DAA1147" s="207"/>
      <c r="DAB1147" s="207"/>
      <c r="DAC1147" s="207"/>
      <c r="DAD1147" s="207"/>
      <c r="DAE1147" s="207"/>
      <c r="DAF1147" s="207"/>
      <c r="DAG1147" s="207"/>
      <c r="DAH1147" s="207"/>
      <c r="DAI1147" s="207"/>
      <c r="DAJ1147" s="207"/>
      <c r="DAK1147" s="207"/>
      <c r="DAL1147" s="207"/>
      <c r="DAM1147" s="207"/>
      <c r="DAN1147" s="207"/>
      <c r="DAO1147" s="207"/>
      <c r="DAP1147" s="207"/>
      <c r="DAQ1147" s="207"/>
      <c r="DAR1147" s="207"/>
      <c r="DAS1147" s="207"/>
      <c r="DAT1147" s="207"/>
      <c r="DAU1147" s="207"/>
      <c r="DAV1147" s="207"/>
      <c r="DAW1147" s="207"/>
      <c r="DAX1147" s="207"/>
      <c r="DAY1147" s="207"/>
      <c r="DAZ1147" s="207"/>
      <c r="DBA1147" s="207"/>
      <c r="DBB1147" s="207"/>
      <c r="DBC1147" s="207"/>
      <c r="DBD1147" s="207"/>
      <c r="DBE1147" s="207"/>
      <c r="DBF1147" s="207"/>
      <c r="DBG1147" s="207"/>
      <c r="DBH1147" s="207"/>
      <c r="DBI1147" s="207"/>
      <c r="DBJ1147" s="207"/>
      <c r="DBK1147" s="207"/>
      <c r="DBL1147" s="207"/>
      <c r="DBM1147" s="207"/>
      <c r="DBN1147" s="207"/>
      <c r="DBO1147" s="207"/>
      <c r="DBP1147" s="207"/>
      <c r="DBQ1147" s="207"/>
      <c r="DBR1147" s="207"/>
      <c r="DBS1147" s="207"/>
      <c r="DBT1147" s="207"/>
      <c r="DBU1147" s="207"/>
      <c r="DBV1147" s="207"/>
      <c r="DBW1147" s="207"/>
      <c r="DBX1147" s="207"/>
      <c r="DBY1147" s="207"/>
      <c r="DBZ1147" s="207"/>
      <c r="DCA1147" s="207"/>
      <c r="DCB1147" s="207"/>
      <c r="DCC1147" s="207"/>
      <c r="DCD1147" s="207"/>
      <c r="DCE1147" s="207"/>
      <c r="DCF1147" s="207"/>
      <c r="DCG1147" s="207"/>
      <c r="DCH1147" s="207"/>
      <c r="DCI1147" s="207"/>
      <c r="DCJ1147" s="207"/>
      <c r="DCK1147" s="207"/>
      <c r="DCL1147" s="207"/>
      <c r="DCM1147" s="207"/>
      <c r="DCN1147" s="207"/>
      <c r="DCO1147" s="207"/>
      <c r="DCP1147" s="207"/>
      <c r="DCQ1147" s="207"/>
      <c r="DCR1147" s="207"/>
      <c r="DCS1147" s="207"/>
      <c r="DCT1147" s="207"/>
      <c r="DCU1147" s="207"/>
      <c r="DCV1147" s="207"/>
      <c r="DCW1147" s="207"/>
      <c r="DCX1147" s="207"/>
      <c r="DCY1147" s="207"/>
      <c r="DCZ1147" s="207"/>
      <c r="DDA1147" s="207"/>
      <c r="DDB1147" s="207"/>
      <c r="DDC1147" s="207"/>
      <c r="DDD1147" s="207"/>
      <c r="DDE1147" s="207"/>
      <c r="DDF1147" s="207"/>
      <c r="DDG1147" s="207"/>
      <c r="DDH1147" s="207"/>
      <c r="DDI1147" s="207"/>
      <c r="DDJ1147" s="207"/>
      <c r="DDK1147" s="207"/>
      <c r="DDL1147" s="207"/>
      <c r="DDM1147" s="207"/>
      <c r="DDN1147" s="207"/>
      <c r="DDO1147" s="207"/>
      <c r="DDP1147" s="207"/>
      <c r="DDQ1147" s="207"/>
      <c r="DDR1147" s="207"/>
      <c r="DDS1147" s="207"/>
      <c r="DDT1147" s="207"/>
      <c r="DDU1147" s="207"/>
      <c r="DDV1147" s="207"/>
      <c r="DDW1147" s="207"/>
      <c r="DDX1147" s="207"/>
      <c r="DDY1147" s="207"/>
      <c r="DDZ1147" s="207"/>
      <c r="DEA1147" s="207"/>
      <c r="DEB1147" s="207"/>
      <c r="DEC1147" s="207"/>
      <c r="DED1147" s="207"/>
      <c r="DEE1147" s="207"/>
      <c r="DEF1147" s="207"/>
      <c r="DEG1147" s="207"/>
      <c r="DEH1147" s="207"/>
      <c r="DEI1147" s="207"/>
      <c r="DEJ1147" s="207"/>
      <c r="DEK1147" s="207"/>
      <c r="DEL1147" s="207"/>
      <c r="DEM1147" s="207"/>
      <c r="DEN1147" s="207"/>
      <c r="DEO1147" s="207"/>
      <c r="DEP1147" s="207"/>
      <c r="DEQ1147" s="207"/>
      <c r="DER1147" s="207"/>
      <c r="DES1147" s="207"/>
      <c r="DET1147" s="207"/>
      <c r="DEU1147" s="207"/>
      <c r="DEV1147" s="207"/>
      <c r="DEW1147" s="207"/>
      <c r="DEX1147" s="207"/>
      <c r="DEY1147" s="207"/>
      <c r="DEZ1147" s="207"/>
      <c r="DFA1147" s="207"/>
      <c r="DFB1147" s="207"/>
      <c r="DFC1147" s="207"/>
      <c r="DFD1147" s="207"/>
      <c r="DFE1147" s="207"/>
      <c r="DFF1147" s="207"/>
      <c r="DFG1147" s="207"/>
      <c r="DFH1147" s="207"/>
      <c r="DFI1147" s="207"/>
      <c r="DFJ1147" s="207"/>
      <c r="DFK1147" s="207"/>
      <c r="DFL1147" s="207"/>
      <c r="DFM1147" s="207"/>
      <c r="DFN1147" s="207"/>
      <c r="DFO1147" s="207"/>
      <c r="DFP1147" s="207"/>
      <c r="DFQ1147" s="207"/>
      <c r="DFR1147" s="207"/>
      <c r="DFS1147" s="207"/>
      <c r="DFT1147" s="207"/>
      <c r="DFU1147" s="207"/>
      <c r="DFV1147" s="207"/>
      <c r="DFW1147" s="207"/>
      <c r="DFX1147" s="207"/>
      <c r="DFY1147" s="207"/>
      <c r="DFZ1147" s="207"/>
      <c r="DGA1147" s="207"/>
      <c r="DGB1147" s="207"/>
      <c r="DGC1147" s="207"/>
      <c r="DGD1147" s="207"/>
      <c r="DGE1147" s="207"/>
      <c r="DGF1147" s="207"/>
      <c r="DGG1147" s="207"/>
      <c r="DGH1147" s="207"/>
      <c r="DGI1147" s="207"/>
      <c r="DGJ1147" s="207"/>
      <c r="DGK1147" s="207"/>
      <c r="DGL1147" s="207"/>
      <c r="DGM1147" s="207"/>
      <c r="DGN1147" s="207"/>
      <c r="DGO1147" s="207"/>
      <c r="DGP1147" s="207"/>
      <c r="DGQ1147" s="207"/>
      <c r="DGR1147" s="207"/>
      <c r="DGS1147" s="207"/>
      <c r="DGT1147" s="207"/>
      <c r="DGU1147" s="207"/>
      <c r="DGV1147" s="207"/>
      <c r="DGW1147" s="207"/>
      <c r="DGX1147" s="207"/>
      <c r="DGY1147" s="207"/>
      <c r="DGZ1147" s="207"/>
      <c r="DHA1147" s="207"/>
      <c r="DHB1147" s="207"/>
      <c r="DHC1147" s="207"/>
      <c r="DHD1147" s="207"/>
      <c r="DHE1147" s="207"/>
      <c r="DHF1147" s="207"/>
      <c r="DHG1147" s="207"/>
      <c r="DHH1147" s="207"/>
      <c r="DHI1147" s="207"/>
      <c r="DHJ1147" s="207"/>
      <c r="DHK1147" s="207"/>
      <c r="DHL1147" s="207"/>
      <c r="DHM1147" s="207"/>
      <c r="DHN1147" s="207"/>
      <c r="DHO1147" s="207"/>
      <c r="DHP1147" s="207"/>
      <c r="DHQ1147" s="207"/>
      <c r="DHR1147" s="207"/>
      <c r="DHS1147" s="207"/>
      <c r="DHT1147" s="207"/>
      <c r="DHU1147" s="207"/>
      <c r="DHV1147" s="207"/>
      <c r="DHW1147" s="207"/>
      <c r="DHX1147" s="207"/>
      <c r="DHY1147" s="207"/>
      <c r="DHZ1147" s="207"/>
      <c r="DIA1147" s="207"/>
      <c r="DIB1147" s="207"/>
      <c r="DIC1147" s="207"/>
      <c r="DID1147" s="207"/>
      <c r="DIE1147" s="207"/>
      <c r="DIF1147" s="207"/>
      <c r="DIG1147" s="207"/>
      <c r="DIH1147" s="207"/>
      <c r="DII1147" s="207"/>
      <c r="DIJ1147" s="207"/>
      <c r="DIK1147" s="207"/>
      <c r="DIL1147" s="207"/>
      <c r="DIM1147" s="207"/>
      <c r="DIN1147" s="207"/>
      <c r="DIO1147" s="207"/>
      <c r="DIP1147" s="207"/>
      <c r="DIQ1147" s="207"/>
      <c r="DIR1147" s="207"/>
      <c r="DIS1147" s="207"/>
      <c r="DIT1147" s="207"/>
      <c r="DIU1147" s="207"/>
      <c r="DIV1147" s="207"/>
      <c r="DIW1147" s="207"/>
      <c r="DIX1147" s="207"/>
      <c r="DIY1147" s="207"/>
      <c r="DIZ1147" s="207"/>
      <c r="DJA1147" s="207"/>
      <c r="DJB1147" s="207"/>
      <c r="DJC1147" s="207"/>
      <c r="DJD1147" s="207"/>
      <c r="DJE1147" s="207"/>
      <c r="DJF1147" s="207"/>
      <c r="DJG1147" s="207"/>
      <c r="DJH1147" s="207"/>
      <c r="DJI1147" s="207"/>
      <c r="DJJ1147" s="207"/>
      <c r="DJK1147" s="207"/>
      <c r="DJL1147" s="207"/>
      <c r="DJM1147" s="207"/>
      <c r="DJN1147" s="207"/>
      <c r="DJO1147" s="207"/>
      <c r="DJP1147" s="207"/>
      <c r="DJQ1147" s="207"/>
      <c r="DJR1147" s="207"/>
      <c r="DJS1147" s="207"/>
      <c r="DJT1147" s="207"/>
      <c r="DJU1147" s="207"/>
      <c r="DJV1147" s="207"/>
      <c r="DJW1147" s="207"/>
      <c r="DJX1147" s="207"/>
      <c r="DJY1147" s="207"/>
      <c r="DJZ1147" s="207"/>
      <c r="DKA1147" s="207"/>
      <c r="DKB1147" s="207"/>
      <c r="DKC1147" s="207"/>
      <c r="DKD1147" s="207"/>
      <c r="DKE1147" s="207"/>
      <c r="DKF1147" s="207"/>
      <c r="DKG1147" s="207"/>
      <c r="DKH1147" s="207"/>
      <c r="DKI1147" s="207"/>
      <c r="DKJ1147" s="207"/>
      <c r="DKK1147" s="207"/>
      <c r="DKL1147" s="207"/>
      <c r="DKM1147" s="207"/>
      <c r="DKN1147" s="207"/>
      <c r="DKO1147" s="207"/>
      <c r="DKP1147" s="207"/>
      <c r="DKQ1147" s="207"/>
      <c r="DKR1147" s="207"/>
      <c r="DKS1147" s="207"/>
      <c r="DKT1147" s="207"/>
      <c r="DKU1147" s="207"/>
      <c r="DKV1147" s="207"/>
      <c r="DKW1147" s="207"/>
      <c r="DKX1147" s="207"/>
      <c r="DKY1147" s="207"/>
      <c r="DKZ1147" s="207"/>
      <c r="DLA1147" s="207"/>
      <c r="DLB1147" s="207"/>
      <c r="DLC1147" s="207"/>
      <c r="DLD1147" s="207"/>
      <c r="DLE1147" s="207"/>
      <c r="DLF1147" s="207"/>
      <c r="DLG1147" s="207"/>
      <c r="DLH1147" s="207"/>
      <c r="DLI1147" s="207"/>
      <c r="DLJ1147" s="207"/>
      <c r="DLK1147" s="207"/>
      <c r="DLL1147" s="207"/>
      <c r="DLM1147" s="207"/>
      <c r="DLN1147" s="207"/>
      <c r="DLO1147" s="207"/>
      <c r="DLP1147" s="207"/>
      <c r="DLQ1147" s="207"/>
      <c r="DLR1147" s="207"/>
      <c r="DLS1147" s="207"/>
      <c r="DLT1147" s="207"/>
      <c r="DLU1147" s="207"/>
      <c r="DLV1147" s="207"/>
      <c r="DLW1147" s="207"/>
      <c r="DLX1147" s="207"/>
      <c r="DLY1147" s="207"/>
      <c r="DLZ1147" s="207"/>
      <c r="DMA1147" s="207"/>
      <c r="DMB1147" s="207"/>
      <c r="DMC1147" s="207"/>
      <c r="DMD1147" s="207"/>
      <c r="DME1147" s="207"/>
      <c r="DMF1147" s="207"/>
      <c r="DMG1147" s="207"/>
      <c r="DMH1147" s="207"/>
      <c r="DMI1147" s="207"/>
      <c r="DMJ1147" s="207"/>
      <c r="DMK1147" s="207"/>
      <c r="DML1147" s="207"/>
      <c r="DMM1147" s="207"/>
      <c r="DMN1147" s="207"/>
      <c r="DMO1147" s="207"/>
      <c r="DMP1147" s="207"/>
      <c r="DMQ1147" s="207"/>
      <c r="DMR1147" s="207"/>
      <c r="DMS1147" s="207"/>
      <c r="DMT1147" s="207"/>
      <c r="DMU1147" s="207"/>
      <c r="DMV1147" s="207"/>
      <c r="DMW1147" s="207"/>
      <c r="DMX1147" s="207"/>
      <c r="DMY1147" s="207"/>
      <c r="DMZ1147" s="207"/>
      <c r="DNA1147" s="207"/>
      <c r="DNB1147" s="207"/>
      <c r="DNC1147" s="207"/>
      <c r="DND1147" s="207"/>
      <c r="DNE1147" s="207"/>
      <c r="DNF1147" s="207"/>
      <c r="DNG1147" s="207"/>
      <c r="DNH1147" s="207"/>
      <c r="DNI1147" s="207"/>
      <c r="DNJ1147" s="207"/>
      <c r="DNK1147" s="207"/>
      <c r="DNL1147" s="207"/>
      <c r="DNM1147" s="207"/>
      <c r="DNN1147" s="207"/>
      <c r="DNO1147" s="207"/>
      <c r="DNP1147" s="207"/>
      <c r="DNQ1147" s="207"/>
      <c r="DNR1147" s="207"/>
      <c r="DNS1147" s="207"/>
      <c r="DNT1147" s="207"/>
      <c r="DNU1147" s="207"/>
      <c r="DNV1147" s="207"/>
      <c r="DNW1147" s="207"/>
      <c r="DNX1147" s="207"/>
      <c r="DNY1147" s="207"/>
      <c r="DNZ1147" s="207"/>
      <c r="DOA1147" s="207"/>
      <c r="DOB1147" s="207"/>
      <c r="DOC1147" s="207"/>
      <c r="DOD1147" s="207"/>
      <c r="DOE1147" s="207"/>
      <c r="DOF1147" s="207"/>
      <c r="DOG1147" s="207"/>
      <c r="DOH1147" s="207"/>
      <c r="DOI1147" s="207"/>
      <c r="DOJ1147" s="207"/>
      <c r="DOK1147" s="207"/>
      <c r="DOL1147" s="207"/>
      <c r="DOM1147" s="207"/>
      <c r="DON1147" s="207"/>
      <c r="DOO1147" s="207"/>
      <c r="DOP1147" s="207"/>
      <c r="DOQ1147" s="207"/>
      <c r="DOR1147" s="207"/>
      <c r="DOS1147" s="207"/>
      <c r="DOT1147" s="207"/>
      <c r="DOU1147" s="207"/>
      <c r="DOV1147" s="207"/>
      <c r="DOW1147" s="207"/>
      <c r="DOX1147" s="207"/>
      <c r="DOY1147" s="207"/>
      <c r="DOZ1147" s="207"/>
      <c r="DPA1147" s="207"/>
      <c r="DPB1147" s="207"/>
      <c r="DPC1147" s="207"/>
      <c r="DPD1147" s="207"/>
      <c r="DPE1147" s="207"/>
      <c r="DPF1147" s="207"/>
      <c r="DPG1147" s="207"/>
      <c r="DPH1147" s="207"/>
      <c r="DPI1147" s="207"/>
      <c r="DPJ1147" s="207"/>
      <c r="DPK1147" s="207"/>
      <c r="DPL1147" s="207"/>
      <c r="DPM1147" s="207"/>
      <c r="DPN1147" s="207"/>
      <c r="DPO1147" s="207"/>
      <c r="DPP1147" s="207"/>
      <c r="DPQ1147" s="207"/>
      <c r="DPR1147" s="207"/>
      <c r="DPS1147" s="207"/>
      <c r="DPT1147" s="207"/>
      <c r="DPU1147" s="207"/>
      <c r="DPV1147" s="207"/>
      <c r="DPW1147" s="207"/>
      <c r="DPX1147" s="207"/>
      <c r="DPY1147" s="207"/>
      <c r="DPZ1147" s="207"/>
      <c r="DQA1147" s="207"/>
      <c r="DQB1147" s="207"/>
      <c r="DQC1147" s="207"/>
      <c r="DQD1147" s="207"/>
      <c r="DQE1147" s="207"/>
      <c r="DQF1147" s="207"/>
      <c r="DQG1147" s="207"/>
      <c r="DQH1147" s="207"/>
      <c r="DQI1147" s="207"/>
      <c r="DQJ1147" s="207"/>
      <c r="DQK1147" s="207"/>
      <c r="DQL1147" s="207"/>
      <c r="DQM1147" s="207"/>
      <c r="DQN1147" s="207"/>
      <c r="DQO1147" s="207"/>
      <c r="DQP1147" s="207"/>
      <c r="DQQ1147" s="207"/>
      <c r="DQR1147" s="207"/>
      <c r="DQS1147" s="207"/>
      <c r="DQT1147" s="207"/>
      <c r="DQU1147" s="207"/>
      <c r="DQV1147" s="207"/>
      <c r="DQW1147" s="207"/>
      <c r="DQX1147" s="207"/>
      <c r="DQY1147" s="207"/>
      <c r="DQZ1147" s="207"/>
      <c r="DRA1147" s="207"/>
      <c r="DRB1147" s="207"/>
      <c r="DRC1147" s="207"/>
      <c r="DRD1147" s="207"/>
      <c r="DRE1147" s="207"/>
      <c r="DRF1147" s="207"/>
      <c r="DRG1147" s="207"/>
      <c r="DRH1147" s="207"/>
      <c r="DRI1147" s="207"/>
      <c r="DRJ1147" s="207"/>
      <c r="DRK1147" s="207"/>
      <c r="DRL1147" s="207"/>
      <c r="DRM1147" s="207"/>
      <c r="DRN1147" s="207"/>
      <c r="DRO1147" s="207"/>
      <c r="DRP1147" s="207"/>
      <c r="DRQ1147" s="207"/>
      <c r="DRR1147" s="207"/>
      <c r="DRS1147" s="207"/>
      <c r="DRT1147" s="207"/>
      <c r="DRU1147" s="207"/>
      <c r="DRV1147" s="207"/>
      <c r="DRW1147" s="207"/>
      <c r="DRX1147" s="207"/>
      <c r="DRY1147" s="207"/>
      <c r="DRZ1147" s="207"/>
      <c r="DSA1147" s="207"/>
      <c r="DSB1147" s="207"/>
      <c r="DSC1147" s="207"/>
      <c r="DSD1147" s="207"/>
      <c r="DSE1147" s="207"/>
      <c r="DSF1147" s="207"/>
      <c r="DSG1147" s="207"/>
      <c r="DSH1147" s="207"/>
      <c r="DSI1147" s="207"/>
      <c r="DSJ1147" s="207"/>
      <c r="DSK1147" s="207"/>
      <c r="DSL1147" s="207"/>
      <c r="DSM1147" s="207"/>
      <c r="DSN1147" s="207"/>
      <c r="DSO1147" s="207"/>
      <c r="DSP1147" s="207"/>
      <c r="DSQ1147" s="207"/>
      <c r="DSR1147" s="207"/>
      <c r="DSS1147" s="207"/>
      <c r="DST1147" s="207"/>
      <c r="DSU1147" s="207"/>
      <c r="DSV1147" s="207"/>
      <c r="DSW1147" s="207"/>
      <c r="DSX1147" s="207"/>
      <c r="DSY1147" s="207"/>
      <c r="DSZ1147" s="207"/>
      <c r="DTA1147" s="207"/>
      <c r="DTB1147" s="207"/>
      <c r="DTC1147" s="207"/>
      <c r="DTD1147" s="207"/>
      <c r="DTE1147" s="207"/>
      <c r="DTF1147" s="207"/>
      <c r="DTG1147" s="207"/>
      <c r="DTH1147" s="207"/>
      <c r="DTI1147" s="207"/>
      <c r="DTJ1147" s="207"/>
      <c r="DTK1147" s="207"/>
      <c r="DTL1147" s="207"/>
      <c r="DTM1147" s="207"/>
      <c r="DTN1147" s="207"/>
      <c r="DTO1147" s="207"/>
      <c r="DTP1147" s="207"/>
      <c r="DTQ1147" s="207"/>
      <c r="DTR1147" s="207"/>
      <c r="DTS1147" s="207"/>
      <c r="DTT1147" s="207"/>
      <c r="DTU1147" s="207"/>
      <c r="DTV1147" s="207"/>
      <c r="DTW1147" s="207"/>
      <c r="DTX1147" s="207"/>
      <c r="DTY1147" s="207"/>
      <c r="DTZ1147" s="207"/>
      <c r="DUA1147" s="207"/>
      <c r="DUB1147" s="207"/>
      <c r="DUC1147" s="207"/>
      <c r="DUD1147" s="207"/>
      <c r="DUE1147" s="207"/>
      <c r="DUF1147" s="207"/>
      <c r="DUG1147" s="207"/>
      <c r="DUH1147" s="207"/>
      <c r="DUI1147" s="207"/>
      <c r="DUJ1147" s="207"/>
      <c r="DUK1147" s="207"/>
      <c r="DUL1147" s="207"/>
      <c r="DUM1147" s="207"/>
      <c r="DUN1147" s="207"/>
      <c r="DUO1147" s="207"/>
      <c r="DUP1147" s="207"/>
      <c r="DUQ1147" s="207"/>
      <c r="DUR1147" s="207"/>
      <c r="DUS1147" s="207"/>
      <c r="DUT1147" s="207"/>
      <c r="DUU1147" s="207"/>
      <c r="DUV1147" s="207"/>
      <c r="DUW1147" s="207"/>
      <c r="DUX1147" s="207"/>
      <c r="DUY1147" s="207"/>
      <c r="DUZ1147" s="207"/>
      <c r="DVA1147" s="207"/>
      <c r="DVB1147" s="207"/>
      <c r="DVC1147" s="207"/>
      <c r="DVD1147" s="207"/>
      <c r="DVE1147" s="207"/>
      <c r="DVF1147" s="207"/>
      <c r="DVG1147" s="207"/>
      <c r="DVH1147" s="207"/>
      <c r="DVI1147" s="207"/>
      <c r="DVJ1147" s="207"/>
      <c r="DVK1147" s="207"/>
      <c r="DVL1147" s="207"/>
      <c r="DVM1147" s="207"/>
      <c r="DVN1147" s="207"/>
      <c r="DVO1147" s="207"/>
      <c r="DVP1147" s="207"/>
      <c r="DVQ1147" s="207"/>
      <c r="DVR1147" s="207"/>
      <c r="DVS1147" s="207"/>
      <c r="DVT1147" s="207"/>
      <c r="DVU1147" s="207"/>
      <c r="DVV1147" s="207"/>
      <c r="DVW1147" s="207"/>
      <c r="DVX1147" s="207"/>
      <c r="DVY1147" s="207"/>
      <c r="DVZ1147" s="207"/>
      <c r="DWA1147" s="207"/>
      <c r="DWB1147" s="207"/>
      <c r="DWC1147" s="207"/>
      <c r="DWD1147" s="207"/>
      <c r="DWE1147" s="207"/>
      <c r="DWF1147" s="207"/>
      <c r="DWG1147" s="207"/>
      <c r="DWH1147" s="207"/>
      <c r="DWI1147" s="207"/>
      <c r="DWJ1147" s="207"/>
      <c r="DWK1147" s="207"/>
      <c r="DWL1147" s="207"/>
      <c r="DWM1147" s="207"/>
      <c r="DWN1147" s="207"/>
      <c r="DWO1147" s="207"/>
      <c r="DWP1147" s="207"/>
      <c r="DWQ1147" s="207"/>
      <c r="DWR1147" s="207"/>
      <c r="DWS1147" s="207"/>
      <c r="DWT1147" s="207"/>
      <c r="DWU1147" s="207"/>
      <c r="DWV1147" s="207"/>
      <c r="DWW1147" s="207"/>
      <c r="DWX1147" s="207"/>
      <c r="DWY1147" s="207"/>
      <c r="DWZ1147" s="207"/>
      <c r="DXA1147" s="207"/>
      <c r="DXB1147" s="207"/>
      <c r="DXC1147" s="207"/>
      <c r="DXD1147" s="207"/>
      <c r="DXE1147" s="207"/>
      <c r="DXF1147" s="207"/>
      <c r="DXG1147" s="207"/>
      <c r="DXH1147" s="207"/>
      <c r="DXI1147" s="207"/>
      <c r="DXJ1147" s="207"/>
      <c r="DXK1147" s="207"/>
      <c r="DXL1147" s="207"/>
      <c r="DXM1147" s="207"/>
      <c r="DXN1147" s="207"/>
      <c r="DXO1147" s="207"/>
      <c r="DXP1147" s="207"/>
      <c r="DXQ1147" s="207"/>
      <c r="DXR1147" s="207"/>
      <c r="DXS1147" s="207"/>
      <c r="DXT1147" s="207"/>
      <c r="DXU1147" s="207"/>
      <c r="DXV1147" s="207"/>
      <c r="DXW1147" s="207"/>
      <c r="DXX1147" s="207"/>
      <c r="DXY1147" s="207"/>
      <c r="DXZ1147" s="207"/>
      <c r="DYA1147" s="207"/>
      <c r="DYB1147" s="207"/>
      <c r="DYC1147" s="207"/>
      <c r="DYD1147" s="207"/>
      <c r="DYE1147" s="207"/>
      <c r="DYF1147" s="207"/>
      <c r="DYG1147" s="207"/>
      <c r="DYH1147" s="207"/>
      <c r="DYI1147" s="207"/>
      <c r="DYJ1147" s="207"/>
      <c r="DYK1147" s="207"/>
      <c r="DYL1147" s="207"/>
      <c r="DYM1147" s="207"/>
      <c r="DYN1147" s="207"/>
      <c r="DYO1147" s="207"/>
      <c r="DYP1147" s="207"/>
      <c r="DYQ1147" s="207"/>
      <c r="DYR1147" s="207"/>
      <c r="DYS1147" s="207"/>
      <c r="DYT1147" s="207"/>
      <c r="DYU1147" s="207"/>
      <c r="DYV1147" s="207"/>
      <c r="DYW1147" s="207"/>
      <c r="DYX1147" s="207"/>
      <c r="DYY1147" s="207"/>
      <c r="DYZ1147" s="207"/>
      <c r="DZA1147" s="207"/>
      <c r="DZB1147" s="207"/>
      <c r="DZC1147" s="207"/>
      <c r="DZD1147" s="207"/>
      <c r="DZE1147" s="207"/>
      <c r="DZF1147" s="207"/>
      <c r="DZG1147" s="207"/>
      <c r="DZH1147" s="207"/>
      <c r="DZI1147" s="207"/>
      <c r="DZJ1147" s="207"/>
      <c r="DZK1147" s="207"/>
      <c r="DZL1147" s="207"/>
      <c r="DZM1147" s="207"/>
      <c r="DZN1147" s="207"/>
      <c r="DZO1147" s="207"/>
      <c r="DZP1147" s="207"/>
      <c r="DZQ1147" s="207"/>
      <c r="DZR1147" s="207"/>
      <c r="DZS1147" s="207"/>
      <c r="DZT1147" s="207"/>
      <c r="DZU1147" s="207"/>
      <c r="DZV1147" s="207"/>
      <c r="DZW1147" s="207"/>
      <c r="DZX1147" s="207"/>
      <c r="DZY1147" s="207"/>
      <c r="DZZ1147" s="207"/>
      <c r="EAA1147" s="207"/>
      <c r="EAB1147" s="207"/>
      <c r="EAC1147" s="207"/>
      <c r="EAD1147" s="207"/>
      <c r="EAE1147" s="207"/>
      <c r="EAF1147" s="207"/>
      <c r="EAG1147" s="207"/>
      <c r="EAH1147" s="207"/>
      <c r="EAI1147" s="207"/>
      <c r="EAJ1147" s="207"/>
      <c r="EAK1147" s="207"/>
      <c r="EAL1147" s="207"/>
      <c r="EAM1147" s="207"/>
      <c r="EAN1147" s="207"/>
      <c r="EAO1147" s="207"/>
      <c r="EAP1147" s="207"/>
      <c r="EAQ1147" s="207"/>
      <c r="EAR1147" s="207"/>
      <c r="EAS1147" s="207"/>
      <c r="EAT1147" s="207"/>
      <c r="EAU1147" s="207"/>
      <c r="EAV1147" s="207"/>
      <c r="EAW1147" s="207"/>
      <c r="EAX1147" s="207"/>
      <c r="EAY1147" s="207"/>
      <c r="EAZ1147" s="207"/>
      <c r="EBA1147" s="207"/>
      <c r="EBB1147" s="207"/>
      <c r="EBC1147" s="207"/>
      <c r="EBD1147" s="207"/>
      <c r="EBE1147" s="207"/>
      <c r="EBF1147" s="207"/>
      <c r="EBG1147" s="207"/>
      <c r="EBH1147" s="207"/>
      <c r="EBI1147" s="207"/>
      <c r="EBJ1147" s="207"/>
      <c r="EBK1147" s="207"/>
      <c r="EBL1147" s="207"/>
      <c r="EBM1147" s="207"/>
      <c r="EBN1147" s="207"/>
      <c r="EBO1147" s="207"/>
      <c r="EBP1147" s="207"/>
      <c r="EBQ1147" s="207"/>
      <c r="EBR1147" s="207"/>
      <c r="EBS1147" s="207"/>
      <c r="EBT1147" s="207"/>
      <c r="EBU1147" s="207"/>
      <c r="EBV1147" s="207"/>
      <c r="EBW1147" s="207"/>
      <c r="EBX1147" s="207"/>
      <c r="EBY1147" s="207"/>
      <c r="EBZ1147" s="207"/>
      <c r="ECA1147" s="207"/>
      <c r="ECB1147" s="207"/>
      <c r="ECC1147" s="207"/>
      <c r="ECD1147" s="207"/>
      <c r="ECE1147" s="207"/>
      <c r="ECF1147" s="207"/>
      <c r="ECG1147" s="207"/>
      <c r="ECH1147" s="207"/>
      <c r="ECI1147" s="207"/>
      <c r="ECJ1147" s="207"/>
      <c r="ECK1147" s="207"/>
      <c r="ECL1147" s="207"/>
      <c r="ECM1147" s="207"/>
      <c r="ECN1147" s="207"/>
      <c r="ECO1147" s="207"/>
      <c r="ECP1147" s="207"/>
      <c r="ECQ1147" s="207"/>
      <c r="ECR1147" s="207"/>
      <c r="ECS1147" s="207"/>
      <c r="ECT1147" s="207"/>
      <c r="ECU1147" s="207"/>
      <c r="ECV1147" s="207"/>
      <c r="ECW1147" s="207"/>
      <c r="ECX1147" s="207"/>
      <c r="ECY1147" s="207"/>
      <c r="ECZ1147" s="207"/>
      <c r="EDA1147" s="207"/>
      <c r="EDB1147" s="207"/>
      <c r="EDC1147" s="207"/>
      <c r="EDD1147" s="207"/>
      <c r="EDE1147" s="207"/>
      <c r="EDF1147" s="207"/>
      <c r="EDG1147" s="207"/>
      <c r="EDH1147" s="207"/>
      <c r="EDI1147" s="207"/>
      <c r="EDJ1147" s="207"/>
      <c r="EDK1147" s="207"/>
      <c r="EDL1147" s="207"/>
      <c r="EDM1147" s="207"/>
      <c r="EDN1147" s="207"/>
      <c r="EDO1147" s="207"/>
      <c r="EDP1147" s="207"/>
      <c r="EDQ1147" s="207"/>
      <c r="EDR1147" s="207"/>
      <c r="EDS1147" s="207"/>
      <c r="EDT1147" s="207"/>
      <c r="EDU1147" s="207"/>
      <c r="EDV1147" s="207"/>
      <c r="EDW1147" s="207"/>
      <c r="EDX1147" s="207"/>
      <c r="EDY1147" s="207"/>
      <c r="EDZ1147" s="207"/>
      <c r="EEA1147" s="207"/>
      <c r="EEB1147" s="207"/>
      <c r="EEC1147" s="207"/>
      <c r="EED1147" s="207"/>
      <c r="EEE1147" s="207"/>
      <c r="EEF1147" s="207"/>
      <c r="EEG1147" s="207"/>
      <c r="EEH1147" s="207"/>
      <c r="EEI1147" s="207"/>
      <c r="EEJ1147" s="207"/>
      <c r="EEK1147" s="207"/>
      <c r="EEL1147" s="207"/>
      <c r="EEM1147" s="207"/>
      <c r="EEN1147" s="207"/>
      <c r="EEO1147" s="207"/>
      <c r="EEP1147" s="207"/>
      <c r="EEQ1147" s="207"/>
      <c r="EER1147" s="207"/>
      <c r="EES1147" s="207"/>
      <c r="EET1147" s="207"/>
      <c r="EEU1147" s="207"/>
      <c r="EEV1147" s="207"/>
      <c r="EEW1147" s="207"/>
      <c r="EEX1147" s="207"/>
      <c r="EEY1147" s="207"/>
      <c r="EEZ1147" s="207"/>
      <c r="EFA1147" s="207"/>
      <c r="EFB1147" s="207"/>
      <c r="EFC1147" s="207"/>
      <c r="EFD1147" s="207"/>
      <c r="EFE1147" s="207"/>
      <c r="EFF1147" s="207"/>
      <c r="EFG1147" s="207"/>
      <c r="EFH1147" s="207"/>
      <c r="EFI1147" s="207"/>
      <c r="EFJ1147" s="207"/>
      <c r="EFK1147" s="207"/>
      <c r="EFL1147" s="207"/>
      <c r="EFM1147" s="207"/>
      <c r="EFN1147" s="207"/>
      <c r="EFO1147" s="207"/>
      <c r="EFP1147" s="207"/>
      <c r="EFQ1147" s="207"/>
      <c r="EFR1147" s="207"/>
      <c r="EFS1147" s="207"/>
      <c r="EFT1147" s="207"/>
      <c r="EFU1147" s="207"/>
      <c r="EFV1147" s="207"/>
      <c r="EFW1147" s="207"/>
      <c r="EFX1147" s="207"/>
      <c r="EFY1147" s="207"/>
      <c r="EFZ1147" s="207"/>
      <c r="EGA1147" s="207"/>
      <c r="EGB1147" s="207"/>
      <c r="EGC1147" s="207"/>
      <c r="EGD1147" s="207"/>
      <c r="EGE1147" s="207"/>
      <c r="EGF1147" s="207"/>
      <c r="EGG1147" s="207"/>
      <c r="EGH1147" s="207"/>
      <c r="EGI1147" s="207"/>
      <c r="EGJ1147" s="207"/>
      <c r="EGK1147" s="207"/>
      <c r="EGL1147" s="207"/>
      <c r="EGM1147" s="207"/>
      <c r="EGN1147" s="207"/>
      <c r="EGO1147" s="207"/>
      <c r="EGP1147" s="207"/>
      <c r="EGQ1147" s="207"/>
      <c r="EGR1147" s="207"/>
      <c r="EGS1147" s="207"/>
      <c r="EGT1147" s="207"/>
      <c r="EGU1147" s="207"/>
      <c r="EGV1147" s="207"/>
      <c r="EGW1147" s="207"/>
      <c r="EGX1147" s="207"/>
      <c r="EGY1147" s="207"/>
      <c r="EGZ1147" s="207"/>
      <c r="EHA1147" s="207"/>
      <c r="EHB1147" s="207"/>
      <c r="EHC1147" s="207"/>
      <c r="EHD1147" s="207"/>
      <c r="EHE1147" s="207"/>
      <c r="EHF1147" s="207"/>
      <c r="EHG1147" s="207"/>
      <c r="EHH1147" s="207"/>
      <c r="EHI1147" s="207"/>
      <c r="EHJ1147" s="207"/>
      <c r="EHK1147" s="207"/>
      <c r="EHL1147" s="207"/>
      <c r="EHM1147" s="207"/>
      <c r="EHN1147" s="207"/>
      <c r="EHO1147" s="207"/>
      <c r="EHP1147" s="207"/>
      <c r="EHQ1147" s="207"/>
      <c r="EHR1147" s="207"/>
      <c r="EHS1147" s="207"/>
      <c r="EHT1147" s="207"/>
      <c r="EHU1147" s="207"/>
      <c r="EHV1147" s="207"/>
      <c r="EHW1147" s="207"/>
      <c r="EHX1147" s="207"/>
      <c r="EHY1147" s="207"/>
      <c r="EHZ1147" s="207"/>
      <c r="EIA1147" s="207"/>
      <c r="EIB1147" s="207"/>
      <c r="EIC1147" s="207"/>
      <c r="EID1147" s="207"/>
      <c r="EIE1147" s="207"/>
      <c r="EIF1147" s="207"/>
      <c r="EIG1147" s="207"/>
      <c r="EIH1147" s="207"/>
      <c r="EII1147" s="207"/>
      <c r="EIJ1147" s="207"/>
      <c r="EIK1147" s="207"/>
      <c r="EIL1147" s="207"/>
      <c r="EIM1147" s="207"/>
      <c r="EIN1147" s="207"/>
      <c r="EIO1147" s="207"/>
      <c r="EIP1147" s="207"/>
      <c r="EIQ1147" s="207"/>
      <c r="EIR1147" s="207"/>
      <c r="EIS1147" s="207"/>
      <c r="EIT1147" s="207"/>
      <c r="EIU1147" s="207"/>
      <c r="EIV1147" s="207"/>
      <c r="EIW1147" s="207"/>
      <c r="EIX1147" s="207"/>
      <c r="EIY1147" s="207"/>
      <c r="EIZ1147" s="207"/>
      <c r="EJA1147" s="207"/>
      <c r="EJB1147" s="207"/>
      <c r="EJC1147" s="207"/>
      <c r="EJD1147" s="207"/>
      <c r="EJE1147" s="207"/>
      <c r="EJF1147" s="207"/>
      <c r="EJG1147" s="207"/>
      <c r="EJH1147" s="207"/>
      <c r="EJI1147" s="207"/>
      <c r="EJJ1147" s="207"/>
      <c r="EJK1147" s="207"/>
      <c r="EJL1147" s="207"/>
      <c r="EJM1147" s="207"/>
      <c r="EJN1147" s="207"/>
      <c r="EJO1147" s="207"/>
      <c r="EJP1147" s="207"/>
      <c r="EJQ1147" s="207"/>
      <c r="EJR1147" s="207"/>
      <c r="EJS1147" s="207"/>
      <c r="EJT1147" s="207"/>
      <c r="EJU1147" s="207"/>
      <c r="EJV1147" s="207"/>
      <c r="EJW1147" s="207"/>
      <c r="EJX1147" s="207"/>
      <c r="EJY1147" s="207"/>
      <c r="EJZ1147" s="207"/>
      <c r="EKA1147" s="207"/>
      <c r="EKB1147" s="207"/>
      <c r="EKC1147" s="207"/>
      <c r="EKD1147" s="207"/>
      <c r="EKE1147" s="207"/>
      <c r="EKF1147" s="207"/>
      <c r="EKG1147" s="207"/>
      <c r="EKH1147" s="207"/>
      <c r="EKI1147" s="207"/>
      <c r="EKJ1147" s="207"/>
      <c r="EKK1147" s="207"/>
      <c r="EKL1147" s="207"/>
      <c r="EKM1147" s="207"/>
      <c r="EKN1147" s="207"/>
      <c r="EKO1147" s="207"/>
      <c r="EKP1147" s="207"/>
      <c r="EKQ1147" s="207"/>
      <c r="EKR1147" s="207"/>
      <c r="EKS1147" s="207"/>
      <c r="EKT1147" s="207"/>
      <c r="EKU1147" s="207"/>
      <c r="EKV1147" s="207"/>
      <c r="EKW1147" s="207"/>
      <c r="EKX1147" s="207"/>
      <c r="EKY1147" s="207"/>
      <c r="EKZ1147" s="207"/>
      <c r="ELA1147" s="207"/>
      <c r="ELB1147" s="207"/>
      <c r="ELC1147" s="207"/>
      <c r="ELD1147" s="207"/>
      <c r="ELE1147" s="207"/>
      <c r="ELF1147" s="207"/>
      <c r="ELG1147" s="207"/>
      <c r="ELH1147" s="207"/>
      <c r="ELI1147" s="207"/>
      <c r="ELJ1147" s="207"/>
      <c r="ELK1147" s="207"/>
      <c r="ELL1147" s="207"/>
      <c r="ELM1147" s="207"/>
      <c r="ELN1147" s="207"/>
      <c r="ELO1147" s="207"/>
      <c r="ELP1147" s="207"/>
      <c r="ELQ1147" s="207"/>
      <c r="ELR1147" s="207"/>
      <c r="ELS1147" s="207"/>
      <c r="ELT1147" s="207"/>
      <c r="ELU1147" s="207"/>
      <c r="ELV1147" s="207"/>
      <c r="ELW1147" s="207"/>
      <c r="ELX1147" s="207"/>
      <c r="ELY1147" s="207"/>
      <c r="ELZ1147" s="207"/>
      <c r="EMA1147" s="207"/>
      <c r="EMB1147" s="207"/>
      <c r="EMC1147" s="207"/>
      <c r="EMD1147" s="207"/>
      <c r="EME1147" s="207"/>
      <c r="EMF1147" s="207"/>
      <c r="EMG1147" s="207"/>
      <c r="EMH1147" s="207"/>
      <c r="EMI1147" s="207"/>
      <c r="EMJ1147" s="207"/>
      <c r="EMK1147" s="207"/>
      <c r="EML1147" s="207"/>
      <c r="EMM1147" s="207"/>
      <c r="EMN1147" s="207"/>
      <c r="EMO1147" s="207"/>
      <c r="EMP1147" s="207"/>
      <c r="EMQ1147" s="207"/>
      <c r="EMR1147" s="207"/>
      <c r="EMS1147" s="207"/>
      <c r="EMT1147" s="207"/>
      <c r="EMU1147" s="207"/>
      <c r="EMV1147" s="207"/>
      <c r="EMW1147" s="207"/>
      <c r="EMX1147" s="207"/>
      <c r="EMY1147" s="207"/>
      <c r="EMZ1147" s="207"/>
      <c r="ENA1147" s="207"/>
      <c r="ENB1147" s="207"/>
      <c r="ENC1147" s="207"/>
      <c r="END1147" s="207"/>
      <c r="ENE1147" s="207"/>
      <c r="ENF1147" s="207"/>
      <c r="ENG1147" s="207"/>
      <c r="ENH1147" s="207"/>
      <c r="ENI1147" s="207"/>
      <c r="ENJ1147" s="207"/>
      <c r="ENK1147" s="207"/>
      <c r="ENL1147" s="207"/>
      <c r="ENM1147" s="207"/>
      <c r="ENN1147" s="207"/>
      <c r="ENO1147" s="207"/>
      <c r="ENP1147" s="207"/>
      <c r="ENQ1147" s="207"/>
      <c r="ENR1147" s="207"/>
      <c r="ENS1147" s="207"/>
      <c r="ENT1147" s="207"/>
      <c r="ENU1147" s="207"/>
      <c r="ENV1147" s="207"/>
      <c r="ENW1147" s="207"/>
      <c r="ENX1147" s="207"/>
      <c r="ENY1147" s="207"/>
      <c r="ENZ1147" s="207"/>
      <c r="EOA1147" s="207"/>
      <c r="EOB1147" s="207"/>
      <c r="EOC1147" s="207"/>
      <c r="EOD1147" s="207"/>
      <c r="EOE1147" s="207"/>
      <c r="EOF1147" s="207"/>
      <c r="EOG1147" s="207"/>
      <c r="EOH1147" s="207"/>
      <c r="EOI1147" s="207"/>
      <c r="EOJ1147" s="207"/>
      <c r="EOK1147" s="207"/>
      <c r="EOL1147" s="207"/>
      <c r="EOM1147" s="207"/>
      <c r="EON1147" s="207"/>
      <c r="EOO1147" s="207"/>
      <c r="EOP1147" s="207"/>
      <c r="EOQ1147" s="207"/>
      <c r="EOR1147" s="207"/>
      <c r="EOS1147" s="207"/>
      <c r="EOT1147" s="207"/>
      <c r="EOU1147" s="207"/>
      <c r="EOV1147" s="207"/>
      <c r="EOW1147" s="207"/>
      <c r="EOX1147" s="207"/>
      <c r="EOY1147" s="207"/>
      <c r="EOZ1147" s="207"/>
      <c r="EPA1147" s="207"/>
      <c r="EPB1147" s="207"/>
      <c r="EPC1147" s="207"/>
      <c r="EPD1147" s="207"/>
      <c r="EPE1147" s="207"/>
      <c r="EPF1147" s="207"/>
      <c r="EPG1147" s="207"/>
      <c r="EPH1147" s="207"/>
      <c r="EPI1147" s="207"/>
      <c r="EPJ1147" s="207"/>
      <c r="EPK1147" s="207"/>
      <c r="EPL1147" s="207"/>
      <c r="EPM1147" s="207"/>
      <c r="EPN1147" s="207"/>
      <c r="EPO1147" s="207"/>
      <c r="EPP1147" s="207"/>
      <c r="EPQ1147" s="207"/>
      <c r="EPR1147" s="207"/>
      <c r="EPS1147" s="207"/>
      <c r="EPT1147" s="207"/>
      <c r="EPU1147" s="207"/>
      <c r="EPV1147" s="207"/>
      <c r="EPW1147" s="207"/>
      <c r="EPX1147" s="207"/>
      <c r="EPY1147" s="207"/>
      <c r="EPZ1147" s="207"/>
      <c r="EQA1147" s="207"/>
      <c r="EQB1147" s="207"/>
      <c r="EQC1147" s="207"/>
      <c r="EQD1147" s="207"/>
      <c r="EQE1147" s="207"/>
      <c r="EQF1147" s="207"/>
      <c r="EQG1147" s="207"/>
      <c r="EQH1147" s="207"/>
      <c r="EQI1147" s="207"/>
      <c r="EQJ1147" s="207"/>
      <c r="EQK1147" s="207"/>
      <c r="EQL1147" s="207"/>
      <c r="EQM1147" s="207"/>
      <c r="EQN1147" s="207"/>
      <c r="EQO1147" s="207"/>
      <c r="EQP1147" s="207"/>
      <c r="EQQ1147" s="207"/>
      <c r="EQR1147" s="207"/>
      <c r="EQS1147" s="207"/>
      <c r="EQT1147" s="207"/>
      <c r="EQU1147" s="207"/>
      <c r="EQV1147" s="207"/>
      <c r="EQW1147" s="207"/>
      <c r="EQX1147" s="207"/>
      <c r="EQY1147" s="207"/>
      <c r="EQZ1147" s="207"/>
      <c r="ERA1147" s="207"/>
      <c r="ERB1147" s="207"/>
      <c r="ERC1147" s="207"/>
      <c r="ERD1147" s="207"/>
      <c r="ERE1147" s="207"/>
      <c r="ERF1147" s="207"/>
      <c r="ERG1147" s="207"/>
      <c r="ERH1147" s="207"/>
      <c r="ERI1147" s="207"/>
      <c r="ERJ1147" s="207"/>
      <c r="ERK1147" s="207"/>
      <c r="ERL1147" s="207"/>
      <c r="ERM1147" s="207"/>
      <c r="ERN1147" s="207"/>
      <c r="ERO1147" s="207"/>
      <c r="ERP1147" s="207"/>
      <c r="ERQ1147" s="207"/>
      <c r="ERR1147" s="207"/>
      <c r="ERS1147" s="207"/>
      <c r="ERT1147" s="207"/>
      <c r="ERU1147" s="207"/>
      <c r="ERV1147" s="207"/>
      <c r="ERW1147" s="207"/>
      <c r="ERX1147" s="207"/>
      <c r="ERY1147" s="207"/>
      <c r="ERZ1147" s="207"/>
      <c r="ESA1147" s="207"/>
      <c r="ESB1147" s="207"/>
      <c r="ESC1147" s="207"/>
      <c r="ESD1147" s="207"/>
      <c r="ESE1147" s="207"/>
      <c r="ESF1147" s="207"/>
      <c r="ESG1147" s="207"/>
      <c r="ESH1147" s="207"/>
      <c r="ESI1147" s="207"/>
      <c r="ESJ1147" s="207"/>
      <c r="ESK1147" s="207"/>
      <c r="ESL1147" s="207"/>
      <c r="ESM1147" s="207"/>
      <c r="ESN1147" s="207"/>
      <c r="ESO1147" s="207"/>
      <c r="ESP1147" s="207"/>
      <c r="ESQ1147" s="207"/>
      <c r="ESR1147" s="207"/>
      <c r="ESS1147" s="207"/>
      <c r="EST1147" s="207"/>
      <c r="ESU1147" s="207"/>
      <c r="ESV1147" s="207"/>
      <c r="ESW1147" s="207"/>
      <c r="ESX1147" s="207"/>
      <c r="ESY1147" s="207"/>
      <c r="ESZ1147" s="207"/>
      <c r="ETA1147" s="207"/>
      <c r="ETB1147" s="207"/>
      <c r="ETC1147" s="207"/>
      <c r="ETD1147" s="207"/>
      <c r="ETE1147" s="207"/>
      <c r="ETF1147" s="207"/>
      <c r="ETG1147" s="207"/>
      <c r="ETH1147" s="207"/>
      <c r="ETI1147" s="207"/>
      <c r="ETJ1147" s="207"/>
      <c r="ETK1147" s="207"/>
      <c r="ETL1147" s="207"/>
      <c r="ETM1147" s="207"/>
      <c r="ETN1147" s="207"/>
      <c r="ETO1147" s="207"/>
      <c r="ETP1147" s="207"/>
      <c r="ETQ1147" s="207"/>
      <c r="ETR1147" s="207"/>
      <c r="ETS1147" s="207"/>
      <c r="ETT1147" s="207"/>
      <c r="ETU1147" s="207"/>
      <c r="ETV1147" s="207"/>
      <c r="ETW1147" s="207"/>
      <c r="ETX1147" s="207"/>
      <c r="ETY1147" s="207"/>
      <c r="ETZ1147" s="207"/>
      <c r="EUA1147" s="207"/>
      <c r="EUB1147" s="207"/>
      <c r="EUC1147" s="207"/>
      <c r="EUD1147" s="207"/>
      <c r="EUE1147" s="207"/>
      <c r="EUF1147" s="207"/>
      <c r="EUG1147" s="207"/>
      <c r="EUH1147" s="207"/>
      <c r="EUI1147" s="207"/>
      <c r="EUJ1147" s="207"/>
      <c r="EUK1147" s="207"/>
      <c r="EUL1147" s="207"/>
      <c r="EUM1147" s="207"/>
      <c r="EUN1147" s="207"/>
      <c r="EUO1147" s="207"/>
      <c r="EUP1147" s="207"/>
      <c r="EUQ1147" s="207"/>
      <c r="EUR1147" s="207"/>
      <c r="EUS1147" s="207"/>
      <c r="EUT1147" s="207"/>
      <c r="EUU1147" s="207"/>
      <c r="EUV1147" s="207"/>
      <c r="EUW1147" s="207"/>
      <c r="EUX1147" s="207"/>
      <c r="EUY1147" s="207"/>
      <c r="EUZ1147" s="207"/>
      <c r="EVA1147" s="207"/>
      <c r="EVB1147" s="207"/>
      <c r="EVC1147" s="207"/>
      <c r="EVD1147" s="207"/>
      <c r="EVE1147" s="207"/>
      <c r="EVF1147" s="207"/>
      <c r="EVG1147" s="207"/>
      <c r="EVH1147" s="207"/>
      <c r="EVI1147" s="207"/>
      <c r="EVJ1147" s="207"/>
      <c r="EVK1147" s="207"/>
      <c r="EVL1147" s="207"/>
      <c r="EVM1147" s="207"/>
      <c r="EVN1147" s="207"/>
      <c r="EVO1147" s="207"/>
      <c r="EVP1147" s="207"/>
      <c r="EVQ1147" s="207"/>
      <c r="EVR1147" s="207"/>
      <c r="EVS1147" s="207"/>
      <c r="EVT1147" s="207"/>
      <c r="EVU1147" s="207"/>
      <c r="EVV1147" s="207"/>
      <c r="EVW1147" s="207"/>
      <c r="EVX1147" s="207"/>
      <c r="EVY1147" s="207"/>
      <c r="EVZ1147" s="207"/>
      <c r="EWA1147" s="207"/>
      <c r="EWB1147" s="207"/>
      <c r="EWC1147" s="207"/>
      <c r="EWD1147" s="207"/>
      <c r="EWE1147" s="207"/>
      <c r="EWF1147" s="207"/>
      <c r="EWG1147" s="207"/>
      <c r="EWH1147" s="207"/>
      <c r="EWI1147" s="207"/>
      <c r="EWJ1147" s="207"/>
      <c r="EWK1147" s="207"/>
      <c r="EWL1147" s="207"/>
      <c r="EWM1147" s="207"/>
      <c r="EWN1147" s="207"/>
      <c r="EWO1147" s="207"/>
      <c r="EWP1147" s="207"/>
      <c r="EWQ1147" s="207"/>
      <c r="EWR1147" s="207"/>
      <c r="EWS1147" s="207"/>
      <c r="EWT1147" s="207"/>
      <c r="EWU1147" s="207"/>
      <c r="EWV1147" s="207"/>
      <c r="EWW1147" s="207"/>
      <c r="EWX1147" s="207"/>
      <c r="EWY1147" s="207"/>
      <c r="EWZ1147" s="207"/>
      <c r="EXA1147" s="207"/>
      <c r="EXB1147" s="207"/>
      <c r="EXC1147" s="207"/>
      <c r="EXD1147" s="207"/>
      <c r="EXE1147" s="207"/>
      <c r="EXF1147" s="207"/>
      <c r="EXG1147" s="207"/>
      <c r="EXH1147" s="207"/>
      <c r="EXI1147" s="207"/>
      <c r="EXJ1147" s="207"/>
      <c r="EXK1147" s="207"/>
      <c r="EXL1147" s="207"/>
      <c r="EXM1147" s="207"/>
      <c r="EXN1147" s="207"/>
      <c r="EXO1147" s="207"/>
      <c r="EXP1147" s="207"/>
      <c r="EXQ1147" s="207"/>
      <c r="EXR1147" s="207"/>
      <c r="EXS1147" s="207"/>
      <c r="EXT1147" s="207"/>
      <c r="EXU1147" s="207"/>
      <c r="EXV1147" s="207"/>
      <c r="EXW1147" s="207"/>
      <c r="EXX1147" s="207"/>
      <c r="EXY1147" s="207"/>
      <c r="EXZ1147" s="207"/>
      <c r="EYA1147" s="207"/>
      <c r="EYB1147" s="207"/>
      <c r="EYC1147" s="207"/>
      <c r="EYD1147" s="207"/>
      <c r="EYE1147" s="207"/>
      <c r="EYF1147" s="207"/>
      <c r="EYG1147" s="207"/>
      <c r="EYH1147" s="207"/>
      <c r="EYI1147" s="207"/>
      <c r="EYJ1147" s="207"/>
      <c r="EYK1147" s="207"/>
      <c r="EYL1147" s="207"/>
      <c r="EYM1147" s="207"/>
      <c r="EYN1147" s="207"/>
      <c r="EYO1147" s="207"/>
      <c r="EYP1147" s="207"/>
      <c r="EYQ1147" s="207"/>
      <c r="EYR1147" s="207"/>
      <c r="EYS1147" s="207"/>
      <c r="EYT1147" s="207"/>
      <c r="EYU1147" s="207"/>
      <c r="EYV1147" s="207"/>
      <c r="EYW1147" s="207"/>
      <c r="EYX1147" s="207"/>
      <c r="EYY1147" s="207"/>
      <c r="EYZ1147" s="207"/>
      <c r="EZA1147" s="207"/>
      <c r="EZB1147" s="207"/>
      <c r="EZC1147" s="207"/>
      <c r="EZD1147" s="207"/>
      <c r="EZE1147" s="207"/>
      <c r="EZF1147" s="207"/>
      <c r="EZG1147" s="207"/>
      <c r="EZH1147" s="207"/>
      <c r="EZI1147" s="207"/>
      <c r="EZJ1147" s="207"/>
      <c r="EZK1147" s="207"/>
      <c r="EZL1147" s="207"/>
      <c r="EZM1147" s="207"/>
      <c r="EZN1147" s="207"/>
      <c r="EZO1147" s="207"/>
      <c r="EZP1147" s="207"/>
      <c r="EZQ1147" s="207"/>
      <c r="EZR1147" s="207"/>
      <c r="EZS1147" s="207"/>
      <c r="EZT1147" s="207"/>
      <c r="EZU1147" s="207"/>
      <c r="EZV1147" s="207"/>
      <c r="EZW1147" s="207"/>
      <c r="EZX1147" s="207"/>
      <c r="EZY1147" s="207"/>
      <c r="EZZ1147" s="207"/>
      <c r="FAA1147" s="207"/>
      <c r="FAB1147" s="207"/>
      <c r="FAC1147" s="207"/>
      <c r="FAD1147" s="207"/>
      <c r="FAE1147" s="207"/>
      <c r="FAF1147" s="207"/>
      <c r="FAG1147" s="207"/>
      <c r="FAH1147" s="207"/>
      <c r="FAI1147" s="207"/>
      <c r="FAJ1147" s="207"/>
      <c r="FAK1147" s="207"/>
      <c r="FAL1147" s="207"/>
      <c r="FAM1147" s="207"/>
      <c r="FAN1147" s="207"/>
      <c r="FAO1147" s="207"/>
      <c r="FAP1147" s="207"/>
      <c r="FAQ1147" s="207"/>
      <c r="FAR1147" s="207"/>
      <c r="FAS1147" s="207"/>
      <c r="FAT1147" s="207"/>
      <c r="FAU1147" s="207"/>
      <c r="FAV1147" s="207"/>
      <c r="FAW1147" s="207"/>
      <c r="FAX1147" s="207"/>
      <c r="FAY1147" s="207"/>
      <c r="FAZ1147" s="207"/>
      <c r="FBA1147" s="207"/>
      <c r="FBB1147" s="207"/>
      <c r="FBC1147" s="207"/>
      <c r="FBD1147" s="207"/>
      <c r="FBE1147" s="207"/>
      <c r="FBF1147" s="207"/>
      <c r="FBG1147" s="207"/>
      <c r="FBH1147" s="207"/>
      <c r="FBI1147" s="207"/>
      <c r="FBJ1147" s="207"/>
      <c r="FBK1147" s="207"/>
      <c r="FBL1147" s="207"/>
      <c r="FBM1147" s="207"/>
      <c r="FBN1147" s="207"/>
      <c r="FBO1147" s="207"/>
      <c r="FBP1147" s="207"/>
      <c r="FBQ1147" s="207"/>
      <c r="FBR1147" s="207"/>
      <c r="FBS1147" s="207"/>
      <c r="FBT1147" s="207"/>
      <c r="FBU1147" s="207"/>
      <c r="FBV1147" s="207"/>
      <c r="FBW1147" s="207"/>
      <c r="FBX1147" s="207"/>
      <c r="FBY1147" s="207"/>
      <c r="FBZ1147" s="207"/>
      <c r="FCA1147" s="207"/>
      <c r="FCB1147" s="207"/>
      <c r="FCC1147" s="207"/>
      <c r="FCD1147" s="207"/>
      <c r="FCE1147" s="207"/>
      <c r="FCF1147" s="207"/>
      <c r="FCG1147" s="207"/>
      <c r="FCH1147" s="207"/>
      <c r="FCI1147" s="207"/>
      <c r="FCJ1147" s="207"/>
      <c r="FCK1147" s="207"/>
      <c r="FCL1147" s="207"/>
      <c r="FCM1147" s="207"/>
      <c r="FCN1147" s="207"/>
      <c r="FCO1147" s="207"/>
      <c r="FCP1147" s="207"/>
      <c r="FCQ1147" s="207"/>
      <c r="FCR1147" s="207"/>
      <c r="FCS1147" s="207"/>
      <c r="FCT1147" s="207"/>
      <c r="FCU1147" s="207"/>
      <c r="FCV1147" s="207"/>
      <c r="FCW1147" s="207"/>
      <c r="FCX1147" s="207"/>
      <c r="FCY1147" s="207"/>
      <c r="FCZ1147" s="207"/>
      <c r="FDA1147" s="207"/>
      <c r="FDB1147" s="207"/>
      <c r="FDC1147" s="207"/>
      <c r="FDD1147" s="207"/>
      <c r="FDE1147" s="207"/>
      <c r="FDF1147" s="207"/>
      <c r="FDG1147" s="207"/>
      <c r="FDH1147" s="207"/>
      <c r="FDI1147" s="207"/>
      <c r="FDJ1147" s="207"/>
      <c r="FDK1147" s="207"/>
      <c r="FDL1147" s="207"/>
      <c r="FDM1147" s="207"/>
      <c r="FDN1147" s="207"/>
      <c r="FDO1147" s="207"/>
      <c r="FDP1147" s="207"/>
      <c r="FDQ1147" s="207"/>
      <c r="FDR1147" s="207"/>
      <c r="FDS1147" s="207"/>
      <c r="FDT1147" s="207"/>
      <c r="FDU1147" s="207"/>
      <c r="FDV1147" s="207"/>
      <c r="FDW1147" s="207"/>
      <c r="FDX1147" s="207"/>
      <c r="FDY1147" s="207"/>
      <c r="FDZ1147" s="207"/>
      <c r="FEA1147" s="207"/>
      <c r="FEB1147" s="207"/>
      <c r="FEC1147" s="207"/>
      <c r="FED1147" s="207"/>
      <c r="FEE1147" s="207"/>
      <c r="FEF1147" s="207"/>
      <c r="FEG1147" s="207"/>
      <c r="FEH1147" s="207"/>
      <c r="FEI1147" s="207"/>
      <c r="FEJ1147" s="207"/>
      <c r="FEK1147" s="207"/>
      <c r="FEL1147" s="207"/>
      <c r="FEM1147" s="207"/>
      <c r="FEN1147" s="207"/>
      <c r="FEO1147" s="207"/>
      <c r="FEP1147" s="207"/>
      <c r="FEQ1147" s="207"/>
      <c r="FER1147" s="207"/>
      <c r="FES1147" s="207"/>
      <c r="FET1147" s="207"/>
      <c r="FEU1147" s="207"/>
      <c r="FEV1147" s="207"/>
      <c r="FEW1147" s="207"/>
      <c r="FEX1147" s="207"/>
      <c r="FEY1147" s="207"/>
      <c r="FEZ1147" s="207"/>
      <c r="FFA1147" s="207"/>
      <c r="FFB1147" s="207"/>
      <c r="FFC1147" s="207"/>
      <c r="FFD1147" s="207"/>
      <c r="FFE1147" s="207"/>
      <c r="FFF1147" s="207"/>
      <c r="FFG1147" s="207"/>
      <c r="FFH1147" s="207"/>
      <c r="FFI1147" s="207"/>
      <c r="FFJ1147" s="207"/>
      <c r="FFK1147" s="207"/>
      <c r="FFL1147" s="207"/>
      <c r="FFM1147" s="207"/>
      <c r="FFN1147" s="207"/>
      <c r="FFO1147" s="207"/>
      <c r="FFP1147" s="207"/>
      <c r="FFQ1147" s="207"/>
      <c r="FFR1147" s="207"/>
      <c r="FFS1147" s="207"/>
      <c r="FFT1147" s="207"/>
      <c r="FFU1147" s="207"/>
      <c r="FFV1147" s="207"/>
      <c r="FFW1147" s="207"/>
      <c r="FFX1147" s="207"/>
      <c r="FFY1147" s="207"/>
      <c r="FFZ1147" s="207"/>
      <c r="FGA1147" s="207"/>
      <c r="FGB1147" s="207"/>
      <c r="FGC1147" s="207"/>
      <c r="FGD1147" s="207"/>
      <c r="FGE1147" s="207"/>
      <c r="FGF1147" s="207"/>
      <c r="FGG1147" s="207"/>
      <c r="FGH1147" s="207"/>
      <c r="FGI1147" s="207"/>
      <c r="FGJ1147" s="207"/>
      <c r="FGK1147" s="207"/>
      <c r="FGL1147" s="207"/>
      <c r="FGM1147" s="207"/>
      <c r="FGN1147" s="207"/>
      <c r="FGO1147" s="207"/>
      <c r="FGP1147" s="207"/>
      <c r="FGQ1147" s="207"/>
      <c r="FGR1147" s="207"/>
      <c r="FGS1147" s="207"/>
      <c r="FGT1147" s="207"/>
      <c r="FGU1147" s="207"/>
      <c r="FGV1147" s="207"/>
      <c r="FGW1147" s="207"/>
      <c r="FGX1147" s="207"/>
      <c r="FGY1147" s="207"/>
      <c r="FGZ1147" s="207"/>
      <c r="FHA1147" s="207"/>
      <c r="FHB1147" s="207"/>
      <c r="FHC1147" s="207"/>
      <c r="FHD1147" s="207"/>
      <c r="FHE1147" s="207"/>
      <c r="FHF1147" s="207"/>
      <c r="FHG1147" s="207"/>
      <c r="FHH1147" s="207"/>
      <c r="FHI1147" s="207"/>
      <c r="FHJ1147" s="207"/>
      <c r="FHK1147" s="207"/>
      <c r="FHL1147" s="207"/>
      <c r="FHM1147" s="207"/>
      <c r="FHN1147" s="207"/>
      <c r="FHO1147" s="207"/>
      <c r="FHP1147" s="207"/>
      <c r="FHQ1147" s="207"/>
      <c r="FHR1147" s="207"/>
      <c r="FHS1147" s="207"/>
      <c r="FHT1147" s="207"/>
      <c r="FHU1147" s="207"/>
      <c r="FHV1147" s="207"/>
      <c r="FHW1147" s="207"/>
      <c r="FHX1147" s="207"/>
      <c r="FHY1147" s="207"/>
      <c r="FHZ1147" s="207"/>
      <c r="FIA1147" s="207"/>
      <c r="FIB1147" s="207"/>
      <c r="FIC1147" s="207"/>
      <c r="FID1147" s="207"/>
      <c r="FIE1147" s="207"/>
      <c r="FIF1147" s="207"/>
      <c r="FIG1147" s="207"/>
      <c r="FIH1147" s="207"/>
      <c r="FII1147" s="207"/>
      <c r="FIJ1147" s="207"/>
      <c r="FIK1147" s="207"/>
      <c r="FIL1147" s="207"/>
      <c r="FIM1147" s="207"/>
      <c r="FIN1147" s="207"/>
      <c r="FIO1147" s="207"/>
      <c r="FIP1147" s="207"/>
      <c r="FIQ1147" s="207"/>
      <c r="FIR1147" s="207"/>
      <c r="FIS1147" s="207"/>
      <c r="FIT1147" s="207"/>
      <c r="FIU1147" s="207"/>
      <c r="FIV1147" s="207"/>
      <c r="FIW1147" s="207"/>
      <c r="FIX1147" s="207"/>
      <c r="FIY1147" s="207"/>
      <c r="FIZ1147" s="207"/>
      <c r="FJA1147" s="207"/>
      <c r="FJB1147" s="207"/>
      <c r="FJC1147" s="207"/>
      <c r="FJD1147" s="207"/>
      <c r="FJE1147" s="207"/>
      <c r="FJF1147" s="207"/>
      <c r="FJG1147" s="207"/>
      <c r="FJH1147" s="207"/>
      <c r="FJI1147" s="207"/>
      <c r="FJJ1147" s="207"/>
      <c r="FJK1147" s="207"/>
      <c r="FJL1147" s="207"/>
      <c r="FJM1147" s="207"/>
      <c r="FJN1147" s="207"/>
      <c r="FJO1147" s="207"/>
      <c r="FJP1147" s="207"/>
      <c r="FJQ1147" s="207"/>
      <c r="FJR1147" s="207"/>
      <c r="FJS1147" s="207"/>
      <c r="FJT1147" s="207"/>
      <c r="FJU1147" s="207"/>
      <c r="FJV1147" s="207"/>
      <c r="FJW1147" s="207"/>
      <c r="FJX1147" s="207"/>
      <c r="FJY1147" s="207"/>
      <c r="FJZ1147" s="207"/>
      <c r="FKA1147" s="207"/>
      <c r="FKB1147" s="207"/>
      <c r="FKC1147" s="207"/>
      <c r="FKD1147" s="207"/>
      <c r="FKE1147" s="207"/>
      <c r="FKF1147" s="207"/>
      <c r="FKG1147" s="207"/>
      <c r="FKH1147" s="207"/>
      <c r="FKI1147" s="207"/>
      <c r="FKJ1147" s="207"/>
      <c r="FKK1147" s="207"/>
      <c r="FKL1147" s="207"/>
      <c r="FKM1147" s="207"/>
      <c r="FKN1147" s="207"/>
      <c r="FKO1147" s="207"/>
      <c r="FKP1147" s="207"/>
      <c r="FKQ1147" s="207"/>
      <c r="FKR1147" s="207"/>
      <c r="FKS1147" s="207"/>
      <c r="FKT1147" s="207"/>
      <c r="FKU1147" s="207"/>
      <c r="FKV1147" s="207"/>
      <c r="FKW1147" s="207"/>
      <c r="FKX1147" s="207"/>
      <c r="FKY1147" s="207"/>
      <c r="FKZ1147" s="207"/>
      <c r="FLA1147" s="207"/>
      <c r="FLB1147" s="207"/>
      <c r="FLC1147" s="207"/>
      <c r="FLD1147" s="207"/>
      <c r="FLE1147" s="207"/>
      <c r="FLF1147" s="207"/>
      <c r="FLG1147" s="207"/>
      <c r="FLH1147" s="207"/>
      <c r="FLI1147" s="207"/>
      <c r="FLJ1147" s="207"/>
      <c r="FLK1147" s="207"/>
      <c r="FLL1147" s="207"/>
      <c r="FLM1147" s="207"/>
      <c r="FLN1147" s="207"/>
      <c r="FLO1147" s="207"/>
      <c r="FLP1147" s="207"/>
      <c r="FLQ1147" s="207"/>
      <c r="FLR1147" s="207"/>
      <c r="FLS1147" s="207"/>
      <c r="FLT1147" s="207"/>
      <c r="FLU1147" s="207"/>
      <c r="FLV1147" s="207"/>
      <c r="FLW1147" s="207"/>
      <c r="FLX1147" s="207"/>
      <c r="FLY1147" s="207"/>
      <c r="FLZ1147" s="207"/>
      <c r="FMA1147" s="207"/>
      <c r="FMB1147" s="207"/>
      <c r="FMC1147" s="207"/>
      <c r="FMD1147" s="207"/>
      <c r="FME1147" s="207"/>
      <c r="FMF1147" s="207"/>
      <c r="FMG1147" s="207"/>
      <c r="FMH1147" s="207"/>
      <c r="FMI1147" s="207"/>
      <c r="FMJ1147" s="207"/>
      <c r="FMK1147" s="207"/>
      <c r="FML1147" s="207"/>
      <c r="FMM1147" s="207"/>
      <c r="FMN1147" s="207"/>
      <c r="FMO1147" s="207"/>
      <c r="FMP1147" s="207"/>
      <c r="FMQ1147" s="207"/>
      <c r="FMR1147" s="207"/>
      <c r="FMS1147" s="207"/>
      <c r="FMT1147" s="207"/>
      <c r="FMU1147" s="207"/>
      <c r="FMV1147" s="207"/>
      <c r="FMW1147" s="207"/>
      <c r="FMX1147" s="207"/>
      <c r="FMY1147" s="207"/>
      <c r="FMZ1147" s="207"/>
      <c r="FNA1147" s="207"/>
      <c r="FNB1147" s="207"/>
      <c r="FNC1147" s="207"/>
      <c r="FND1147" s="207"/>
      <c r="FNE1147" s="207"/>
      <c r="FNF1147" s="207"/>
      <c r="FNG1147" s="207"/>
      <c r="FNH1147" s="207"/>
      <c r="FNI1147" s="207"/>
      <c r="FNJ1147" s="207"/>
      <c r="FNK1147" s="207"/>
      <c r="FNL1147" s="207"/>
      <c r="FNM1147" s="207"/>
      <c r="FNN1147" s="207"/>
      <c r="FNO1147" s="207"/>
      <c r="FNP1147" s="207"/>
      <c r="FNQ1147" s="207"/>
      <c r="FNR1147" s="207"/>
      <c r="FNS1147" s="207"/>
      <c r="FNT1147" s="207"/>
      <c r="FNU1147" s="207"/>
      <c r="FNV1147" s="207"/>
      <c r="FNW1147" s="207"/>
      <c r="FNX1147" s="207"/>
      <c r="FNY1147" s="207"/>
      <c r="FNZ1147" s="207"/>
      <c r="FOA1147" s="207"/>
      <c r="FOB1147" s="207"/>
      <c r="FOC1147" s="207"/>
      <c r="FOD1147" s="207"/>
      <c r="FOE1147" s="207"/>
      <c r="FOF1147" s="207"/>
      <c r="FOG1147" s="207"/>
      <c r="FOH1147" s="207"/>
      <c r="FOI1147" s="207"/>
      <c r="FOJ1147" s="207"/>
      <c r="FOK1147" s="207"/>
      <c r="FOL1147" s="207"/>
      <c r="FOM1147" s="207"/>
      <c r="FON1147" s="207"/>
      <c r="FOO1147" s="207"/>
      <c r="FOP1147" s="207"/>
      <c r="FOQ1147" s="207"/>
      <c r="FOR1147" s="207"/>
      <c r="FOS1147" s="207"/>
      <c r="FOT1147" s="207"/>
      <c r="FOU1147" s="207"/>
      <c r="FOV1147" s="207"/>
      <c r="FOW1147" s="207"/>
      <c r="FOX1147" s="207"/>
      <c r="FOY1147" s="207"/>
      <c r="FOZ1147" s="207"/>
      <c r="FPA1147" s="207"/>
      <c r="FPB1147" s="207"/>
      <c r="FPC1147" s="207"/>
      <c r="FPD1147" s="207"/>
      <c r="FPE1147" s="207"/>
      <c r="FPF1147" s="207"/>
      <c r="FPG1147" s="207"/>
      <c r="FPH1147" s="207"/>
      <c r="FPI1147" s="207"/>
      <c r="FPJ1147" s="207"/>
      <c r="FPK1147" s="207"/>
      <c r="FPL1147" s="207"/>
      <c r="FPM1147" s="207"/>
      <c r="FPN1147" s="207"/>
      <c r="FPO1147" s="207"/>
      <c r="FPP1147" s="207"/>
      <c r="FPQ1147" s="207"/>
      <c r="FPR1147" s="207"/>
      <c r="FPS1147" s="207"/>
      <c r="FPT1147" s="207"/>
      <c r="FPU1147" s="207"/>
      <c r="FPV1147" s="207"/>
      <c r="FPW1147" s="207"/>
      <c r="FPX1147" s="207"/>
      <c r="FPY1147" s="207"/>
      <c r="FPZ1147" s="207"/>
      <c r="FQA1147" s="207"/>
      <c r="FQB1147" s="207"/>
      <c r="FQC1147" s="207"/>
      <c r="FQD1147" s="207"/>
      <c r="FQE1147" s="207"/>
      <c r="FQF1147" s="207"/>
      <c r="FQG1147" s="207"/>
      <c r="FQH1147" s="207"/>
      <c r="FQI1147" s="207"/>
      <c r="FQJ1147" s="207"/>
      <c r="FQK1147" s="207"/>
      <c r="FQL1147" s="207"/>
      <c r="FQM1147" s="207"/>
      <c r="FQN1147" s="207"/>
      <c r="FQO1147" s="207"/>
      <c r="FQP1147" s="207"/>
      <c r="FQQ1147" s="207"/>
      <c r="FQR1147" s="207"/>
      <c r="FQS1147" s="207"/>
      <c r="FQT1147" s="207"/>
      <c r="FQU1147" s="207"/>
      <c r="FQV1147" s="207"/>
      <c r="FQW1147" s="207"/>
      <c r="FQX1147" s="207"/>
      <c r="FQY1147" s="207"/>
      <c r="FQZ1147" s="207"/>
      <c r="FRA1147" s="207"/>
      <c r="FRB1147" s="207"/>
      <c r="FRC1147" s="207"/>
      <c r="FRD1147" s="207"/>
      <c r="FRE1147" s="207"/>
      <c r="FRF1147" s="207"/>
      <c r="FRG1147" s="207"/>
      <c r="FRH1147" s="207"/>
      <c r="FRI1147" s="207"/>
      <c r="FRJ1147" s="207"/>
      <c r="FRK1147" s="207"/>
      <c r="FRL1147" s="207"/>
      <c r="FRM1147" s="207"/>
      <c r="FRN1147" s="207"/>
      <c r="FRO1147" s="207"/>
      <c r="FRP1147" s="207"/>
      <c r="FRQ1147" s="207"/>
      <c r="FRR1147" s="207"/>
      <c r="FRS1147" s="207"/>
      <c r="FRT1147" s="207"/>
      <c r="FRU1147" s="207"/>
      <c r="FRV1147" s="207"/>
      <c r="FRW1147" s="207"/>
      <c r="FRX1147" s="207"/>
      <c r="FRY1147" s="207"/>
      <c r="FRZ1147" s="207"/>
      <c r="FSA1147" s="207"/>
      <c r="FSB1147" s="207"/>
      <c r="FSC1147" s="207"/>
      <c r="FSD1147" s="207"/>
      <c r="FSE1147" s="207"/>
      <c r="FSF1147" s="207"/>
      <c r="FSG1147" s="207"/>
      <c r="FSH1147" s="207"/>
      <c r="FSI1147" s="207"/>
      <c r="FSJ1147" s="207"/>
      <c r="FSK1147" s="207"/>
      <c r="FSL1147" s="207"/>
      <c r="FSM1147" s="207"/>
      <c r="FSN1147" s="207"/>
      <c r="FSO1147" s="207"/>
      <c r="FSP1147" s="207"/>
      <c r="FSQ1147" s="207"/>
      <c r="FSR1147" s="207"/>
      <c r="FSS1147" s="207"/>
      <c r="FST1147" s="207"/>
      <c r="FSU1147" s="207"/>
      <c r="FSV1147" s="207"/>
      <c r="FSW1147" s="207"/>
      <c r="FSX1147" s="207"/>
      <c r="FSY1147" s="207"/>
      <c r="FSZ1147" s="207"/>
      <c r="FTA1147" s="207"/>
      <c r="FTB1147" s="207"/>
      <c r="FTC1147" s="207"/>
      <c r="FTD1147" s="207"/>
      <c r="FTE1147" s="207"/>
      <c r="FTF1147" s="207"/>
      <c r="FTG1147" s="207"/>
      <c r="FTH1147" s="207"/>
      <c r="FTI1147" s="207"/>
      <c r="FTJ1147" s="207"/>
      <c r="FTK1147" s="207"/>
      <c r="FTL1147" s="207"/>
      <c r="FTM1147" s="207"/>
      <c r="FTN1147" s="207"/>
      <c r="FTO1147" s="207"/>
      <c r="FTP1147" s="207"/>
      <c r="FTQ1147" s="207"/>
      <c r="FTR1147" s="207"/>
      <c r="FTS1147" s="207"/>
      <c r="FTT1147" s="207"/>
      <c r="FTU1147" s="207"/>
      <c r="FTV1147" s="207"/>
      <c r="FTW1147" s="207"/>
      <c r="FTX1147" s="207"/>
      <c r="FTY1147" s="207"/>
      <c r="FTZ1147" s="207"/>
      <c r="FUA1147" s="207"/>
      <c r="FUB1147" s="207"/>
      <c r="FUC1147" s="207"/>
      <c r="FUD1147" s="207"/>
      <c r="FUE1147" s="207"/>
      <c r="FUF1147" s="207"/>
      <c r="FUG1147" s="207"/>
      <c r="FUH1147" s="207"/>
      <c r="FUI1147" s="207"/>
      <c r="FUJ1147" s="207"/>
      <c r="FUK1147" s="207"/>
      <c r="FUL1147" s="207"/>
      <c r="FUM1147" s="207"/>
      <c r="FUN1147" s="207"/>
      <c r="FUO1147" s="207"/>
      <c r="FUP1147" s="207"/>
      <c r="FUQ1147" s="207"/>
      <c r="FUR1147" s="207"/>
      <c r="FUS1147" s="207"/>
      <c r="FUT1147" s="207"/>
      <c r="FUU1147" s="207"/>
      <c r="FUV1147" s="207"/>
      <c r="FUW1147" s="207"/>
      <c r="FUX1147" s="207"/>
      <c r="FUY1147" s="207"/>
      <c r="FUZ1147" s="207"/>
      <c r="FVA1147" s="207"/>
      <c r="FVB1147" s="207"/>
      <c r="FVC1147" s="207"/>
      <c r="FVD1147" s="207"/>
      <c r="FVE1147" s="207"/>
      <c r="FVF1147" s="207"/>
      <c r="FVG1147" s="207"/>
      <c r="FVH1147" s="207"/>
      <c r="FVI1147" s="207"/>
      <c r="FVJ1147" s="207"/>
      <c r="FVK1147" s="207"/>
      <c r="FVL1147" s="207"/>
      <c r="FVM1147" s="207"/>
      <c r="FVN1147" s="207"/>
      <c r="FVO1147" s="207"/>
      <c r="FVP1147" s="207"/>
      <c r="FVQ1147" s="207"/>
      <c r="FVR1147" s="207"/>
      <c r="FVS1147" s="207"/>
      <c r="FVT1147" s="207"/>
      <c r="FVU1147" s="207"/>
      <c r="FVV1147" s="207"/>
      <c r="FVW1147" s="207"/>
      <c r="FVX1147" s="207"/>
      <c r="FVY1147" s="207"/>
      <c r="FVZ1147" s="207"/>
      <c r="FWA1147" s="207"/>
      <c r="FWB1147" s="207"/>
      <c r="FWC1147" s="207"/>
      <c r="FWD1147" s="207"/>
      <c r="FWE1147" s="207"/>
      <c r="FWF1147" s="207"/>
      <c r="FWG1147" s="207"/>
      <c r="FWH1147" s="207"/>
      <c r="FWI1147" s="207"/>
      <c r="FWJ1147" s="207"/>
      <c r="FWK1147" s="207"/>
      <c r="FWL1147" s="207"/>
      <c r="FWM1147" s="207"/>
      <c r="FWN1147" s="207"/>
      <c r="FWO1147" s="207"/>
      <c r="FWP1147" s="207"/>
      <c r="FWQ1147" s="207"/>
      <c r="FWR1147" s="207"/>
      <c r="FWS1147" s="207"/>
      <c r="FWT1147" s="207"/>
      <c r="FWU1147" s="207"/>
      <c r="FWV1147" s="207"/>
      <c r="FWW1147" s="207"/>
      <c r="FWX1147" s="207"/>
      <c r="FWY1147" s="207"/>
      <c r="FWZ1147" s="207"/>
      <c r="FXA1147" s="207"/>
      <c r="FXB1147" s="207"/>
      <c r="FXC1147" s="207"/>
      <c r="FXD1147" s="207"/>
      <c r="FXE1147" s="207"/>
      <c r="FXF1147" s="207"/>
      <c r="FXG1147" s="207"/>
      <c r="FXH1147" s="207"/>
      <c r="FXI1147" s="207"/>
      <c r="FXJ1147" s="207"/>
      <c r="FXK1147" s="207"/>
      <c r="FXL1147" s="207"/>
      <c r="FXM1147" s="207"/>
      <c r="FXN1147" s="207"/>
      <c r="FXO1147" s="207"/>
      <c r="FXP1147" s="207"/>
      <c r="FXQ1147" s="207"/>
      <c r="FXR1147" s="207"/>
      <c r="FXS1147" s="207"/>
      <c r="FXT1147" s="207"/>
      <c r="FXU1147" s="207"/>
      <c r="FXV1147" s="207"/>
      <c r="FXW1147" s="207"/>
      <c r="FXX1147" s="207"/>
      <c r="FXY1147" s="207"/>
      <c r="FXZ1147" s="207"/>
      <c r="FYA1147" s="207"/>
      <c r="FYB1147" s="207"/>
      <c r="FYC1147" s="207"/>
      <c r="FYD1147" s="207"/>
      <c r="FYE1147" s="207"/>
      <c r="FYF1147" s="207"/>
      <c r="FYG1147" s="207"/>
      <c r="FYH1147" s="207"/>
      <c r="FYI1147" s="207"/>
      <c r="FYJ1147" s="207"/>
      <c r="FYK1147" s="207"/>
      <c r="FYL1147" s="207"/>
      <c r="FYM1147" s="207"/>
      <c r="FYN1147" s="207"/>
      <c r="FYO1147" s="207"/>
      <c r="FYP1147" s="207"/>
      <c r="FYQ1147" s="207"/>
      <c r="FYR1147" s="207"/>
      <c r="FYS1147" s="207"/>
      <c r="FYT1147" s="207"/>
      <c r="FYU1147" s="207"/>
      <c r="FYV1147" s="207"/>
      <c r="FYW1147" s="207"/>
      <c r="FYX1147" s="207"/>
      <c r="FYY1147" s="207"/>
      <c r="FYZ1147" s="207"/>
      <c r="FZA1147" s="207"/>
      <c r="FZB1147" s="207"/>
      <c r="FZC1147" s="207"/>
      <c r="FZD1147" s="207"/>
      <c r="FZE1147" s="207"/>
      <c r="FZF1147" s="207"/>
      <c r="FZG1147" s="207"/>
      <c r="FZH1147" s="207"/>
      <c r="FZI1147" s="207"/>
      <c r="FZJ1147" s="207"/>
      <c r="FZK1147" s="207"/>
      <c r="FZL1147" s="207"/>
      <c r="FZM1147" s="207"/>
      <c r="FZN1147" s="207"/>
      <c r="FZO1147" s="207"/>
      <c r="FZP1147" s="207"/>
      <c r="FZQ1147" s="207"/>
      <c r="FZR1147" s="207"/>
      <c r="FZS1147" s="207"/>
      <c r="FZT1147" s="207"/>
      <c r="FZU1147" s="207"/>
      <c r="FZV1147" s="207"/>
      <c r="FZW1147" s="207"/>
      <c r="FZX1147" s="207"/>
      <c r="FZY1147" s="207"/>
      <c r="FZZ1147" s="207"/>
      <c r="GAA1147" s="207"/>
      <c r="GAB1147" s="207"/>
      <c r="GAC1147" s="207"/>
      <c r="GAD1147" s="207"/>
      <c r="GAE1147" s="207"/>
      <c r="GAF1147" s="207"/>
      <c r="GAG1147" s="207"/>
      <c r="GAH1147" s="207"/>
      <c r="GAI1147" s="207"/>
      <c r="GAJ1147" s="207"/>
      <c r="GAK1147" s="207"/>
      <c r="GAL1147" s="207"/>
      <c r="GAM1147" s="207"/>
      <c r="GAN1147" s="207"/>
      <c r="GAO1147" s="207"/>
      <c r="GAP1147" s="207"/>
      <c r="GAQ1147" s="207"/>
      <c r="GAR1147" s="207"/>
      <c r="GAS1147" s="207"/>
      <c r="GAT1147" s="207"/>
      <c r="GAU1147" s="207"/>
      <c r="GAV1147" s="207"/>
      <c r="GAW1147" s="207"/>
      <c r="GAX1147" s="207"/>
      <c r="GAY1147" s="207"/>
      <c r="GAZ1147" s="207"/>
      <c r="GBA1147" s="207"/>
      <c r="GBB1147" s="207"/>
      <c r="GBC1147" s="207"/>
      <c r="GBD1147" s="207"/>
      <c r="GBE1147" s="207"/>
      <c r="GBF1147" s="207"/>
      <c r="GBG1147" s="207"/>
      <c r="GBH1147" s="207"/>
      <c r="GBI1147" s="207"/>
      <c r="GBJ1147" s="207"/>
      <c r="GBK1147" s="207"/>
      <c r="GBL1147" s="207"/>
      <c r="GBM1147" s="207"/>
      <c r="GBN1147" s="207"/>
      <c r="GBO1147" s="207"/>
      <c r="GBP1147" s="207"/>
      <c r="GBQ1147" s="207"/>
      <c r="GBR1147" s="207"/>
      <c r="GBS1147" s="207"/>
      <c r="GBT1147" s="207"/>
      <c r="GBU1147" s="207"/>
      <c r="GBV1147" s="207"/>
      <c r="GBW1147" s="207"/>
      <c r="GBX1147" s="207"/>
      <c r="GBY1147" s="207"/>
      <c r="GBZ1147" s="207"/>
      <c r="GCA1147" s="207"/>
      <c r="GCB1147" s="207"/>
      <c r="GCC1147" s="207"/>
      <c r="GCD1147" s="207"/>
      <c r="GCE1147" s="207"/>
      <c r="GCF1147" s="207"/>
      <c r="GCG1147" s="207"/>
      <c r="GCH1147" s="207"/>
      <c r="GCI1147" s="207"/>
      <c r="GCJ1147" s="207"/>
      <c r="GCK1147" s="207"/>
      <c r="GCL1147" s="207"/>
      <c r="GCM1147" s="207"/>
      <c r="GCN1147" s="207"/>
      <c r="GCO1147" s="207"/>
      <c r="GCP1147" s="207"/>
      <c r="GCQ1147" s="207"/>
      <c r="GCR1147" s="207"/>
      <c r="GCS1147" s="207"/>
      <c r="GCT1147" s="207"/>
      <c r="GCU1147" s="207"/>
      <c r="GCV1147" s="207"/>
      <c r="GCW1147" s="207"/>
      <c r="GCX1147" s="207"/>
      <c r="GCY1147" s="207"/>
      <c r="GCZ1147" s="207"/>
      <c r="GDA1147" s="207"/>
      <c r="GDB1147" s="207"/>
      <c r="GDC1147" s="207"/>
      <c r="GDD1147" s="207"/>
      <c r="GDE1147" s="207"/>
      <c r="GDF1147" s="207"/>
      <c r="GDG1147" s="207"/>
      <c r="GDH1147" s="207"/>
      <c r="GDI1147" s="207"/>
      <c r="GDJ1147" s="207"/>
      <c r="GDK1147" s="207"/>
      <c r="GDL1147" s="207"/>
      <c r="GDM1147" s="207"/>
      <c r="GDN1147" s="207"/>
      <c r="GDO1147" s="207"/>
      <c r="GDP1147" s="207"/>
      <c r="GDQ1147" s="207"/>
      <c r="GDR1147" s="207"/>
      <c r="GDS1147" s="207"/>
      <c r="GDT1147" s="207"/>
      <c r="GDU1147" s="207"/>
      <c r="GDV1147" s="207"/>
      <c r="GDW1147" s="207"/>
      <c r="GDX1147" s="207"/>
      <c r="GDY1147" s="207"/>
      <c r="GDZ1147" s="207"/>
      <c r="GEA1147" s="207"/>
      <c r="GEB1147" s="207"/>
      <c r="GEC1147" s="207"/>
      <c r="GED1147" s="207"/>
      <c r="GEE1147" s="207"/>
      <c r="GEF1147" s="207"/>
      <c r="GEG1147" s="207"/>
      <c r="GEH1147" s="207"/>
      <c r="GEI1147" s="207"/>
      <c r="GEJ1147" s="207"/>
      <c r="GEK1147" s="207"/>
      <c r="GEL1147" s="207"/>
      <c r="GEM1147" s="207"/>
      <c r="GEN1147" s="207"/>
      <c r="GEO1147" s="207"/>
      <c r="GEP1147" s="207"/>
      <c r="GEQ1147" s="207"/>
      <c r="GER1147" s="207"/>
      <c r="GES1147" s="207"/>
      <c r="GET1147" s="207"/>
      <c r="GEU1147" s="207"/>
      <c r="GEV1147" s="207"/>
      <c r="GEW1147" s="207"/>
      <c r="GEX1147" s="207"/>
      <c r="GEY1147" s="207"/>
      <c r="GEZ1147" s="207"/>
      <c r="GFA1147" s="207"/>
      <c r="GFB1147" s="207"/>
      <c r="GFC1147" s="207"/>
      <c r="GFD1147" s="207"/>
      <c r="GFE1147" s="207"/>
      <c r="GFF1147" s="207"/>
      <c r="GFG1147" s="207"/>
      <c r="GFH1147" s="207"/>
      <c r="GFI1147" s="207"/>
      <c r="GFJ1147" s="207"/>
      <c r="GFK1147" s="207"/>
      <c r="GFL1147" s="207"/>
      <c r="GFM1147" s="207"/>
      <c r="GFN1147" s="207"/>
      <c r="GFO1147" s="207"/>
      <c r="GFP1147" s="207"/>
      <c r="GFQ1147" s="207"/>
      <c r="GFR1147" s="207"/>
      <c r="GFS1147" s="207"/>
      <c r="GFT1147" s="207"/>
      <c r="GFU1147" s="207"/>
      <c r="GFV1147" s="207"/>
      <c r="GFW1147" s="207"/>
      <c r="GFX1147" s="207"/>
      <c r="GFY1147" s="207"/>
      <c r="GFZ1147" s="207"/>
      <c r="GGA1147" s="207"/>
      <c r="GGB1147" s="207"/>
      <c r="GGC1147" s="207"/>
      <c r="GGD1147" s="207"/>
      <c r="GGE1147" s="207"/>
      <c r="GGF1147" s="207"/>
      <c r="GGG1147" s="207"/>
      <c r="GGH1147" s="207"/>
      <c r="GGI1147" s="207"/>
      <c r="GGJ1147" s="207"/>
      <c r="GGK1147" s="207"/>
      <c r="GGL1147" s="207"/>
      <c r="GGM1147" s="207"/>
      <c r="GGN1147" s="207"/>
      <c r="GGO1147" s="207"/>
      <c r="GGP1147" s="207"/>
      <c r="GGQ1147" s="207"/>
      <c r="GGR1147" s="207"/>
      <c r="GGS1147" s="207"/>
      <c r="GGT1147" s="207"/>
      <c r="GGU1147" s="207"/>
      <c r="GGV1147" s="207"/>
      <c r="GGW1147" s="207"/>
      <c r="GGX1147" s="207"/>
      <c r="GGY1147" s="207"/>
      <c r="GGZ1147" s="207"/>
      <c r="GHA1147" s="207"/>
      <c r="GHB1147" s="207"/>
      <c r="GHC1147" s="207"/>
      <c r="GHD1147" s="207"/>
      <c r="GHE1147" s="207"/>
      <c r="GHF1147" s="207"/>
      <c r="GHG1147" s="207"/>
      <c r="GHH1147" s="207"/>
      <c r="GHI1147" s="207"/>
      <c r="GHJ1147" s="207"/>
      <c r="GHK1147" s="207"/>
      <c r="GHL1147" s="207"/>
      <c r="GHM1147" s="207"/>
      <c r="GHN1147" s="207"/>
      <c r="GHO1147" s="207"/>
      <c r="GHP1147" s="207"/>
      <c r="GHQ1147" s="207"/>
      <c r="GHR1147" s="207"/>
      <c r="GHS1147" s="207"/>
      <c r="GHT1147" s="207"/>
      <c r="GHU1147" s="207"/>
      <c r="GHV1147" s="207"/>
      <c r="GHW1147" s="207"/>
      <c r="GHX1147" s="207"/>
      <c r="GHY1147" s="207"/>
      <c r="GHZ1147" s="207"/>
      <c r="GIA1147" s="207"/>
      <c r="GIB1147" s="207"/>
      <c r="GIC1147" s="207"/>
      <c r="GID1147" s="207"/>
      <c r="GIE1147" s="207"/>
      <c r="GIF1147" s="207"/>
      <c r="GIG1147" s="207"/>
      <c r="GIH1147" s="207"/>
      <c r="GII1147" s="207"/>
      <c r="GIJ1147" s="207"/>
      <c r="GIK1147" s="207"/>
      <c r="GIL1147" s="207"/>
      <c r="GIM1147" s="207"/>
      <c r="GIN1147" s="207"/>
      <c r="GIO1147" s="207"/>
      <c r="GIP1147" s="207"/>
      <c r="GIQ1147" s="207"/>
      <c r="GIR1147" s="207"/>
      <c r="GIS1147" s="207"/>
      <c r="GIT1147" s="207"/>
      <c r="GIU1147" s="207"/>
      <c r="GIV1147" s="207"/>
      <c r="GIW1147" s="207"/>
      <c r="GIX1147" s="207"/>
      <c r="GIY1147" s="207"/>
      <c r="GIZ1147" s="207"/>
      <c r="GJA1147" s="207"/>
      <c r="GJB1147" s="207"/>
      <c r="GJC1147" s="207"/>
      <c r="GJD1147" s="207"/>
      <c r="GJE1147" s="207"/>
      <c r="GJF1147" s="207"/>
      <c r="GJG1147" s="207"/>
      <c r="GJH1147" s="207"/>
      <c r="GJI1147" s="207"/>
      <c r="GJJ1147" s="207"/>
      <c r="GJK1147" s="207"/>
      <c r="GJL1147" s="207"/>
      <c r="GJM1147" s="207"/>
      <c r="GJN1147" s="207"/>
      <c r="GJO1147" s="207"/>
      <c r="GJP1147" s="207"/>
      <c r="GJQ1147" s="207"/>
      <c r="GJR1147" s="207"/>
      <c r="GJS1147" s="207"/>
      <c r="GJT1147" s="207"/>
      <c r="GJU1147" s="207"/>
      <c r="GJV1147" s="207"/>
      <c r="GJW1147" s="207"/>
      <c r="GJX1147" s="207"/>
      <c r="GJY1147" s="207"/>
      <c r="GJZ1147" s="207"/>
      <c r="GKA1147" s="207"/>
      <c r="GKB1147" s="207"/>
      <c r="GKC1147" s="207"/>
      <c r="GKD1147" s="207"/>
      <c r="GKE1147" s="207"/>
      <c r="GKF1147" s="207"/>
      <c r="GKG1147" s="207"/>
      <c r="GKH1147" s="207"/>
      <c r="GKI1147" s="207"/>
      <c r="GKJ1147" s="207"/>
      <c r="GKK1147" s="207"/>
      <c r="GKL1147" s="207"/>
      <c r="GKM1147" s="207"/>
      <c r="GKN1147" s="207"/>
      <c r="GKO1147" s="207"/>
      <c r="GKP1147" s="207"/>
      <c r="GKQ1147" s="207"/>
      <c r="GKR1147" s="207"/>
      <c r="GKS1147" s="207"/>
      <c r="GKT1147" s="207"/>
      <c r="GKU1147" s="207"/>
      <c r="GKV1147" s="207"/>
      <c r="GKW1147" s="207"/>
      <c r="GKX1147" s="207"/>
      <c r="GKY1147" s="207"/>
      <c r="GKZ1147" s="207"/>
      <c r="GLA1147" s="207"/>
      <c r="GLB1147" s="207"/>
      <c r="GLC1147" s="207"/>
      <c r="GLD1147" s="207"/>
      <c r="GLE1147" s="207"/>
      <c r="GLF1147" s="207"/>
      <c r="GLG1147" s="207"/>
      <c r="GLH1147" s="207"/>
      <c r="GLI1147" s="207"/>
      <c r="GLJ1147" s="207"/>
      <c r="GLK1147" s="207"/>
      <c r="GLL1147" s="207"/>
      <c r="GLM1147" s="207"/>
      <c r="GLN1147" s="207"/>
      <c r="GLO1147" s="207"/>
      <c r="GLP1147" s="207"/>
      <c r="GLQ1147" s="207"/>
      <c r="GLR1147" s="207"/>
      <c r="GLS1147" s="207"/>
      <c r="GLT1147" s="207"/>
      <c r="GLU1147" s="207"/>
      <c r="GLV1147" s="207"/>
      <c r="GLW1147" s="207"/>
      <c r="GLX1147" s="207"/>
      <c r="GLY1147" s="207"/>
      <c r="GLZ1147" s="207"/>
      <c r="GMA1147" s="207"/>
      <c r="GMB1147" s="207"/>
      <c r="GMC1147" s="207"/>
      <c r="GMD1147" s="207"/>
      <c r="GME1147" s="207"/>
      <c r="GMF1147" s="207"/>
      <c r="GMG1147" s="207"/>
      <c r="GMH1147" s="207"/>
      <c r="GMI1147" s="207"/>
      <c r="GMJ1147" s="207"/>
      <c r="GMK1147" s="207"/>
      <c r="GML1147" s="207"/>
      <c r="GMM1147" s="207"/>
      <c r="GMN1147" s="207"/>
      <c r="GMO1147" s="207"/>
      <c r="GMP1147" s="207"/>
      <c r="GMQ1147" s="207"/>
      <c r="GMR1147" s="207"/>
      <c r="GMS1147" s="207"/>
      <c r="GMT1147" s="207"/>
      <c r="GMU1147" s="207"/>
      <c r="GMV1147" s="207"/>
      <c r="GMW1147" s="207"/>
      <c r="GMX1147" s="207"/>
      <c r="GMY1147" s="207"/>
      <c r="GMZ1147" s="207"/>
      <c r="GNA1147" s="207"/>
      <c r="GNB1147" s="207"/>
      <c r="GNC1147" s="207"/>
      <c r="GND1147" s="207"/>
      <c r="GNE1147" s="207"/>
      <c r="GNF1147" s="207"/>
      <c r="GNG1147" s="207"/>
      <c r="GNH1147" s="207"/>
      <c r="GNI1147" s="207"/>
      <c r="GNJ1147" s="207"/>
      <c r="GNK1147" s="207"/>
      <c r="GNL1147" s="207"/>
      <c r="GNM1147" s="207"/>
      <c r="GNN1147" s="207"/>
      <c r="GNO1147" s="207"/>
      <c r="GNP1147" s="207"/>
      <c r="GNQ1147" s="207"/>
      <c r="GNR1147" s="207"/>
      <c r="GNS1147" s="207"/>
      <c r="GNT1147" s="207"/>
      <c r="GNU1147" s="207"/>
      <c r="GNV1147" s="207"/>
      <c r="GNW1147" s="207"/>
      <c r="GNX1147" s="207"/>
      <c r="GNY1147" s="207"/>
      <c r="GNZ1147" s="207"/>
      <c r="GOA1147" s="207"/>
      <c r="GOB1147" s="207"/>
      <c r="GOC1147" s="207"/>
      <c r="GOD1147" s="207"/>
      <c r="GOE1147" s="207"/>
      <c r="GOF1147" s="207"/>
      <c r="GOG1147" s="207"/>
      <c r="GOH1147" s="207"/>
      <c r="GOI1147" s="207"/>
      <c r="GOJ1147" s="207"/>
      <c r="GOK1147" s="207"/>
      <c r="GOL1147" s="207"/>
      <c r="GOM1147" s="207"/>
      <c r="GON1147" s="207"/>
      <c r="GOO1147" s="207"/>
      <c r="GOP1147" s="207"/>
      <c r="GOQ1147" s="207"/>
      <c r="GOR1147" s="207"/>
      <c r="GOS1147" s="207"/>
      <c r="GOT1147" s="207"/>
      <c r="GOU1147" s="207"/>
      <c r="GOV1147" s="207"/>
      <c r="GOW1147" s="207"/>
      <c r="GOX1147" s="207"/>
      <c r="GOY1147" s="207"/>
      <c r="GOZ1147" s="207"/>
      <c r="GPA1147" s="207"/>
      <c r="GPB1147" s="207"/>
      <c r="GPC1147" s="207"/>
      <c r="GPD1147" s="207"/>
      <c r="GPE1147" s="207"/>
      <c r="GPF1147" s="207"/>
      <c r="GPG1147" s="207"/>
      <c r="GPH1147" s="207"/>
      <c r="GPI1147" s="207"/>
      <c r="GPJ1147" s="207"/>
      <c r="GPK1147" s="207"/>
      <c r="GPL1147" s="207"/>
      <c r="GPM1147" s="207"/>
      <c r="GPN1147" s="207"/>
      <c r="GPO1147" s="207"/>
      <c r="GPP1147" s="207"/>
      <c r="GPQ1147" s="207"/>
      <c r="GPR1147" s="207"/>
      <c r="GPS1147" s="207"/>
      <c r="GPT1147" s="207"/>
      <c r="GPU1147" s="207"/>
      <c r="GPV1147" s="207"/>
      <c r="GPW1147" s="207"/>
      <c r="GPX1147" s="207"/>
      <c r="GPY1147" s="207"/>
      <c r="GPZ1147" s="207"/>
      <c r="GQA1147" s="207"/>
      <c r="GQB1147" s="207"/>
      <c r="GQC1147" s="207"/>
      <c r="GQD1147" s="207"/>
      <c r="GQE1147" s="207"/>
      <c r="GQF1147" s="207"/>
      <c r="GQG1147" s="207"/>
      <c r="GQH1147" s="207"/>
      <c r="GQI1147" s="207"/>
      <c r="GQJ1147" s="207"/>
      <c r="GQK1147" s="207"/>
      <c r="GQL1147" s="207"/>
      <c r="GQM1147" s="207"/>
      <c r="GQN1147" s="207"/>
      <c r="GQO1147" s="207"/>
      <c r="GQP1147" s="207"/>
      <c r="GQQ1147" s="207"/>
      <c r="GQR1147" s="207"/>
      <c r="GQS1147" s="207"/>
      <c r="GQT1147" s="207"/>
      <c r="GQU1147" s="207"/>
      <c r="GQV1147" s="207"/>
      <c r="GQW1147" s="207"/>
      <c r="GQX1147" s="207"/>
      <c r="GQY1147" s="207"/>
      <c r="GQZ1147" s="207"/>
      <c r="GRA1147" s="207"/>
      <c r="GRB1147" s="207"/>
      <c r="GRC1147" s="207"/>
      <c r="GRD1147" s="207"/>
      <c r="GRE1147" s="207"/>
      <c r="GRF1147" s="207"/>
      <c r="GRG1147" s="207"/>
      <c r="GRH1147" s="207"/>
      <c r="GRI1147" s="207"/>
      <c r="GRJ1147" s="207"/>
      <c r="GRK1147" s="207"/>
      <c r="GRL1147" s="207"/>
      <c r="GRM1147" s="207"/>
      <c r="GRN1147" s="207"/>
      <c r="GRO1147" s="207"/>
      <c r="GRP1147" s="207"/>
      <c r="GRQ1147" s="207"/>
      <c r="GRR1147" s="207"/>
      <c r="GRS1147" s="207"/>
      <c r="GRT1147" s="207"/>
      <c r="GRU1147" s="207"/>
      <c r="GRV1147" s="207"/>
      <c r="GRW1147" s="207"/>
      <c r="GRX1147" s="207"/>
      <c r="GRY1147" s="207"/>
      <c r="GRZ1147" s="207"/>
      <c r="GSA1147" s="207"/>
      <c r="GSB1147" s="207"/>
      <c r="GSC1147" s="207"/>
      <c r="GSD1147" s="207"/>
      <c r="GSE1147" s="207"/>
      <c r="GSF1147" s="207"/>
      <c r="GSG1147" s="207"/>
      <c r="GSH1147" s="207"/>
      <c r="GSI1147" s="207"/>
      <c r="GSJ1147" s="207"/>
      <c r="GSK1147" s="207"/>
      <c r="GSL1147" s="207"/>
      <c r="GSM1147" s="207"/>
      <c r="GSN1147" s="207"/>
      <c r="GSO1147" s="207"/>
      <c r="GSP1147" s="207"/>
      <c r="GSQ1147" s="207"/>
      <c r="GSR1147" s="207"/>
      <c r="GSS1147" s="207"/>
      <c r="GST1147" s="207"/>
      <c r="GSU1147" s="207"/>
      <c r="GSV1147" s="207"/>
      <c r="GSW1147" s="207"/>
      <c r="GSX1147" s="207"/>
      <c r="GSY1147" s="207"/>
      <c r="GSZ1147" s="207"/>
      <c r="GTA1147" s="207"/>
      <c r="GTB1147" s="207"/>
      <c r="GTC1147" s="207"/>
      <c r="GTD1147" s="207"/>
      <c r="GTE1147" s="207"/>
      <c r="GTF1147" s="207"/>
      <c r="GTG1147" s="207"/>
      <c r="GTH1147" s="207"/>
      <c r="GTI1147" s="207"/>
      <c r="GTJ1147" s="207"/>
      <c r="GTK1147" s="207"/>
      <c r="GTL1147" s="207"/>
      <c r="GTM1147" s="207"/>
      <c r="GTN1147" s="207"/>
      <c r="GTO1147" s="207"/>
      <c r="GTP1147" s="207"/>
      <c r="GTQ1147" s="207"/>
      <c r="GTR1147" s="207"/>
      <c r="GTS1147" s="207"/>
      <c r="GTT1147" s="207"/>
      <c r="GTU1147" s="207"/>
      <c r="GTV1147" s="207"/>
      <c r="GTW1147" s="207"/>
      <c r="GTX1147" s="207"/>
      <c r="GTY1147" s="207"/>
      <c r="GTZ1147" s="207"/>
      <c r="GUA1147" s="207"/>
      <c r="GUB1147" s="207"/>
      <c r="GUC1147" s="207"/>
      <c r="GUD1147" s="207"/>
      <c r="GUE1147" s="207"/>
      <c r="GUF1147" s="207"/>
      <c r="GUG1147" s="207"/>
      <c r="GUH1147" s="207"/>
      <c r="GUI1147" s="207"/>
      <c r="GUJ1147" s="207"/>
      <c r="GUK1147" s="207"/>
      <c r="GUL1147" s="207"/>
      <c r="GUM1147" s="207"/>
      <c r="GUN1147" s="207"/>
      <c r="GUO1147" s="207"/>
      <c r="GUP1147" s="207"/>
      <c r="GUQ1147" s="207"/>
      <c r="GUR1147" s="207"/>
      <c r="GUS1147" s="207"/>
      <c r="GUT1147" s="207"/>
      <c r="GUU1147" s="207"/>
      <c r="GUV1147" s="207"/>
      <c r="GUW1147" s="207"/>
      <c r="GUX1147" s="207"/>
      <c r="GUY1147" s="207"/>
      <c r="GUZ1147" s="207"/>
      <c r="GVA1147" s="207"/>
      <c r="GVB1147" s="207"/>
      <c r="GVC1147" s="207"/>
      <c r="GVD1147" s="207"/>
      <c r="GVE1147" s="207"/>
      <c r="GVF1147" s="207"/>
      <c r="GVG1147" s="207"/>
      <c r="GVH1147" s="207"/>
      <c r="GVI1147" s="207"/>
      <c r="GVJ1147" s="207"/>
      <c r="GVK1147" s="207"/>
      <c r="GVL1147" s="207"/>
      <c r="GVM1147" s="207"/>
      <c r="GVN1147" s="207"/>
      <c r="GVO1147" s="207"/>
      <c r="GVP1147" s="207"/>
      <c r="GVQ1147" s="207"/>
      <c r="GVR1147" s="207"/>
      <c r="GVS1147" s="207"/>
      <c r="GVT1147" s="207"/>
      <c r="GVU1147" s="207"/>
      <c r="GVV1147" s="207"/>
      <c r="GVW1147" s="207"/>
      <c r="GVX1147" s="207"/>
      <c r="GVY1147" s="207"/>
      <c r="GVZ1147" s="207"/>
      <c r="GWA1147" s="207"/>
      <c r="GWB1147" s="207"/>
      <c r="GWC1147" s="207"/>
      <c r="GWD1147" s="207"/>
      <c r="GWE1147" s="207"/>
      <c r="GWF1147" s="207"/>
      <c r="GWG1147" s="207"/>
      <c r="GWH1147" s="207"/>
      <c r="GWI1147" s="207"/>
      <c r="GWJ1147" s="207"/>
      <c r="GWK1147" s="207"/>
      <c r="GWL1147" s="207"/>
      <c r="GWM1147" s="207"/>
      <c r="GWN1147" s="207"/>
      <c r="GWO1147" s="207"/>
      <c r="GWP1147" s="207"/>
      <c r="GWQ1147" s="207"/>
      <c r="GWR1147" s="207"/>
      <c r="GWS1147" s="207"/>
      <c r="GWT1147" s="207"/>
      <c r="GWU1147" s="207"/>
      <c r="GWV1147" s="207"/>
      <c r="GWW1147" s="207"/>
      <c r="GWX1147" s="207"/>
      <c r="GWY1147" s="207"/>
      <c r="GWZ1147" s="207"/>
      <c r="GXA1147" s="207"/>
      <c r="GXB1147" s="207"/>
      <c r="GXC1147" s="207"/>
      <c r="GXD1147" s="207"/>
      <c r="GXE1147" s="207"/>
      <c r="GXF1147" s="207"/>
      <c r="GXG1147" s="207"/>
      <c r="GXH1147" s="207"/>
      <c r="GXI1147" s="207"/>
      <c r="GXJ1147" s="207"/>
      <c r="GXK1147" s="207"/>
      <c r="GXL1147" s="207"/>
      <c r="GXM1147" s="207"/>
      <c r="GXN1147" s="207"/>
      <c r="GXO1147" s="207"/>
      <c r="GXP1147" s="207"/>
      <c r="GXQ1147" s="207"/>
      <c r="GXR1147" s="207"/>
      <c r="GXS1147" s="207"/>
      <c r="GXT1147" s="207"/>
      <c r="GXU1147" s="207"/>
      <c r="GXV1147" s="207"/>
      <c r="GXW1147" s="207"/>
      <c r="GXX1147" s="207"/>
      <c r="GXY1147" s="207"/>
      <c r="GXZ1147" s="207"/>
      <c r="GYA1147" s="207"/>
      <c r="GYB1147" s="207"/>
      <c r="GYC1147" s="207"/>
      <c r="GYD1147" s="207"/>
      <c r="GYE1147" s="207"/>
      <c r="GYF1147" s="207"/>
      <c r="GYG1147" s="207"/>
      <c r="GYH1147" s="207"/>
      <c r="GYI1147" s="207"/>
      <c r="GYJ1147" s="207"/>
      <c r="GYK1147" s="207"/>
      <c r="GYL1147" s="207"/>
      <c r="GYM1147" s="207"/>
      <c r="GYN1147" s="207"/>
      <c r="GYO1147" s="207"/>
      <c r="GYP1147" s="207"/>
      <c r="GYQ1147" s="207"/>
      <c r="GYR1147" s="207"/>
      <c r="GYS1147" s="207"/>
      <c r="GYT1147" s="207"/>
      <c r="GYU1147" s="207"/>
      <c r="GYV1147" s="207"/>
      <c r="GYW1147" s="207"/>
      <c r="GYX1147" s="207"/>
      <c r="GYY1147" s="207"/>
      <c r="GYZ1147" s="207"/>
      <c r="GZA1147" s="207"/>
      <c r="GZB1147" s="207"/>
      <c r="GZC1147" s="207"/>
      <c r="GZD1147" s="207"/>
      <c r="GZE1147" s="207"/>
      <c r="GZF1147" s="207"/>
      <c r="GZG1147" s="207"/>
      <c r="GZH1147" s="207"/>
      <c r="GZI1147" s="207"/>
      <c r="GZJ1147" s="207"/>
      <c r="GZK1147" s="207"/>
      <c r="GZL1147" s="207"/>
      <c r="GZM1147" s="207"/>
      <c r="GZN1147" s="207"/>
      <c r="GZO1147" s="207"/>
      <c r="GZP1147" s="207"/>
      <c r="GZQ1147" s="207"/>
      <c r="GZR1147" s="207"/>
      <c r="GZS1147" s="207"/>
      <c r="GZT1147" s="207"/>
      <c r="GZU1147" s="207"/>
      <c r="GZV1147" s="207"/>
      <c r="GZW1147" s="207"/>
      <c r="GZX1147" s="207"/>
      <c r="GZY1147" s="207"/>
      <c r="GZZ1147" s="207"/>
      <c r="HAA1147" s="207"/>
      <c r="HAB1147" s="207"/>
      <c r="HAC1147" s="207"/>
      <c r="HAD1147" s="207"/>
      <c r="HAE1147" s="207"/>
      <c r="HAF1147" s="207"/>
      <c r="HAG1147" s="207"/>
      <c r="HAH1147" s="207"/>
      <c r="HAI1147" s="207"/>
      <c r="HAJ1147" s="207"/>
      <c r="HAK1147" s="207"/>
      <c r="HAL1147" s="207"/>
      <c r="HAM1147" s="207"/>
      <c r="HAN1147" s="207"/>
      <c r="HAO1147" s="207"/>
      <c r="HAP1147" s="207"/>
      <c r="HAQ1147" s="207"/>
      <c r="HAR1147" s="207"/>
      <c r="HAS1147" s="207"/>
      <c r="HAT1147" s="207"/>
      <c r="HAU1147" s="207"/>
      <c r="HAV1147" s="207"/>
      <c r="HAW1147" s="207"/>
      <c r="HAX1147" s="207"/>
      <c r="HAY1147" s="207"/>
      <c r="HAZ1147" s="207"/>
      <c r="HBA1147" s="207"/>
      <c r="HBB1147" s="207"/>
      <c r="HBC1147" s="207"/>
      <c r="HBD1147" s="207"/>
      <c r="HBE1147" s="207"/>
      <c r="HBF1147" s="207"/>
      <c r="HBG1147" s="207"/>
      <c r="HBH1147" s="207"/>
      <c r="HBI1147" s="207"/>
      <c r="HBJ1147" s="207"/>
      <c r="HBK1147" s="207"/>
      <c r="HBL1147" s="207"/>
      <c r="HBM1147" s="207"/>
      <c r="HBN1147" s="207"/>
      <c r="HBO1147" s="207"/>
      <c r="HBP1147" s="207"/>
      <c r="HBQ1147" s="207"/>
      <c r="HBR1147" s="207"/>
      <c r="HBS1147" s="207"/>
      <c r="HBT1147" s="207"/>
      <c r="HBU1147" s="207"/>
      <c r="HBV1147" s="207"/>
      <c r="HBW1147" s="207"/>
      <c r="HBX1147" s="207"/>
      <c r="HBY1147" s="207"/>
      <c r="HBZ1147" s="207"/>
      <c r="HCA1147" s="207"/>
      <c r="HCB1147" s="207"/>
      <c r="HCC1147" s="207"/>
      <c r="HCD1147" s="207"/>
      <c r="HCE1147" s="207"/>
      <c r="HCF1147" s="207"/>
      <c r="HCG1147" s="207"/>
      <c r="HCH1147" s="207"/>
      <c r="HCI1147" s="207"/>
      <c r="HCJ1147" s="207"/>
      <c r="HCK1147" s="207"/>
      <c r="HCL1147" s="207"/>
      <c r="HCM1147" s="207"/>
      <c r="HCN1147" s="207"/>
      <c r="HCO1147" s="207"/>
      <c r="HCP1147" s="207"/>
      <c r="HCQ1147" s="207"/>
      <c r="HCR1147" s="207"/>
      <c r="HCS1147" s="207"/>
      <c r="HCT1147" s="207"/>
      <c r="HCU1147" s="207"/>
      <c r="HCV1147" s="207"/>
      <c r="HCW1147" s="207"/>
      <c r="HCX1147" s="207"/>
      <c r="HCY1147" s="207"/>
      <c r="HCZ1147" s="207"/>
      <c r="HDA1147" s="207"/>
      <c r="HDB1147" s="207"/>
      <c r="HDC1147" s="207"/>
      <c r="HDD1147" s="207"/>
      <c r="HDE1147" s="207"/>
      <c r="HDF1147" s="207"/>
      <c r="HDG1147" s="207"/>
      <c r="HDH1147" s="207"/>
      <c r="HDI1147" s="207"/>
      <c r="HDJ1147" s="207"/>
      <c r="HDK1147" s="207"/>
      <c r="HDL1147" s="207"/>
      <c r="HDM1147" s="207"/>
      <c r="HDN1147" s="207"/>
      <c r="HDO1147" s="207"/>
      <c r="HDP1147" s="207"/>
      <c r="HDQ1147" s="207"/>
      <c r="HDR1147" s="207"/>
      <c r="HDS1147" s="207"/>
      <c r="HDT1147" s="207"/>
      <c r="HDU1147" s="207"/>
      <c r="HDV1147" s="207"/>
      <c r="HDW1147" s="207"/>
      <c r="HDX1147" s="207"/>
      <c r="HDY1147" s="207"/>
      <c r="HDZ1147" s="207"/>
      <c r="HEA1147" s="207"/>
      <c r="HEB1147" s="207"/>
      <c r="HEC1147" s="207"/>
      <c r="HED1147" s="207"/>
      <c r="HEE1147" s="207"/>
      <c r="HEF1147" s="207"/>
      <c r="HEG1147" s="207"/>
      <c r="HEH1147" s="207"/>
      <c r="HEI1147" s="207"/>
      <c r="HEJ1147" s="207"/>
      <c r="HEK1147" s="207"/>
      <c r="HEL1147" s="207"/>
      <c r="HEM1147" s="207"/>
      <c r="HEN1147" s="207"/>
      <c r="HEO1147" s="207"/>
      <c r="HEP1147" s="207"/>
      <c r="HEQ1147" s="207"/>
      <c r="HER1147" s="207"/>
      <c r="HES1147" s="207"/>
      <c r="HET1147" s="207"/>
      <c r="HEU1147" s="207"/>
      <c r="HEV1147" s="207"/>
      <c r="HEW1147" s="207"/>
      <c r="HEX1147" s="207"/>
      <c r="HEY1147" s="207"/>
      <c r="HEZ1147" s="207"/>
      <c r="HFA1147" s="207"/>
      <c r="HFB1147" s="207"/>
      <c r="HFC1147" s="207"/>
      <c r="HFD1147" s="207"/>
      <c r="HFE1147" s="207"/>
      <c r="HFF1147" s="207"/>
      <c r="HFG1147" s="207"/>
      <c r="HFH1147" s="207"/>
      <c r="HFI1147" s="207"/>
      <c r="HFJ1147" s="207"/>
      <c r="HFK1147" s="207"/>
      <c r="HFL1147" s="207"/>
      <c r="HFM1147" s="207"/>
      <c r="HFN1147" s="207"/>
      <c r="HFO1147" s="207"/>
      <c r="HFP1147" s="207"/>
      <c r="HFQ1147" s="207"/>
      <c r="HFR1147" s="207"/>
      <c r="HFS1147" s="207"/>
      <c r="HFT1147" s="207"/>
      <c r="HFU1147" s="207"/>
      <c r="HFV1147" s="207"/>
      <c r="HFW1147" s="207"/>
      <c r="HFX1147" s="207"/>
      <c r="HFY1147" s="207"/>
      <c r="HFZ1147" s="207"/>
      <c r="HGA1147" s="207"/>
      <c r="HGB1147" s="207"/>
      <c r="HGC1147" s="207"/>
      <c r="HGD1147" s="207"/>
      <c r="HGE1147" s="207"/>
      <c r="HGF1147" s="207"/>
      <c r="HGG1147" s="207"/>
      <c r="HGH1147" s="207"/>
      <c r="HGI1147" s="207"/>
      <c r="HGJ1147" s="207"/>
      <c r="HGK1147" s="207"/>
      <c r="HGL1147" s="207"/>
      <c r="HGM1147" s="207"/>
      <c r="HGN1147" s="207"/>
      <c r="HGO1147" s="207"/>
      <c r="HGP1147" s="207"/>
      <c r="HGQ1147" s="207"/>
      <c r="HGR1147" s="207"/>
      <c r="HGS1147" s="207"/>
      <c r="HGT1147" s="207"/>
      <c r="HGU1147" s="207"/>
      <c r="HGV1147" s="207"/>
      <c r="HGW1147" s="207"/>
      <c r="HGX1147" s="207"/>
      <c r="HGY1147" s="207"/>
      <c r="HGZ1147" s="207"/>
      <c r="HHA1147" s="207"/>
      <c r="HHB1147" s="207"/>
      <c r="HHC1147" s="207"/>
      <c r="HHD1147" s="207"/>
      <c r="HHE1147" s="207"/>
      <c r="HHF1147" s="207"/>
      <c r="HHG1147" s="207"/>
      <c r="HHH1147" s="207"/>
      <c r="HHI1147" s="207"/>
      <c r="HHJ1147" s="207"/>
      <c r="HHK1147" s="207"/>
      <c r="HHL1147" s="207"/>
      <c r="HHM1147" s="207"/>
      <c r="HHN1147" s="207"/>
      <c r="HHO1147" s="207"/>
      <c r="HHP1147" s="207"/>
      <c r="HHQ1147" s="207"/>
      <c r="HHR1147" s="207"/>
      <c r="HHS1147" s="207"/>
      <c r="HHT1147" s="207"/>
      <c r="HHU1147" s="207"/>
      <c r="HHV1147" s="207"/>
      <c r="HHW1147" s="207"/>
      <c r="HHX1147" s="207"/>
      <c r="HHY1147" s="207"/>
      <c r="HHZ1147" s="207"/>
      <c r="HIA1147" s="207"/>
      <c r="HIB1147" s="207"/>
      <c r="HIC1147" s="207"/>
      <c r="HID1147" s="207"/>
      <c r="HIE1147" s="207"/>
      <c r="HIF1147" s="207"/>
      <c r="HIG1147" s="207"/>
      <c r="HIH1147" s="207"/>
      <c r="HII1147" s="207"/>
      <c r="HIJ1147" s="207"/>
      <c r="HIK1147" s="207"/>
      <c r="HIL1147" s="207"/>
      <c r="HIM1147" s="207"/>
      <c r="HIN1147" s="207"/>
      <c r="HIO1147" s="207"/>
      <c r="HIP1147" s="207"/>
      <c r="HIQ1147" s="207"/>
      <c r="HIR1147" s="207"/>
      <c r="HIS1147" s="207"/>
      <c r="HIT1147" s="207"/>
      <c r="HIU1147" s="207"/>
      <c r="HIV1147" s="207"/>
      <c r="HIW1147" s="207"/>
      <c r="HIX1147" s="207"/>
      <c r="HIY1147" s="207"/>
      <c r="HIZ1147" s="207"/>
      <c r="HJA1147" s="207"/>
      <c r="HJB1147" s="207"/>
      <c r="HJC1147" s="207"/>
      <c r="HJD1147" s="207"/>
      <c r="HJE1147" s="207"/>
      <c r="HJF1147" s="207"/>
      <c r="HJG1147" s="207"/>
      <c r="HJH1147" s="207"/>
      <c r="HJI1147" s="207"/>
      <c r="HJJ1147" s="207"/>
      <c r="HJK1147" s="207"/>
      <c r="HJL1147" s="207"/>
      <c r="HJM1147" s="207"/>
      <c r="HJN1147" s="207"/>
      <c r="HJO1147" s="207"/>
      <c r="HJP1147" s="207"/>
      <c r="HJQ1147" s="207"/>
      <c r="HJR1147" s="207"/>
      <c r="HJS1147" s="207"/>
      <c r="HJT1147" s="207"/>
      <c r="HJU1147" s="207"/>
      <c r="HJV1147" s="207"/>
      <c r="HJW1147" s="207"/>
      <c r="HJX1147" s="207"/>
      <c r="HJY1147" s="207"/>
      <c r="HJZ1147" s="207"/>
      <c r="HKA1147" s="207"/>
      <c r="HKB1147" s="207"/>
      <c r="HKC1147" s="207"/>
      <c r="HKD1147" s="207"/>
      <c r="HKE1147" s="207"/>
      <c r="HKF1147" s="207"/>
      <c r="HKG1147" s="207"/>
      <c r="HKH1147" s="207"/>
      <c r="HKI1147" s="207"/>
      <c r="HKJ1147" s="207"/>
      <c r="HKK1147" s="207"/>
      <c r="HKL1147" s="207"/>
      <c r="HKM1147" s="207"/>
      <c r="HKN1147" s="207"/>
      <c r="HKO1147" s="207"/>
      <c r="HKP1147" s="207"/>
      <c r="HKQ1147" s="207"/>
      <c r="HKR1147" s="207"/>
      <c r="HKS1147" s="207"/>
      <c r="HKT1147" s="207"/>
      <c r="HKU1147" s="207"/>
      <c r="HKV1147" s="207"/>
      <c r="HKW1147" s="207"/>
      <c r="HKX1147" s="207"/>
      <c r="HKY1147" s="207"/>
      <c r="HKZ1147" s="207"/>
      <c r="HLA1147" s="207"/>
      <c r="HLB1147" s="207"/>
      <c r="HLC1147" s="207"/>
      <c r="HLD1147" s="207"/>
      <c r="HLE1147" s="207"/>
      <c r="HLF1147" s="207"/>
      <c r="HLG1147" s="207"/>
      <c r="HLH1147" s="207"/>
      <c r="HLI1147" s="207"/>
      <c r="HLJ1147" s="207"/>
      <c r="HLK1147" s="207"/>
      <c r="HLL1147" s="207"/>
      <c r="HLM1147" s="207"/>
      <c r="HLN1147" s="207"/>
      <c r="HLO1147" s="207"/>
      <c r="HLP1147" s="207"/>
      <c r="HLQ1147" s="207"/>
      <c r="HLR1147" s="207"/>
      <c r="HLS1147" s="207"/>
      <c r="HLT1147" s="207"/>
      <c r="HLU1147" s="207"/>
      <c r="HLV1147" s="207"/>
      <c r="HLW1147" s="207"/>
      <c r="HLX1147" s="207"/>
      <c r="HLY1147" s="207"/>
      <c r="HLZ1147" s="207"/>
      <c r="HMA1147" s="207"/>
      <c r="HMB1147" s="207"/>
      <c r="HMC1147" s="207"/>
      <c r="HMD1147" s="207"/>
      <c r="HME1147" s="207"/>
      <c r="HMF1147" s="207"/>
      <c r="HMG1147" s="207"/>
      <c r="HMH1147" s="207"/>
      <c r="HMI1147" s="207"/>
      <c r="HMJ1147" s="207"/>
      <c r="HMK1147" s="207"/>
      <c r="HML1147" s="207"/>
      <c r="HMM1147" s="207"/>
      <c r="HMN1147" s="207"/>
      <c r="HMO1147" s="207"/>
      <c r="HMP1147" s="207"/>
      <c r="HMQ1147" s="207"/>
      <c r="HMR1147" s="207"/>
      <c r="HMS1147" s="207"/>
      <c r="HMT1147" s="207"/>
      <c r="HMU1147" s="207"/>
      <c r="HMV1147" s="207"/>
      <c r="HMW1147" s="207"/>
      <c r="HMX1147" s="207"/>
      <c r="HMY1147" s="207"/>
      <c r="HMZ1147" s="207"/>
      <c r="HNA1147" s="207"/>
      <c r="HNB1147" s="207"/>
      <c r="HNC1147" s="207"/>
      <c r="HND1147" s="207"/>
      <c r="HNE1147" s="207"/>
      <c r="HNF1147" s="207"/>
      <c r="HNG1147" s="207"/>
      <c r="HNH1147" s="207"/>
      <c r="HNI1147" s="207"/>
      <c r="HNJ1147" s="207"/>
      <c r="HNK1147" s="207"/>
      <c r="HNL1147" s="207"/>
      <c r="HNM1147" s="207"/>
      <c r="HNN1147" s="207"/>
      <c r="HNO1147" s="207"/>
      <c r="HNP1147" s="207"/>
      <c r="HNQ1147" s="207"/>
      <c r="HNR1147" s="207"/>
      <c r="HNS1147" s="207"/>
      <c r="HNT1147" s="207"/>
      <c r="HNU1147" s="207"/>
      <c r="HNV1147" s="207"/>
      <c r="HNW1147" s="207"/>
      <c r="HNX1147" s="207"/>
      <c r="HNY1147" s="207"/>
      <c r="HNZ1147" s="207"/>
      <c r="HOA1147" s="207"/>
      <c r="HOB1147" s="207"/>
      <c r="HOC1147" s="207"/>
      <c r="HOD1147" s="207"/>
      <c r="HOE1147" s="207"/>
      <c r="HOF1147" s="207"/>
      <c r="HOG1147" s="207"/>
      <c r="HOH1147" s="207"/>
      <c r="HOI1147" s="207"/>
      <c r="HOJ1147" s="207"/>
      <c r="HOK1147" s="207"/>
      <c r="HOL1147" s="207"/>
      <c r="HOM1147" s="207"/>
      <c r="HON1147" s="207"/>
      <c r="HOO1147" s="207"/>
      <c r="HOP1147" s="207"/>
      <c r="HOQ1147" s="207"/>
      <c r="HOR1147" s="207"/>
      <c r="HOS1147" s="207"/>
      <c r="HOT1147" s="207"/>
      <c r="HOU1147" s="207"/>
      <c r="HOV1147" s="207"/>
      <c r="HOW1147" s="207"/>
      <c r="HOX1147" s="207"/>
      <c r="HOY1147" s="207"/>
      <c r="HOZ1147" s="207"/>
      <c r="HPA1147" s="207"/>
      <c r="HPB1147" s="207"/>
      <c r="HPC1147" s="207"/>
      <c r="HPD1147" s="207"/>
      <c r="HPE1147" s="207"/>
      <c r="HPF1147" s="207"/>
      <c r="HPG1147" s="207"/>
      <c r="HPH1147" s="207"/>
      <c r="HPI1147" s="207"/>
      <c r="HPJ1147" s="207"/>
      <c r="HPK1147" s="207"/>
      <c r="HPL1147" s="207"/>
      <c r="HPM1147" s="207"/>
      <c r="HPN1147" s="207"/>
      <c r="HPO1147" s="207"/>
      <c r="HPP1147" s="207"/>
      <c r="HPQ1147" s="207"/>
      <c r="HPR1147" s="207"/>
      <c r="HPS1147" s="207"/>
      <c r="HPT1147" s="207"/>
      <c r="HPU1147" s="207"/>
      <c r="HPV1147" s="207"/>
      <c r="HPW1147" s="207"/>
      <c r="HPX1147" s="207"/>
      <c r="HPY1147" s="207"/>
      <c r="HPZ1147" s="207"/>
      <c r="HQA1147" s="207"/>
      <c r="HQB1147" s="207"/>
      <c r="HQC1147" s="207"/>
      <c r="HQD1147" s="207"/>
      <c r="HQE1147" s="207"/>
      <c r="HQF1147" s="207"/>
      <c r="HQG1147" s="207"/>
      <c r="HQH1147" s="207"/>
      <c r="HQI1147" s="207"/>
      <c r="HQJ1147" s="207"/>
      <c r="HQK1147" s="207"/>
      <c r="HQL1147" s="207"/>
      <c r="HQM1147" s="207"/>
      <c r="HQN1147" s="207"/>
      <c r="HQO1147" s="207"/>
      <c r="HQP1147" s="207"/>
      <c r="HQQ1147" s="207"/>
      <c r="HQR1147" s="207"/>
      <c r="HQS1147" s="207"/>
      <c r="HQT1147" s="207"/>
      <c r="HQU1147" s="207"/>
      <c r="HQV1147" s="207"/>
      <c r="HQW1147" s="207"/>
      <c r="HQX1147" s="207"/>
      <c r="HQY1147" s="207"/>
      <c r="HQZ1147" s="207"/>
      <c r="HRA1147" s="207"/>
      <c r="HRB1147" s="207"/>
      <c r="HRC1147" s="207"/>
      <c r="HRD1147" s="207"/>
      <c r="HRE1147" s="207"/>
      <c r="HRF1147" s="207"/>
      <c r="HRG1147" s="207"/>
      <c r="HRH1147" s="207"/>
      <c r="HRI1147" s="207"/>
      <c r="HRJ1147" s="207"/>
      <c r="HRK1147" s="207"/>
      <c r="HRL1147" s="207"/>
      <c r="HRM1147" s="207"/>
      <c r="HRN1147" s="207"/>
      <c r="HRO1147" s="207"/>
      <c r="HRP1147" s="207"/>
      <c r="HRQ1147" s="207"/>
      <c r="HRR1147" s="207"/>
      <c r="HRS1147" s="207"/>
      <c r="HRT1147" s="207"/>
      <c r="HRU1147" s="207"/>
      <c r="HRV1147" s="207"/>
      <c r="HRW1147" s="207"/>
      <c r="HRX1147" s="207"/>
      <c r="HRY1147" s="207"/>
      <c r="HRZ1147" s="207"/>
      <c r="HSA1147" s="207"/>
      <c r="HSB1147" s="207"/>
      <c r="HSC1147" s="207"/>
      <c r="HSD1147" s="207"/>
      <c r="HSE1147" s="207"/>
      <c r="HSF1147" s="207"/>
      <c r="HSG1147" s="207"/>
      <c r="HSH1147" s="207"/>
      <c r="HSI1147" s="207"/>
      <c r="HSJ1147" s="207"/>
      <c r="HSK1147" s="207"/>
      <c r="HSL1147" s="207"/>
      <c r="HSM1147" s="207"/>
      <c r="HSN1147" s="207"/>
      <c r="HSO1147" s="207"/>
      <c r="HSP1147" s="207"/>
      <c r="HSQ1147" s="207"/>
      <c r="HSR1147" s="207"/>
      <c r="HSS1147" s="207"/>
      <c r="HST1147" s="207"/>
      <c r="HSU1147" s="207"/>
      <c r="HSV1147" s="207"/>
      <c r="HSW1147" s="207"/>
      <c r="HSX1147" s="207"/>
      <c r="HSY1147" s="207"/>
      <c r="HSZ1147" s="207"/>
      <c r="HTA1147" s="207"/>
      <c r="HTB1147" s="207"/>
      <c r="HTC1147" s="207"/>
      <c r="HTD1147" s="207"/>
      <c r="HTE1147" s="207"/>
      <c r="HTF1147" s="207"/>
      <c r="HTG1147" s="207"/>
      <c r="HTH1147" s="207"/>
      <c r="HTI1147" s="207"/>
      <c r="HTJ1147" s="207"/>
      <c r="HTK1147" s="207"/>
      <c r="HTL1147" s="207"/>
      <c r="HTM1147" s="207"/>
      <c r="HTN1147" s="207"/>
      <c r="HTO1147" s="207"/>
      <c r="HTP1147" s="207"/>
      <c r="HTQ1147" s="207"/>
      <c r="HTR1147" s="207"/>
      <c r="HTS1147" s="207"/>
      <c r="HTT1147" s="207"/>
      <c r="HTU1147" s="207"/>
      <c r="HTV1147" s="207"/>
      <c r="HTW1147" s="207"/>
      <c r="HTX1147" s="207"/>
      <c r="HTY1147" s="207"/>
      <c r="HTZ1147" s="207"/>
      <c r="HUA1147" s="207"/>
      <c r="HUB1147" s="207"/>
      <c r="HUC1147" s="207"/>
      <c r="HUD1147" s="207"/>
      <c r="HUE1147" s="207"/>
      <c r="HUF1147" s="207"/>
      <c r="HUG1147" s="207"/>
      <c r="HUH1147" s="207"/>
      <c r="HUI1147" s="207"/>
      <c r="HUJ1147" s="207"/>
      <c r="HUK1147" s="207"/>
      <c r="HUL1147" s="207"/>
      <c r="HUM1147" s="207"/>
      <c r="HUN1147" s="207"/>
      <c r="HUO1147" s="207"/>
      <c r="HUP1147" s="207"/>
      <c r="HUQ1147" s="207"/>
      <c r="HUR1147" s="207"/>
      <c r="HUS1147" s="207"/>
      <c r="HUT1147" s="207"/>
      <c r="HUU1147" s="207"/>
      <c r="HUV1147" s="207"/>
      <c r="HUW1147" s="207"/>
      <c r="HUX1147" s="207"/>
      <c r="HUY1147" s="207"/>
      <c r="HUZ1147" s="207"/>
      <c r="HVA1147" s="207"/>
      <c r="HVB1147" s="207"/>
      <c r="HVC1147" s="207"/>
      <c r="HVD1147" s="207"/>
      <c r="HVE1147" s="207"/>
      <c r="HVF1147" s="207"/>
      <c r="HVG1147" s="207"/>
      <c r="HVH1147" s="207"/>
      <c r="HVI1147" s="207"/>
      <c r="HVJ1147" s="207"/>
      <c r="HVK1147" s="207"/>
      <c r="HVL1147" s="207"/>
      <c r="HVM1147" s="207"/>
      <c r="HVN1147" s="207"/>
      <c r="HVO1147" s="207"/>
      <c r="HVP1147" s="207"/>
      <c r="HVQ1147" s="207"/>
      <c r="HVR1147" s="207"/>
      <c r="HVS1147" s="207"/>
      <c r="HVT1147" s="207"/>
      <c r="HVU1147" s="207"/>
      <c r="HVV1147" s="207"/>
      <c r="HVW1147" s="207"/>
      <c r="HVX1147" s="207"/>
      <c r="HVY1147" s="207"/>
      <c r="HVZ1147" s="207"/>
      <c r="HWA1147" s="207"/>
      <c r="HWB1147" s="207"/>
      <c r="HWC1147" s="207"/>
      <c r="HWD1147" s="207"/>
      <c r="HWE1147" s="207"/>
      <c r="HWF1147" s="207"/>
      <c r="HWG1147" s="207"/>
      <c r="HWH1147" s="207"/>
      <c r="HWI1147" s="207"/>
      <c r="HWJ1147" s="207"/>
      <c r="HWK1147" s="207"/>
      <c r="HWL1147" s="207"/>
      <c r="HWM1147" s="207"/>
      <c r="HWN1147" s="207"/>
      <c r="HWO1147" s="207"/>
      <c r="HWP1147" s="207"/>
      <c r="HWQ1147" s="207"/>
      <c r="HWR1147" s="207"/>
      <c r="HWS1147" s="207"/>
      <c r="HWT1147" s="207"/>
      <c r="HWU1147" s="207"/>
      <c r="HWV1147" s="207"/>
      <c r="HWW1147" s="207"/>
      <c r="HWX1147" s="207"/>
      <c r="HWY1147" s="207"/>
      <c r="HWZ1147" s="207"/>
      <c r="HXA1147" s="207"/>
      <c r="HXB1147" s="207"/>
      <c r="HXC1147" s="207"/>
      <c r="HXD1147" s="207"/>
      <c r="HXE1147" s="207"/>
      <c r="HXF1147" s="207"/>
      <c r="HXG1147" s="207"/>
      <c r="HXH1147" s="207"/>
      <c r="HXI1147" s="207"/>
      <c r="HXJ1147" s="207"/>
      <c r="HXK1147" s="207"/>
      <c r="HXL1147" s="207"/>
      <c r="HXM1147" s="207"/>
      <c r="HXN1147" s="207"/>
      <c r="HXO1147" s="207"/>
      <c r="HXP1147" s="207"/>
      <c r="HXQ1147" s="207"/>
      <c r="HXR1147" s="207"/>
      <c r="HXS1147" s="207"/>
      <c r="HXT1147" s="207"/>
      <c r="HXU1147" s="207"/>
      <c r="HXV1147" s="207"/>
      <c r="HXW1147" s="207"/>
      <c r="HXX1147" s="207"/>
      <c r="HXY1147" s="207"/>
      <c r="HXZ1147" s="207"/>
      <c r="HYA1147" s="207"/>
      <c r="HYB1147" s="207"/>
      <c r="HYC1147" s="207"/>
      <c r="HYD1147" s="207"/>
      <c r="HYE1147" s="207"/>
      <c r="HYF1147" s="207"/>
      <c r="HYG1147" s="207"/>
      <c r="HYH1147" s="207"/>
      <c r="HYI1147" s="207"/>
      <c r="HYJ1147" s="207"/>
      <c r="HYK1147" s="207"/>
      <c r="HYL1147" s="207"/>
      <c r="HYM1147" s="207"/>
      <c r="HYN1147" s="207"/>
      <c r="HYO1147" s="207"/>
      <c r="HYP1147" s="207"/>
      <c r="HYQ1147" s="207"/>
      <c r="HYR1147" s="207"/>
      <c r="HYS1147" s="207"/>
      <c r="HYT1147" s="207"/>
      <c r="HYU1147" s="207"/>
      <c r="HYV1147" s="207"/>
      <c r="HYW1147" s="207"/>
      <c r="HYX1147" s="207"/>
      <c r="HYY1147" s="207"/>
      <c r="HYZ1147" s="207"/>
      <c r="HZA1147" s="207"/>
      <c r="HZB1147" s="207"/>
      <c r="HZC1147" s="207"/>
      <c r="HZD1147" s="207"/>
      <c r="HZE1147" s="207"/>
      <c r="HZF1147" s="207"/>
      <c r="HZG1147" s="207"/>
      <c r="HZH1147" s="207"/>
      <c r="HZI1147" s="207"/>
      <c r="HZJ1147" s="207"/>
      <c r="HZK1147" s="207"/>
      <c r="HZL1147" s="207"/>
      <c r="HZM1147" s="207"/>
      <c r="HZN1147" s="207"/>
      <c r="HZO1147" s="207"/>
      <c r="HZP1147" s="207"/>
      <c r="HZQ1147" s="207"/>
      <c r="HZR1147" s="207"/>
      <c r="HZS1147" s="207"/>
      <c r="HZT1147" s="207"/>
      <c r="HZU1147" s="207"/>
      <c r="HZV1147" s="207"/>
      <c r="HZW1147" s="207"/>
      <c r="HZX1147" s="207"/>
      <c r="HZY1147" s="207"/>
      <c r="HZZ1147" s="207"/>
      <c r="IAA1147" s="207"/>
      <c r="IAB1147" s="207"/>
      <c r="IAC1147" s="207"/>
      <c r="IAD1147" s="207"/>
      <c r="IAE1147" s="207"/>
      <c r="IAF1147" s="207"/>
      <c r="IAG1147" s="207"/>
      <c r="IAH1147" s="207"/>
      <c r="IAI1147" s="207"/>
      <c r="IAJ1147" s="207"/>
      <c r="IAK1147" s="207"/>
      <c r="IAL1147" s="207"/>
      <c r="IAM1147" s="207"/>
      <c r="IAN1147" s="207"/>
      <c r="IAO1147" s="207"/>
      <c r="IAP1147" s="207"/>
      <c r="IAQ1147" s="207"/>
      <c r="IAR1147" s="207"/>
      <c r="IAS1147" s="207"/>
      <c r="IAT1147" s="207"/>
      <c r="IAU1147" s="207"/>
      <c r="IAV1147" s="207"/>
      <c r="IAW1147" s="207"/>
      <c r="IAX1147" s="207"/>
      <c r="IAY1147" s="207"/>
      <c r="IAZ1147" s="207"/>
      <c r="IBA1147" s="207"/>
      <c r="IBB1147" s="207"/>
      <c r="IBC1147" s="207"/>
      <c r="IBD1147" s="207"/>
      <c r="IBE1147" s="207"/>
      <c r="IBF1147" s="207"/>
      <c r="IBG1147" s="207"/>
      <c r="IBH1147" s="207"/>
      <c r="IBI1147" s="207"/>
      <c r="IBJ1147" s="207"/>
      <c r="IBK1147" s="207"/>
      <c r="IBL1147" s="207"/>
      <c r="IBM1147" s="207"/>
      <c r="IBN1147" s="207"/>
      <c r="IBO1147" s="207"/>
      <c r="IBP1147" s="207"/>
      <c r="IBQ1147" s="207"/>
      <c r="IBR1147" s="207"/>
      <c r="IBS1147" s="207"/>
      <c r="IBT1147" s="207"/>
      <c r="IBU1147" s="207"/>
      <c r="IBV1147" s="207"/>
      <c r="IBW1147" s="207"/>
      <c r="IBX1147" s="207"/>
      <c r="IBY1147" s="207"/>
      <c r="IBZ1147" s="207"/>
      <c r="ICA1147" s="207"/>
      <c r="ICB1147" s="207"/>
      <c r="ICC1147" s="207"/>
      <c r="ICD1147" s="207"/>
      <c r="ICE1147" s="207"/>
      <c r="ICF1147" s="207"/>
      <c r="ICG1147" s="207"/>
      <c r="ICH1147" s="207"/>
      <c r="ICI1147" s="207"/>
      <c r="ICJ1147" s="207"/>
      <c r="ICK1147" s="207"/>
      <c r="ICL1147" s="207"/>
      <c r="ICM1147" s="207"/>
      <c r="ICN1147" s="207"/>
      <c r="ICO1147" s="207"/>
      <c r="ICP1147" s="207"/>
      <c r="ICQ1147" s="207"/>
      <c r="ICR1147" s="207"/>
      <c r="ICS1147" s="207"/>
      <c r="ICT1147" s="207"/>
      <c r="ICU1147" s="207"/>
      <c r="ICV1147" s="207"/>
      <c r="ICW1147" s="207"/>
      <c r="ICX1147" s="207"/>
      <c r="ICY1147" s="207"/>
      <c r="ICZ1147" s="207"/>
      <c r="IDA1147" s="207"/>
      <c r="IDB1147" s="207"/>
      <c r="IDC1147" s="207"/>
      <c r="IDD1147" s="207"/>
      <c r="IDE1147" s="207"/>
      <c r="IDF1147" s="207"/>
      <c r="IDG1147" s="207"/>
      <c r="IDH1147" s="207"/>
      <c r="IDI1147" s="207"/>
      <c r="IDJ1147" s="207"/>
      <c r="IDK1147" s="207"/>
      <c r="IDL1147" s="207"/>
      <c r="IDM1147" s="207"/>
      <c r="IDN1147" s="207"/>
      <c r="IDO1147" s="207"/>
      <c r="IDP1147" s="207"/>
      <c r="IDQ1147" s="207"/>
      <c r="IDR1147" s="207"/>
      <c r="IDS1147" s="207"/>
      <c r="IDT1147" s="207"/>
      <c r="IDU1147" s="207"/>
      <c r="IDV1147" s="207"/>
      <c r="IDW1147" s="207"/>
      <c r="IDX1147" s="207"/>
      <c r="IDY1147" s="207"/>
      <c r="IDZ1147" s="207"/>
      <c r="IEA1147" s="207"/>
      <c r="IEB1147" s="207"/>
      <c r="IEC1147" s="207"/>
      <c r="IED1147" s="207"/>
      <c r="IEE1147" s="207"/>
      <c r="IEF1147" s="207"/>
      <c r="IEG1147" s="207"/>
      <c r="IEH1147" s="207"/>
      <c r="IEI1147" s="207"/>
      <c r="IEJ1147" s="207"/>
      <c r="IEK1147" s="207"/>
      <c r="IEL1147" s="207"/>
      <c r="IEM1147" s="207"/>
      <c r="IEN1147" s="207"/>
      <c r="IEO1147" s="207"/>
      <c r="IEP1147" s="207"/>
      <c r="IEQ1147" s="207"/>
      <c r="IER1147" s="207"/>
      <c r="IES1147" s="207"/>
      <c r="IET1147" s="207"/>
      <c r="IEU1147" s="207"/>
      <c r="IEV1147" s="207"/>
      <c r="IEW1147" s="207"/>
      <c r="IEX1147" s="207"/>
      <c r="IEY1147" s="207"/>
      <c r="IEZ1147" s="207"/>
      <c r="IFA1147" s="207"/>
      <c r="IFB1147" s="207"/>
      <c r="IFC1147" s="207"/>
      <c r="IFD1147" s="207"/>
      <c r="IFE1147" s="207"/>
      <c r="IFF1147" s="207"/>
      <c r="IFG1147" s="207"/>
      <c r="IFH1147" s="207"/>
      <c r="IFI1147" s="207"/>
      <c r="IFJ1147" s="207"/>
      <c r="IFK1147" s="207"/>
      <c r="IFL1147" s="207"/>
      <c r="IFM1147" s="207"/>
      <c r="IFN1147" s="207"/>
      <c r="IFO1147" s="207"/>
      <c r="IFP1147" s="207"/>
      <c r="IFQ1147" s="207"/>
      <c r="IFR1147" s="207"/>
      <c r="IFS1147" s="207"/>
      <c r="IFT1147" s="207"/>
      <c r="IFU1147" s="207"/>
      <c r="IFV1147" s="207"/>
      <c r="IFW1147" s="207"/>
      <c r="IFX1147" s="207"/>
      <c r="IFY1147" s="207"/>
      <c r="IFZ1147" s="207"/>
      <c r="IGA1147" s="207"/>
      <c r="IGB1147" s="207"/>
      <c r="IGC1147" s="207"/>
      <c r="IGD1147" s="207"/>
      <c r="IGE1147" s="207"/>
      <c r="IGF1147" s="207"/>
      <c r="IGG1147" s="207"/>
      <c r="IGH1147" s="207"/>
      <c r="IGI1147" s="207"/>
      <c r="IGJ1147" s="207"/>
      <c r="IGK1147" s="207"/>
      <c r="IGL1147" s="207"/>
      <c r="IGM1147" s="207"/>
      <c r="IGN1147" s="207"/>
      <c r="IGO1147" s="207"/>
      <c r="IGP1147" s="207"/>
      <c r="IGQ1147" s="207"/>
      <c r="IGR1147" s="207"/>
      <c r="IGS1147" s="207"/>
      <c r="IGT1147" s="207"/>
      <c r="IGU1147" s="207"/>
      <c r="IGV1147" s="207"/>
      <c r="IGW1147" s="207"/>
      <c r="IGX1147" s="207"/>
      <c r="IGY1147" s="207"/>
      <c r="IGZ1147" s="207"/>
      <c r="IHA1147" s="207"/>
      <c r="IHB1147" s="207"/>
      <c r="IHC1147" s="207"/>
      <c r="IHD1147" s="207"/>
      <c r="IHE1147" s="207"/>
      <c r="IHF1147" s="207"/>
      <c r="IHG1147" s="207"/>
      <c r="IHH1147" s="207"/>
      <c r="IHI1147" s="207"/>
      <c r="IHJ1147" s="207"/>
      <c r="IHK1147" s="207"/>
      <c r="IHL1147" s="207"/>
      <c r="IHM1147" s="207"/>
      <c r="IHN1147" s="207"/>
      <c r="IHO1147" s="207"/>
      <c r="IHP1147" s="207"/>
      <c r="IHQ1147" s="207"/>
      <c r="IHR1147" s="207"/>
      <c r="IHS1147" s="207"/>
      <c r="IHT1147" s="207"/>
      <c r="IHU1147" s="207"/>
      <c r="IHV1147" s="207"/>
      <c r="IHW1147" s="207"/>
      <c r="IHX1147" s="207"/>
      <c r="IHY1147" s="207"/>
      <c r="IHZ1147" s="207"/>
      <c r="IIA1147" s="207"/>
      <c r="IIB1147" s="207"/>
      <c r="IIC1147" s="207"/>
      <c r="IID1147" s="207"/>
      <c r="IIE1147" s="207"/>
      <c r="IIF1147" s="207"/>
      <c r="IIG1147" s="207"/>
      <c r="IIH1147" s="207"/>
      <c r="III1147" s="207"/>
      <c r="IIJ1147" s="207"/>
      <c r="IIK1147" s="207"/>
      <c r="IIL1147" s="207"/>
      <c r="IIM1147" s="207"/>
      <c r="IIN1147" s="207"/>
      <c r="IIO1147" s="207"/>
      <c r="IIP1147" s="207"/>
      <c r="IIQ1147" s="207"/>
      <c r="IIR1147" s="207"/>
      <c r="IIS1147" s="207"/>
      <c r="IIT1147" s="207"/>
      <c r="IIU1147" s="207"/>
      <c r="IIV1147" s="207"/>
      <c r="IIW1147" s="207"/>
      <c r="IIX1147" s="207"/>
      <c r="IIY1147" s="207"/>
      <c r="IIZ1147" s="207"/>
      <c r="IJA1147" s="207"/>
      <c r="IJB1147" s="207"/>
      <c r="IJC1147" s="207"/>
      <c r="IJD1147" s="207"/>
      <c r="IJE1147" s="207"/>
      <c r="IJF1147" s="207"/>
      <c r="IJG1147" s="207"/>
      <c r="IJH1147" s="207"/>
      <c r="IJI1147" s="207"/>
      <c r="IJJ1147" s="207"/>
      <c r="IJK1147" s="207"/>
      <c r="IJL1147" s="207"/>
      <c r="IJM1147" s="207"/>
      <c r="IJN1147" s="207"/>
      <c r="IJO1147" s="207"/>
      <c r="IJP1147" s="207"/>
      <c r="IJQ1147" s="207"/>
      <c r="IJR1147" s="207"/>
      <c r="IJS1147" s="207"/>
      <c r="IJT1147" s="207"/>
      <c r="IJU1147" s="207"/>
      <c r="IJV1147" s="207"/>
      <c r="IJW1147" s="207"/>
      <c r="IJX1147" s="207"/>
      <c r="IJY1147" s="207"/>
      <c r="IJZ1147" s="207"/>
      <c r="IKA1147" s="207"/>
      <c r="IKB1147" s="207"/>
      <c r="IKC1147" s="207"/>
      <c r="IKD1147" s="207"/>
      <c r="IKE1147" s="207"/>
      <c r="IKF1147" s="207"/>
      <c r="IKG1147" s="207"/>
      <c r="IKH1147" s="207"/>
      <c r="IKI1147" s="207"/>
      <c r="IKJ1147" s="207"/>
      <c r="IKK1147" s="207"/>
      <c r="IKL1147" s="207"/>
      <c r="IKM1147" s="207"/>
      <c r="IKN1147" s="207"/>
      <c r="IKO1147" s="207"/>
      <c r="IKP1147" s="207"/>
      <c r="IKQ1147" s="207"/>
      <c r="IKR1147" s="207"/>
      <c r="IKS1147" s="207"/>
      <c r="IKT1147" s="207"/>
      <c r="IKU1147" s="207"/>
      <c r="IKV1147" s="207"/>
      <c r="IKW1147" s="207"/>
      <c r="IKX1147" s="207"/>
      <c r="IKY1147" s="207"/>
      <c r="IKZ1147" s="207"/>
      <c r="ILA1147" s="207"/>
      <c r="ILB1147" s="207"/>
      <c r="ILC1147" s="207"/>
      <c r="ILD1147" s="207"/>
      <c r="ILE1147" s="207"/>
      <c r="ILF1147" s="207"/>
      <c r="ILG1147" s="207"/>
      <c r="ILH1147" s="207"/>
      <c r="ILI1147" s="207"/>
      <c r="ILJ1147" s="207"/>
      <c r="ILK1147" s="207"/>
      <c r="ILL1147" s="207"/>
      <c r="ILM1147" s="207"/>
      <c r="ILN1147" s="207"/>
      <c r="ILO1147" s="207"/>
      <c r="ILP1147" s="207"/>
      <c r="ILQ1147" s="207"/>
      <c r="ILR1147" s="207"/>
      <c r="ILS1147" s="207"/>
      <c r="ILT1147" s="207"/>
      <c r="ILU1147" s="207"/>
      <c r="ILV1147" s="207"/>
      <c r="ILW1147" s="207"/>
      <c r="ILX1147" s="207"/>
      <c r="ILY1147" s="207"/>
      <c r="ILZ1147" s="207"/>
      <c r="IMA1147" s="207"/>
      <c r="IMB1147" s="207"/>
      <c r="IMC1147" s="207"/>
      <c r="IMD1147" s="207"/>
      <c r="IME1147" s="207"/>
      <c r="IMF1147" s="207"/>
      <c r="IMG1147" s="207"/>
      <c r="IMH1147" s="207"/>
      <c r="IMI1147" s="207"/>
      <c r="IMJ1147" s="207"/>
      <c r="IMK1147" s="207"/>
      <c r="IML1147" s="207"/>
      <c r="IMM1147" s="207"/>
      <c r="IMN1147" s="207"/>
      <c r="IMO1147" s="207"/>
      <c r="IMP1147" s="207"/>
      <c r="IMQ1147" s="207"/>
      <c r="IMR1147" s="207"/>
      <c r="IMS1147" s="207"/>
      <c r="IMT1147" s="207"/>
      <c r="IMU1147" s="207"/>
      <c r="IMV1147" s="207"/>
      <c r="IMW1147" s="207"/>
      <c r="IMX1147" s="207"/>
      <c r="IMY1147" s="207"/>
      <c r="IMZ1147" s="207"/>
      <c r="INA1147" s="207"/>
      <c r="INB1147" s="207"/>
      <c r="INC1147" s="207"/>
      <c r="IND1147" s="207"/>
      <c r="INE1147" s="207"/>
      <c r="INF1147" s="207"/>
      <c r="ING1147" s="207"/>
      <c r="INH1147" s="207"/>
      <c r="INI1147" s="207"/>
      <c r="INJ1147" s="207"/>
      <c r="INK1147" s="207"/>
      <c r="INL1147" s="207"/>
      <c r="INM1147" s="207"/>
      <c r="INN1147" s="207"/>
      <c r="INO1147" s="207"/>
      <c r="INP1147" s="207"/>
      <c r="INQ1147" s="207"/>
      <c r="INR1147" s="207"/>
      <c r="INS1147" s="207"/>
      <c r="INT1147" s="207"/>
      <c r="INU1147" s="207"/>
      <c r="INV1147" s="207"/>
      <c r="INW1147" s="207"/>
      <c r="INX1147" s="207"/>
      <c r="INY1147" s="207"/>
      <c r="INZ1147" s="207"/>
      <c r="IOA1147" s="207"/>
      <c r="IOB1147" s="207"/>
      <c r="IOC1147" s="207"/>
      <c r="IOD1147" s="207"/>
      <c r="IOE1147" s="207"/>
      <c r="IOF1147" s="207"/>
      <c r="IOG1147" s="207"/>
      <c r="IOH1147" s="207"/>
      <c r="IOI1147" s="207"/>
      <c r="IOJ1147" s="207"/>
      <c r="IOK1147" s="207"/>
      <c r="IOL1147" s="207"/>
      <c r="IOM1147" s="207"/>
      <c r="ION1147" s="207"/>
      <c r="IOO1147" s="207"/>
      <c r="IOP1147" s="207"/>
      <c r="IOQ1147" s="207"/>
      <c r="IOR1147" s="207"/>
      <c r="IOS1147" s="207"/>
      <c r="IOT1147" s="207"/>
      <c r="IOU1147" s="207"/>
      <c r="IOV1147" s="207"/>
      <c r="IOW1147" s="207"/>
      <c r="IOX1147" s="207"/>
      <c r="IOY1147" s="207"/>
      <c r="IOZ1147" s="207"/>
      <c r="IPA1147" s="207"/>
      <c r="IPB1147" s="207"/>
      <c r="IPC1147" s="207"/>
      <c r="IPD1147" s="207"/>
      <c r="IPE1147" s="207"/>
      <c r="IPF1147" s="207"/>
      <c r="IPG1147" s="207"/>
      <c r="IPH1147" s="207"/>
      <c r="IPI1147" s="207"/>
      <c r="IPJ1147" s="207"/>
      <c r="IPK1147" s="207"/>
      <c r="IPL1147" s="207"/>
      <c r="IPM1147" s="207"/>
      <c r="IPN1147" s="207"/>
      <c r="IPO1147" s="207"/>
      <c r="IPP1147" s="207"/>
      <c r="IPQ1147" s="207"/>
      <c r="IPR1147" s="207"/>
      <c r="IPS1147" s="207"/>
      <c r="IPT1147" s="207"/>
      <c r="IPU1147" s="207"/>
      <c r="IPV1147" s="207"/>
      <c r="IPW1147" s="207"/>
      <c r="IPX1147" s="207"/>
      <c r="IPY1147" s="207"/>
      <c r="IPZ1147" s="207"/>
      <c r="IQA1147" s="207"/>
      <c r="IQB1147" s="207"/>
      <c r="IQC1147" s="207"/>
      <c r="IQD1147" s="207"/>
      <c r="IQE1147" s="207"/>
      <c r="IQF1147" s="207"/>
      <c r="IQG1147" s="207"/>
      <c r="IQH1147" s="207"/>
      <c r="IQI1147" s="207"/>
      <c r="IQJ1147" s="207"/>
      <c r="IQK1147" s="207"/>
      <c r="IQL1147" s="207"/>
      <c r="IQM1147" s="207"/>
      <c r="IQN1147" s="207"/>
      <c r="IQO1147" s="207"/>
      <c r="IQP1147" s="207"/>
      <c r="IQQ1147" s="207"/>
      <c r="IQR1147" s="207"/>
      <c r="IQS1147" s="207"/>
      <c r="IQT1147" s="207"/>
      <c r="IQU1147" s="207"/>
      <c r="IQV1147" s="207"/>
      <c r="IQW1147" s="207"/>
      <c r="IQX1147" s="207"/>
      <c r="IQY1147" s="207"/>
      <c r="IQZ1147" s="207"/>
      <c r="IRA1147" s="207"/>
      <c r="IRB1147" s="207"/>
      <c r="IRC1147" s="207"/>
      <c r="IRD1147" s="207"/>
      <c r="IRE1147" s="207"/>
      <c r="IRF1147" s="207"/>
      <c r="IRG1147" s="207"/>
      <c r="IRH1147" s="207"/>
      <c r="IRI1147" s="207"/>
      <c r="IRJ1147" s="207"/>
      <c r="IRK1147" s="207"/>
      <c r="IRL1147" s="207"/>
      <c r="IRM1147" s="207"/>
      <c r="IRN1147" s="207"/>
      <c r="IRO1147" s="207"/>
      <c r="IRP1147" s="207"/>
      <c r="IRQ1147" s="207"/>
      <c r="IRR1147" s="207"/>
      <c r="IRS1147" s="207"/>
      <c r="IRT1147" s="207"/>
      <c r="IRU1147" s="207"/>
      <c r="IRV1147" s="207"/>
      <c r="IRW1147" s="207"/>
      <c r="IRX1147" s="207"/>
      <c r="IRY1147" s="207"/>
      <c r="IRZ1147" s="207"/>
      <c r="ISA1147" s="207"/>
      <c r="ISB1147" s="207"/>
      <c r="ISC1147" s="207"/>
      <c r="ISD1147" s="207"/>
      <c r="ISE1147" s="207"/>
      <c r="ISF1147" s="207"/>
      <c r="ISG1147" s="207"/>
      <c r="ISH1147" s="207"/>
      <c r="ISI1147" s="207"/>
      <c r="ISJ1147" s="207"/>
      <c r="ISK1147" s="207"/>
      <c r="ISL1147" s="207"/>
      <c r="ISM1147" s="207"/>
      <c r="ISN1147" s="207"/>
      <c r="ISO1147" s="207"/>
      <c r="ISP1147" s="207"/>
      <c r="ISQ1147" s="207"/>
      <c r="ISR1147" s="207"/>
      <c r="ISS1147" s="207"/>
      <c r="IST1147" s="207"/>
      <c r="ISU1147" s="207"/>
      <c r="ISV1147" s="207"/>
      <c r="ISW1147" s="207"/>
      <c r="ISX1147" s="207"/>
      <c r="ISY1147" s="207"/>
      <c r="ISZ1147" s="207"/>
      <c r="ITA1147" s="207"/>
      <c r="ITB1147" s="207"/>
      <c r="ITC1147" s="207"/>
      <c r="ITD1147" s="207"/>
      <c r="ITE1147" s="207"/>
      <c r="ITF1147" s="207"/>
      <c r="ITG1147" s="207"/>
      <c r="ITH1147" s="207"/>
      <c r="ITI1147" s="207"/>
      <c r="ITJ1147" s="207"/>
      <c r="ITK1147" s="207"/>
      <c r="ITL1147" s="207"/>
      <c r="ITM1147" s="207"/>
      <c r="ITN1147" s="207"/>
      <c r="ITO1147" s="207"/>
      <c r="ITP1147" s="207"/>
      <c r="ITQ1147" s="207"/>
      <c r="ITR1147" s="207"/>
      <c r="ITS1147" s="207"/>
      <c r="ITT1147" s="207"/>
      <c r="ITU1147" s="207"/>
      <c r="ITV1147" s="207"/>
      <c r="ITW1147" s="207"/>
      <c r="ITX1147" s="207"/>
      <c r="ITY1147" s="207"/>
      <c r="ITZ1147" s="207"/>
      <c r="IUA1147" s="207"/>
      <c r="IUB1147" s="207"/>
      <c r="IUC1147" s="207"/>
      <c r="IUD1147" s="207"/>
      <c r="IUE1147" s="207"/>
      <c r="IUF1147" s="207"/>
      <c r="IUG1147" s="207"/>
      <c r="IUH1147" s="207"/>
      <c r="IUI1147" s="207"/>
      <c r="IUJ1147" s="207"/>
      <c r="IUK1147" s="207"/>
      <c r="IUL1147" s="207"/>
      <c r="IUM1147" s="207"/>
      <c r="IUN1147" s="207"/>
      <c r="IUO1147" s="207"/>
      <c r="IUP1147" s="207"/>
      <c r="IUQ1147" s="207"/>
      <c r="IUR1147" s="207"/>
      <c r="IUS1147" s="207"/>
      <c r="IUT1147" s="207"/>
      <c r="IUU1147" s="207"/>
      <c r="IUV1147" s="207"/>
      <c r="IUW1147" s="207"/>
      <c r="IUX1147" s="207"/>
      <c r="IUY1147" s="207"/>
      <c r="IUZ1147" s="207"/>
      <c r="IVA1147" s="207"/>
      <c r="IVB1147" s="207"/>
      <c r="IVC1147" s="207"/>
      <c r="IVD1147" s="207"/>
      <c r="IVE1147" s="207"/>
      <c r="IVF1147" s="207"/>
      <c r="IVG1147" s="207"/>
      <c r="IVH1147" s="207"/>
      <c r="IVI1147" s="207"/>
      <c r="IVJ1147" s="207"/>
      <c r="IVK1147" s="207"/>
      <c r="IVL1147" s="207"/>
      <c r="IVM1147" s="207"/>
      <c r="IVN1147" s="207"/>
      <c r="IVO1147" s="207"/>
      <c r="IVP1147" s="207"/>
      <c r="IVQ1147" s="207"/>
      <c r="IVR1147" s="207"/>
      <c r="IVS1147" s="207"/>
      <c r="IVT1147" s="207"/>
      <c r="IVU1147" s="207"/>
      <c r="IVV1147" s="207"/>
      <c r="IVW1147" s="207"/>
      <c r="IVX1147" s="207"/>
      <c r="IVY1147" s="207"/>
      <c r="IVZ1147" s="207"/>
      <c r="IWA1147" s="207"/>
      <c r="IWB1147" s="207"/>
      <c r="IWC1147" s="207"/>
      <c r="IWD1147" s="207"/>
      <c r="IWE1147" s="207"/>
      <c r="IWF1147" s="207"/>
      <c r="IWG1147" s="207"/>
      <c r="IWH1147" s="207"/>
      <c r="IWI1147" s="207"/>
      <c r="IWJ1147" s="207"/>
      <c r="IWK1147" s="207"/>
      <c r="IWL1147" s="207"/>
      <c r="IWM1147" s="207"/>
      <c r="IWN1147" s="207"/>
      <c r="IWO1147" s="207"/>
      <c r="IWP1147" s="207"/>
      <c r="IWQ1147" s="207"/>
      <c r="IWR1147" s="207"/>
      <c r="IWS1147" s="207"/>
      <c r="IWT1147" s="207"/>
      <c r="IWU1147" s="207"/>
      <c r="IWV1147" s="207"/>
      <c r="IWW1147" s="207"/>
      <c r="IWX1147" s="207"/>
      <c r="IWY1147" s="207"/>
      <c r="IWZ1147" s="207"/>
      <c r="IXA1147" s="207"/>
      <c r="IXB1147" s="207"/>
      <c r="IXC1147" s="207"/>
      <c r="IXD1147" s="207"/>
      <c r="IXE1147" s="207"/>
      <c r="IXF1147" s="207"/>
      <c r="IXG1147" s="207"/>
      <c r="IXH1147" s="207"/>
      <c r="IXI1147" s="207"/>
      <c r="IXJ1147" s="207"/>
      <c r="IXK1147" s="207"/>
      <c r="IXL1147" s="207"/>
      <c r="IXM1147" s="207"/>
      <c r="IXN1147" s="207"/>
      <c r="IXO1147" s="207"/>
      <c r="IXP1147" s="207"/>
      <c r="IXQ1147" s="207"/>
      <c r="IXR1147" s="207"/>
      <c r="IXS1147" s="207"/>
      <c r="IXT1147" s="207"/>
      <c r="IXU1147" s="207"/>
      <c r="IXV1147" s="207"/>
      <c r="IXW1147" s="207"/>
      <c r="IXX1147" s="207"/>
      <c r="IXY1147" s="207"/>
      <c r="IXZ1147" s="207"/>
      <c r="IYA1147" s="207"/>
      <c r="IYB1147" s="207"/>
      <c r="IYC1147" s="207"/>
      <c r="IYD1147" s="207"/>
      <c r="IYE1147" s="207"/>
      <c r="IYF1147" s="207"/>
      <c r="IYG1147" s="207"/>
      <c r="IYH1147" s="207"/>
      <c r="IYI1147" s="207"/>
      <c r="IYJ1147" s="207"/>
      <c r="IYK1147" s="207"/>
      <c r="IYL1147" s="207"/>
      <c r="IYM1147" s="207"/>
      <c r="IYN1147" s="207"/>
      <c r="IYO1147" s="207"/>
      <c r="IYP1147" s="207"/>
      <c r="IYQ1147" s="207"/>
      <c r="IYR1147" s="207"/>
      <c r="IYS1147" s="207"/>
      <c r="IYT1147" s="207"/>
      <c r="IYU1147" s="207"/>
      <c r="IYV1147" s="207"/>
      <c r="IYW1147" s="207"/>
      <c r="IYX1147" s="207"/>
      <c r="IYY1147" s="207"/>
      <c r="IYZ1147" s="207"/>
      <c r="IZA1147" s="207"/>
      <c r="IZB1147" s="207"/>
      <c r="IZC1147" s="207"/>
      <c r="IZD1147" s="207"/>
      <c r="IZE1147" s="207"/>
      <c r="IZF1147" s="207"/>
      <c r="IZG1147" s="207"/>
      <c r="IZH1147" s="207"/>
      <c r="IZI1147" s="207"/>
      <c r="IZJ1147" s="207"/>
      <c r="IZK1147" s="207"/>
      <c r="IZL1147" s="207"/>
      <c r="IZM1147" s="207"/>
      <c r="IZN1147" s="207"/>
      <c r="IZO1147" s="207"/>
      <c r="IZP1147" s="207"/>
      <c r="IZQ1147" s="207"/>
      <c r="IZR1147" s="207"/>
      <c r="IZS1147" s="207"/>
      <c r="IZT1147" s="207"/>
      <c r="IZU1147" s="207"/>
      <c r="IZV1147" s="207"/>
      <c r="IZW1147" s="207"/>
      <c r="IZX1147" s="207"/>
      <c r="IZY1147" s="207"/>
      <c r="IZZ1147" s="207"/>
      <c r="JAA1147" s="207"/>
      <c r="JAB1147" s="207"/>
      <c r="JAC1147" s="207"/>
      <c r="JAD1147" s="207"/>
      <c r="JAE1147" s="207"/>
      <c r="JAF1147" s="207"/>
      <c r="JAG1147" s="207"/>
      <c r="JAH1147" s="207"/>
      <c r="JAI1147" s="207"/>
      <c r="JAJ1147" s="207"/>
      <c r="JAK1147" s="207"/>
      <c r="JAL1147" s="207"/>
      <c r="JAM1147" s="207"/>
      <c r="JAN1147" s="207"/>
      <c r="JAO1147" s="207"/>
      <c r="JAP1147" s="207"/>
      <c r="JAQ1147" s="207"/>
      <c r="JAR1147" s="207"/>
      <c r="JAS1147" s="207"/>
      <c r="JAT1147" s="207"/>
      <c r="JAU1147" s="207"/>
      <c r="JAV1147" s="207"/>
      <c r="JAW1147" s="207"/>
      <c r="JAX1147" s="207"/>
      <c r="JAY1147" s="207"/>
      <c r="JAZ1147" s="207"/>
      <c r="JBA1147" s="207"/>
      <c r="JBB1147" s="207"/>
      <c r="JBC1147" s="207"/>
      <c r="JBD1147" s="207"/>
      <c r="JBE1147" s="207"/>
      <c r="JBF1147" s="207"/>
      <c r="JBG1147" s="207"/>
      <c r="JBH1147" s="207"/>
      <c r="JBI1147" s="207"/>
      <c r="JBJ1147" s="207"/>
      <c r="JBK1147" s="207"/>
      <c r="JBL1147" s="207"/>
      <c r="JBM1147" s="207"/>
      <c r="JBN1147" s="207"/>
      <c r="JBO1147" s="207"/>
      <c r="JBP1147" s="207"/>
      <c r="JBQ1147" s="207"/>
      <c r="JBR1147" s="207"/>
      <c r="JBS1147" s="207"/>
      <c r="JBT1147" s="207"/>
      <c r="JBU1147" s="207"/>
      <c r="JBV1147" s="207"/>
      <c r="JBW1147" s="207"/>
      <c r="JBX1147" s="207"/>
      <c r="JBY1147" s="207"/>
      <c r="JBZ1147" s="207"/>
      <c r="JCA1147" s="207"/>
      <c r="JCB1147" s="207"/>
      <c r="JCC1147" s="207"/>
      <c r="JCD1147" s="207"/>
      <c r="JCE1147" s="207"/>
      <c r="JCF1147" s="207"/>
      <c r="JCG1147" s="207"/>
      <c r="JCH1147" s="207"/>
      <c r="JCI1147" s="207"/>
      <c r="JCJ1147" s="207"/>
      <c r="JCK1147" s="207"/>
      <c r="JCL1147" s="207"/>
      <c r="JCM1147" s="207"/>
      <c r="JCN1147" s="207"/>
      <c r="JCO1147" s="207"/>
      <c r="JCP1147" s="207"/>
      <c r="JCQ1147" s="207"/>
      <c r="JCR1147" s="207"/>
      <c r="JCS1147" s="207"/>
      <c r="JCT1147" s="207"/>
      <c r="JCU1147" s="207"/>
      <c r="JCV1147" s="207"/>
      <c r="JCW1147" s="207"/>
      <c r="JCX1147" s="207"/>
      <c r="JCY1147" s="207"/>
      <c r="JCZ1147" s="207"/>
      <c r="JDA1147" s="207"/>
      <c r="JDB1147" s="207"/>
      <c r="JDC1147" s="207"/>
      <c r="JDD1147" s="207"/>
      <c r="JDE1147" s="207"/>
      <c r="JDF1147" s="207"/>
      <c r="JDG1147" s="207"/>
      <c r="JDH1147" s="207"/>
      <c r="JDI1147" s="207"/>
      <c r="JDJ1147" s="207"/>
      <c r="JDK1147" s="207"/>
      <c r="JDL1147" s="207"/>
      <c r="JDM1147" s="207"/>
      <c r="JDN1147" s="207"/>
      <c r="JDO1147" s="207"/>
      <c r="JDP1147" s="207"/>
      <c r="JDQ1147" s="207"/>
      <c r="JDR1147" s="207"/>
      <c r="JDS1147" s="207"/>
      <c r="JDT1147" s="207"/>
      <c r="JDU1147" s="207"/>
      <c r="JDV1147" s="207"/>
      <c r="JDW1147" s="207"/>
      <c r="JDX1147" s="207"/>
      <c r="JDY1147" s="207"/>
      <c r="JDZ1147" s="207"/>
      <c r="JEA1147" s="207"/>
      <c r="JEB1147" s="207"/>
      <c r="JEC1147" s="207"/>
      <c r="JED1147" s="207"/>
      <c r="JEE1147" s="207"/>
      <c r="JEF1147" s="207"/>
      <c r="JEG1147" s="207"/>
      <c r="JEH1147" s="207"/>
      <c r="JEI1147" s="207"/>
      <c r="JEJ1147" s="207"/>
      <c r="JEK1147" s="207"/>
      <c r="JEL1147" s="207"/>
      <c r="JEM1147" s="207"/>
      <c r="JEN1147" s="207"/>
      <c r="JEO1147" s="207"/>
      <c r="JEP1147" s="207"/>
      <c r="JEQ1147" s="207"/>
      <c r="JER1147" s="207"/>
      <c r="JES1147" s="207"/>
      <c r="JET1147" s="207"/>
      <c r="JEU1147" s="207"/>
      <c r="JEV1147" s="207"/>
      <c r="JEW1147" s="207"/>
      <c r="JEX1147" s="207"/>
      <c r="JEY1147" s="207"/>
      <c r="JEZ1147" s="207"/>
      <c r="JFA1147" s="207"/>
      <c r="JFB1147" s="207"/>
      <c r="JFC1147" s="207"/>
      <c r="JFD1147" s="207"/>
      <c r="JFE1147" s="207"/>
      <c r="JFF1147" s="207"/>
      <c r="JFG1147" s="207"/>
      <c r="JFH1147" s="207"/>
      <c r="JFI1147" s="207"/>
      <c r="JFJ1147" s="207"/>
      <c r="JFK1147" s="207"/>
      <c r="JFL1147" s="207"/>
      <c r="JFM1147" s="207"/>
      <c r="JFN1147" s="207"/>
      <c r="JFO1147" s="207"/>
      <c r="JFP1147" s="207"/>
      <c r="JFQ1147" s="207"/>
      <c r="JFR1147" s="207"/>
      <c r="JFS1147" s="207"/>
      <c r="JFT1147" s="207"/>
      <c r="JFU1147" s="207"/>
      <c r="JFV1147" s="207"/>
      <c r="JFW1147" s="207"/>
      <c r="JFX1147" s="207"/>
      <c r="JFY1147" s="207"/>
      <c r="JFZ1147" s="207"/>
      <c r="JGA1147" s="207"/>
      <c r="JGB1147" s="207"/>
      <c r="JGC1147" s="207"/>
      <c r="JGD1147" s="207"/>
      <c r="JGE1147" s="207"/>
      <c r="JGF1147" s="207"/>
      <c r="JGG1147" s="207"/>
      <c r="JGH1147" s="207"/>
      <c r="JGI1147" s="207"/>
      <c r="JGJ1147" s="207"/>
      <c r="JGK1147" s="207"/>
      <c r="JGL1147" s="207"/>
      <c r="JGM1147" s="207"/>
      <c r="JGN1147" s="207"/>
      <c r="JGO1147" s="207"/>
      <c r="JGP1147" s="207"/>
      <c r="JGQ1147" s="207"/>
      <c r="JGR1147" s="207"/>
      <c r="JGS1147" s="207"/>
      <c r="JGT1147" s="207"/>
      <c r="JGU1147" s="207"/>
      <c r="JGV1147" s="207"/>
      <c r="JGW1147" s="207"/>
      <c r="JGX1147" s="207"/>
      <c r="JGY1147" s="207"/>
      <c r="JGZ1147" s="207"/>
      <c r="JHA1147" s="207"/>
      <c r="JHB1147" s="207"/>
      <c r="JHC1147" s="207"/>
      <c r="JHD1147" s="207"/>
      <c r="JHE1147" s="207"/>
      <c r="JHF1147" s="207"/>
      <c r="JHG1147" s="207"/>
      <c r="JHH1147" s="207"/>
      <c r="JHI1147" s="207"/>
      <c r="JHJ1147" s="207"/>
      <c r="JHK1147" s="207"/>
      <c r="JHL1147" s="207"/>
      <c r="JHM1147" s="207"/>
      <c r="JHN1147" s="207"/>
      <c r="JHO1147" s="207"/>
      <c r="JHP1147" s="207"/>
      <c r="JHQ1147" s="207"/>
      <c r="JHR1147" s="207"/>
      <c r="JHS1147" s="207"/>
      <c r="JHT1147" s="207"/>
      <c r="JHU1147" s="207"/>
      <c r="JHV1147" s="207"/>
      <c r="JHW1147" s="207"/>
      <c r="JHX1147" s="207"/>
      <c r="JHY1147" s="207"/>
      <c r="JHZ1147" s="207"/>
      <c r="JIA1147" s="207"/>
      <c r="JIB1147" s="207"/>
      <c r="JIC1147" s="207"/>
      <c r="JID1147" s="207"/>
      <c r="JIE1147" s="207"/>
      <c r="JIF1147" s="207"/>
      <c r="JIG1147" s="207"/>
      <c r="JIH1147" s="207"/>
      <c r="JII1147" s="207"/>
      <c r="JIJ1147" s="207"/>
      <c r="JIK1147" s="207"/>
      <c r="JIL1147" s="207"/>
      <c r="JIM1147" s="207"/>
      <c r="JIN1147" s="207"/>
      <c r="JIO1147" s="207"/>
      <c r="JIP1147" s="207"/>
      <c r="JIQ1147" s="207"/>
      <c r="JIR1147" s="207"/>
      <c r="JIS1147" s="207"/>
      <c r="JIT1147" s="207"/>
      <c r="JIU1147" s="207"/>
      <c r="JIV1147" s="207"/>
      <c r="JIW1147" s="207"/>
      <c r="JIX1147" s="207"/>
      <c r="JIY1147" s="207"/>
      <c r="JIZ1147" s="207"/>
      <c r="JJA1147" s="207"/>
      <c r="JJB1147" s="207"/>
      <c r="JJC1147" s="207"/>
      <c r="JJD1147" s="207"/>
      <c r="JJE1147" s="207"/>
      <c r="JJF1147" s="207"/>
      <c r="JJG1147" s="207"/>
      <c r="JJH1147" s="207"/>
      <c r="JJI1147" s="207"/>
      <c r="JJJ1147" s="207"/>
      <c r="JJK1147" s="207"/>
      <c r="JJL1147" s="207"/>
      <c r="JJM1147" s="207"/>
      <c r="JJN1147" s="207"/>
      <c r="JJO1147" s="207"/>
      <c r="JJP1147" s="207"/>
      <c r="JJQ1147" s="207"/>
      <c r="JJR1147" s="207"/>
      <c r="JJS1147" s="207"/>
      <c r="JJT1147" s="207"/>
      <c r="JJU1147" s="207"/>
      <c r="JJV1147" s="207"/>
      <c r="JJW1147" s="207"/>
      <c r="JJX1147" s="207"/>
      <c r="JJY1147" s="207"/>
      <c r="JJZ1147" s="207"/>
      <c r="JKA1147" s="207"/>
      <c r="JKB1147" s="207"/>
      <c r="JKC1147" s="207"/>
      <c r="JKD1147" s="207"/>
      <c r="JKE1147" s="207"/>
      <c r="JKF1147" s="207"/>
      <c r="JKG1147" s="207"/>
      <c r="JKH1147" s="207"/>
      <c r="JKI1147" s="207"/>
      <c r="JKJ1147" s="207"/>
      <c r="JKK1147" s="207"/>
      <c r="JKL1147" s="207"/>
      <c r="JKM1147" s="207"/>
      <c r="JKN1147" s="207"/>
      <c r="JKO1147" s="207"/>
      <c r="JKP1147" s="207"/>
      <c r="JKQ1147" s="207"/>
      <c r="JKR1147" s="207"/>
      <c r="JKS1147" s="207"/>
      <c r="JKT1147" s="207"/>
      <c r="JKU1147" s="207"/>
      <c r="JKV1147" s="207"/>
      <c r="JKW1147" s="207"/>
      <c r="JKX1147" s="207"/>
      <c r="JKY1147" s="207"/>
      <c r="JKZ1147" s="207"/>
      <c r="JLA1147" s="207"/>
      <c r="JLB1147" s="207"/>
      <c r="JLC1147" s="207"/>
      <c r="JLD1147" s="207"/>
      <c r="JLE1147" s="207"/>
      <c r="JLF1147" s="207"/>
      <c r="JLG1147" s="207"/>
      <c r="JLH1147" s="207"/>
      <c r="JLI1147" s="207"/>
      <c r="JLJ1147" s="207"/>
      <c r="JLK1147" s="207"/>
      <c r="JLL1147" s="207"/>
      <c r="JLM1147" s="207"/>
      <c r="JLN1147" s="207"/>
      <c r="JLO1147" s="207"/>
      <c r="JLP1147" s="207"/>
      <c r="JLQ1147" s="207"/>
      <c r="JLR1147" s="207"/>
      <c r="JLS1147" s="207"/>
      <c r="JLT1147" s="207"/>
      <c r="JLU1147" s="207"/>
      <c r="JLV1147" s="207"/>
      <c r="JLW1147" s="207"/>
      <c r="JLX1147" s="207"/>
      <c r="JLY1147" s="207"/>
      <c r="JLZ1147" s="207"/>
      <c r="JMA1147" s="207"/>
      <c r="JMB1147" s="207"/>
      <c r="JMC1147" s="207"/>
      <c r="JMD1147" s="207"/>
      <c r="JME1147" s="207"/>
      <c r="JMF1147" s="207"/>
      <c r="JMG1147" s="207"/>
      <c r="JMH1147" s="207"/>
      <c r="JMI1147" s="207"/>
      <c r="JMJ1147" s="207"/>
      <c r="JMK1147" s="207"/>
      <c r="JML1147" s="207"/>
      <c r="JMM1147" s="207"/>
      <c r="JMN1147" s="207"/>
      <c r="JMO1147" s="207"/>
      <c r="JMP1147" s="207"/>
      <c r="JMQ1147" s="207"/>
      <c r="JMR1147" s="207"/>
      <c r="JMS1147" s="207"/>
      <c r="JMT1147" s="207"/>
      <c r="JMU1147" s="207"/>
      <c r="JMV1147" s="207"/>
      <c r="JMW1147" s="207"/>
      <c r="JMX1147" s="207"/>
      <c r="JMY1147" s="207"/>
      <c r="JMZ1147" s="207"/>
      <c r="JNA1147" s="207"/>
      <c r="JNB1147" s="207"/>
      <c r="JNC1147" s="207"/>
      <c r="JND1147" s="207"/>
      <c r="JNE1147" s="207"/>
      <c r="JNF1147" s="207"/>
      <c r="JNG1147" s="207"/>
      <c r="JNH1147" s="207"/>
      <c r="JNI1147" s="207"/>
      <c r="JNJ1147" s="207"/>
      <c r="JNK1147" s="207"/>
      <c r="JNL1147" s="207"/>
      <c r="JNM1147" s="207"/>
      <c r="JNN1147" s="207"/>
      <c r="JNO1147" s="207"/>
      <c r="JNP1147" s="207"/>
      <c r="JNQ1147" s="207"/>
      <c r="JNR1147" s="207"/>
      <c r="JNS1147" s="207"/>
      <c r="JNT1147" s="207"/>
      <c r="JNU1147" s="207"/>
      <c r="JNV1147" s="207"/>
      <c r="JNW1147" s="207"/>
      <c r="JNX1147" s="207"/>
      <c r="JNY1147" s="207"/>
      <c r="JNZ1147" s="207"/>
      <c r="JOA1147" s="207"/>
      <c r="JOB1147" s="207"/>
      <c r="JOC1147" s="207"/>
      <c r="JOD1147" s="207"/>
      <c r="JOE1147" s="207"/>
      <c r="JOF1147" s="207"/>
      <c r="JOG1147" s="207"/>
      <c r="JOH1147" s="207"/>
      <c r="JOI1147" s="207"/>
      <c r="JOJ1147" s="207"/>
      <c r="JOK1147" s="207"/>
      <c r="JOL1147" s="207"/>
      <c r="JOM1147" s="207"/>
      <c r="JON1147" s="207"/>
      <c r="JOO1147" s="207"/>
      <c r="JOP1147" s="207"/>
      <c r="JOQ1147" s="207"/>
      <c r="JOR1147" s="207"/>
      <c r="JOS1147" s="207"/>
      <c r="JOT1147" s="207"/>
      <c r="JOU1147" s="207"/>
      <c r="JOV1147" s="207"/>
      <c r="JOW1147" s="207"/>
      <c r="JOX1147" s="207"/>
      <c r="JOY1147" s="207"/>
      <c r="JOZ1147" s="207"/>
      <c r="JPA1147" s="207"/>
      <c r="JPB1147" s="207"/>
      <c r="JPC1147" s="207"/>
      <c r="JPD1147" s="207"/>
      <c r="JPE1147" s="207"/>
      <c r="JPF1147" s="207"/>
      <c r="JPG1147" s="207"/>
      <c r="JPH1147" s="207"/>
      <c r="JPI1147" s="207"/>
      <c r="JPJ1147" s="207"/>
      <c r="JPK1147" s="207"/>
      <c r="JPL1147" s="207"/>
      <c r="JPM1147" s="207"/>
      <c r="JPN1147" s="207"/>
      <c r="JPO1147" s="207"/>
      <c r="JPP1147" s="207"/>
      <c r="JPQ1147" s="207"/>
      <c r="JPR1147" s="207"/>
      <c r="JPS1147" s="207"/>
      <c r="JPT1147" s="207"/>
      <c r="JPU1147" s="207"/>
      <c r="JPV1147" s="207"/>
      <c r="JPW1147" s="207"/>
      <c r="JPX1147" s="207"/>
      <c r="JPY1147" s="207"/>
      <c r="JPZ1147" s="207"/>
      <c r="JQA1147" s="207"/>
      <c r="JQB1147" s="207"/>
      <c r="JQC1147" s="207"/>
      <c r="JQD1147" s="207"/>
      <c r="JQE1147" s="207"/>
      <c r="JQF1147" s="207"/>
      <c r="JQG1147" s="207"/>
      <c r="JQH1147" s="207"/>
      <c r="JQI1147" s="207"/>
      <c r="JQJ1147" s="207"/>
      <c r="JQK1147" s="207"/>
      <c r="JQL1147" s="207"/>
      <c r="JQM1147" s="207"/>
      <c r="JQN1147" s="207"/>
      <c r="JQO1147" s="207"/>
      <c r="JQP1147" s="207"/>
      <c r="JQQ1147" s="207"/>
      <c r="JQR1147" s="207"/>
      <c r="JQS1147" s="207"/>
      <c r="JQT1147" s="207"/>
      <c r="JQU1147" s="207"/>
      <c r="JQV1147" s="207"/>
      <c r="JQW1147" s="207"/>
      <c r="JQX1147" s="207"/>
      <c r="JQY1147" s="207"/>
      <c r="JQZ1147" s="207"/>
      <c r="JRA1147" s="207"/>
      <c r="JRB1147" s="207"/>
      <c r="JRC1147" s="207"/>
      <c r="JRD1147" s="207"/>
      <c r="JRE1147" s="207"/>
      <c r="JRF1147" s="207"/>
      <c r="JRG1147" s="207"/>
      <c r="JRH1147" s="207"/>
      <c r="JRI1147" s="207"/>
      <c r="JRJ1147" s="207"/>
      <c r="JRK1147" s="207"/>
      <c r="JRL1147" s="207"/>
      <c r="JRM1147" s="207"/>
      <c r="JRN1147" s="207"/>
      <c r="JRO1147" s="207"/>
      <c r="JRP1147" s="207"/>
      <c r="JRQ1147" s="207"/>
      <c r="JRR1147" s="207"/>
      <c r="JRS1147" s="207"/>
      <c r="JRT1147" s="207"/>
      <c r="JRU1147" s="207"/>
      <c r="JRV1147" s="207"/>
      <c r="JRW1147" s="207"/>
      <c r="JRX1147" s="207"/>
      <c r="JRY1147" s="207"/>
      <c r="JRZ1147" s="207"/>
      <c r="JSA1147" s="207"/>
      <c r="JSB1147" s="207"/>
      <c r="JSC1147" s="207"/>
      <c r="JSD1147" s="207"/>
      <c r="JSE1147" s="207"/>
      <c r="JSF1147" s="207"/>
      <c r="JSG1147" s="207"/>
      <c r="JSH1147" s="207"/>
      <c r="JSI1147" s="207"/>
      <c r="JSJ1147" s="207"/>
      <c r="JSK1147" s="207"/>
      <c r="JSL1147" s="207"/>
      <c r="JSM1147" s="207"/>
      <c r="JSN1147" s="207"/>
      <c r="JSO1147" s="207"/>
      <c r="JSP1147" s="207"/>
      <c r="JSQ1147" s="207"/>
      <c r="JSR1147" s="207"/>
      <c r="JSS1147" s="207"/>
      <c r="JST1147" s="207"/>
      <c r="JSU1147" s="207"/>
      <c r="JSV1147" s="207"/>
      <c r="JSW1147" s="207"/>
      <c r="JSX1147" s="207"/>
      <c r="JSY1147" s="207"/>
      <c r="JSZ1147" s="207"/>
      <c r="JTA1147" s="207"/>
      <c r="JTB1147" s="207"/>
      <c r="JTC1147" s="207"/>
      <c r="JTD1147" s="207"/>
      <c r="JTE1147" s="207"/>
      <c r="JTF1147" s="207"/>
      <c r="JTG1147" s="207"/>
      <c r="JTH1147" s="207"/>
      <c r="JTI1147" s="207"/>
      <c r="JTJ1147" s="207"/>
      <c r="JTK1147" s="207"/>
      <c r="JTL1147" s="207"/>
      <c r="JTM1147" s="207"/>
      <c r="JTN1147" s="207"/>
      <c r="JTO1147" s="207"/>
      <c r="JTP1147" s="207"/>
      <c r="JTQ1147" s="207"/>
      <c r="JTR1147" s="207"/>
      <c r="JTS1147" s="207"/>
      <c r="JTT1147" s="207"/>
      <c r="JTU1147" s="207"/>
      <c r="JTV1147" s="207"/>
      <c r="JTW1147" s="207"/>
      <c r="JTX1147" s="207"/>
      <c r="JTY1147" s="207"/>
      <c r="JTZ1147" s="207"/>
      <c r="JUA1147" s="207"/>
      <c r="JUB1147" s="207"/>
      <c r="JUC1147" s="207"/>
      <c r="JUD1147" s="207"/>
      <c r="JUE1147" s="207"/>
      <c r="JUF1147" s="207"/>
      <c r="JUG1147" s="207"/>
      <c r="JUH1147" s="207"/>
      <c r="JUI1147" s="207"/>
      <c r="JUJ1147" s="207"/>
      <c r="JUK1147" s="207"/>
      <c r="JUL1147" s="207"/>
      <c r="JUM1147" s="207"/>
      <c r="JUN1147" s="207"/>
      <c r="JUO1147" s="207"/>
      <c r="JUP1147" s="207"/>
      <c r="JUQ1147" s="207"/>
      <c r="JUR1147" s="207"/>
      <c r="JUS1147" s="207"/>
      <c r="JUT1147" s="207"/>
      <c r="JUU1147" s="207"/>
      <c r="JUV1147" s="207"/>
      <c r="JUW1147" s="207"/>
      <c r="JUX1147" s="207"/>
      <c r="JUY1147" s="207"/>
      <c r="JUZ1147" s="207"/>
      <c r="JVA1147" s="207"/>
      <c r="JVB1147" s="207"/>
      <c r="JVC1147" s="207"/>
      <c r="JVD1147" s="207"/>
      <c r="JVE1147" s="207"/>
      <c r="JVF1147" s="207"/>
      <c r="JVG1147" s="207"/>
      <c r="JVH1147" s="207"/>
      <c r="JVI1147" s="207"/>
      <c r="JVJ1147" s="207"/>
      <c r="JVK1147" s="207"/>
      <c r="JVL1147" s="207"/>
      <c r="JVM1147" s="207"/>
      <c r="JVN1147" s="207"/>
      <c r="JVO1147" s="207"/>
      <c r="JVP1147" s="207"/>
      <c r="JVQ1147" s="207"/>
      <c r="JVR1147" s="207"/>
      <c r="JVS1147" s="207"/>
      <c r="JVT1147" s="207"/>
      <c r="JVU1147" s="207"/>
      <c r="JVV1147" s="207"/>
      <c r="JVW1147" s="207"/>
      <c r="JVX1147" s="207"/>
      <c r="JVY1147" s="207"/>
      <c r="JVZ1147" s="207"/>
      <c r="JWA1147" s="207"/>
      <c r="JWB1147" s="207"/>
      <c r="JWC1147" s="207"/>
      <c r="JWD1147" s="207"/>
      <c r="JWE1147" s="207"/>
      <c r="JWF1147" s="207"/>
      <c r="JWG1147" s="207"/>
      <c r="JWH1147" s="207"/>
      <c r="JWI1147" s="207"/>
      <c r="JWJ1147" s="207"/>
      <c r="JWK1147" s="207"/>
      <c r="JWL1147" s="207"/>
      <c r="JWM1147" s="207"/>
      <c r="JWN1147" s="207"/>
      <c r="JWO1147" s="207"/>
      <c r="JWP1147" s="207"/>
      <c r="JWQ1147" s="207"/>
      <c r="JWR1147" s="207"/>
      <c r="JWS1147" s="207"/>
      <c r="JWT1147" s="207"/>
      <c r="JWU1147" s="207"/>
      <c r="JWV1147" s="207"/>
      <c r="JWW1147" s="207"/>
      <c r="JWX1147" s="207"/>
      <c r="JWY1147" s="207"/>
      <c r="JWZ1147" s="207"/>
      <c r="JXA1147" s="207"/>
      <c r="JXB1147" s="207"/>
      <c r="JXC1147" s="207"/>
      <c r="JXD1147" s="207"/>
      <c r="JXE1147" s="207"/>
      <c r="JXF1147" s="207"/>
      <c r="JXG1147" s="207"/>
      <c r="JXH1147" s="207"/>
      <c r="JXI1147" s="207"/>
      <c r="JXJ1147" s="207"/>
      <c r="JXK1147" s="207"/>
      <c r="JXL1147" s="207"/>
      <c r="JXM1147" s="207"/>
      <c r="JXN1147" s="207"/>
      <c r="JXO1147" s="207"/>
      <c r="JXP1147" s="207"/>
      <c r="JXQ1147" s="207"/>
      <c r="JXR1147" s="207"/>
      <c r="JXS1147" s="207"/>
      <c r="JXT1147" s="207"/>
      <c r="JXU1147" s="207"/>
      <c r="JXV1147" s="207"/>
      <c r="JXW1147" s="207"/>
      <c r="JXX1147" s="207"/>
      <c r="JXY1147" s="207"/>
      <c r="JXZ1147" s="207"/>
      <c r="JYA1147" s="207"/>
      <c r="JYB1147" s="207"/>
      <c r="JYC1147" s="207"/>
      <c r="JYD1147" s="207"/>
      <c r="JYE1147" s="207"/>
      <c r="JYF1147" s="207"/>
      <c r="JYG1147" s="207"/>
      <c r="JYH1147" s="207"/>
      <c r="JYI1147" s="207"/>
      <c r="JYJ1147" s="207"/>
      <c r="JYK1147" s="207"/>
      <c r="JYL1147" s="207"/>
      <c r="JYM1147" s="207"/>
      <c r="JYN1147" s="207"/>
      <c r="JYO1147" s="207"/>
      <c r="JYP1147" s="207"/>
      <c r="JYQ1147" s="207"/>
      <c r="JYR1147" s="207"/>
      <c r="JYS1147" s="207"/>
      <c r="JYT1147" s="207"/>
      <c r="JYU1147" s="207"/>
      <c r="JYV1147" s="207"/>
      <c r="JYW1147" s="207"/>
      <c r="JYX1147" s="207"/>
      <c r="JYY1147" s="207"/>
      <c r="JYZ1147" s="207"/>
      <c r="JZA1147" s="207"/>
      <c r="JZB1147" s="207"/>
      <c r="JZC1147" s="207"/>
      <c r="JZD1147" s="207"/>
      <c r="JZE1147" s="207"/>
      <c r="JZF1147" s="207"/>
      <c r="JZG1147" s="207"/>
      <c r="JZH1147" s="207"/>
      <c r="JZI1147" s="207"/>
      <c r="JZJ1147" s="207"/>
      <c r="JZK1147" s="207"/>
      <c r="JZL1147" s="207"/>
      <c r="JZM1147" s="207"/>
      <c r="JZN1147" s="207"/>
      <c r="JZO1147" s="207"/>
      <c r="JZP1147" s="207"/>
      <c r="JZQ1147" s="207"/>
      <c r="JZR1147" s="207"/>
      <c r="JZS1147" s="207"/>
      <c r="JZT1147" s="207"/>
      <c r="JZU1147" s="207"/>
      <c r="JZV1147" s="207"/>
      <c r="JZW1147" s="207"/>
      <c r="JZX1147" s="207"/>
      <c r="JZY1147" s="207"/>
      <c r="JZZ1147" s="207"/>
      <c r="KAA1147" s="207"/>
      <c r="KAB1147" s="207"/>
      <c r="KAC1147" s="207"/>
      <c r="KAD1147" s="207"/>
      <c r="KAE1147" s="207"/>
      <c r="KAF1147" s="207"/>
      <c r="KAG1147" s="207"/>
      <c r="KAH1147" s="207"/>
      <c r="KAI1147" s="207"/>
      <c r="KAJ1147" s="207"/>
      <c r="KAK1147" s="207"/>
      <c r="KAL1147" s="207"/>
      <c r="KAM1147" s="207"/>
      <c r="KAN1147" s="207"/>
      <c r="KAO1147" s="207"/>
      <c r="KAP1147" s="207"/>
      <c r="KAQ1147" s="207"/>
      <c r="KAR1147" s="207"/>
      <c r="KAS1147" s="207"/>
      <c r="KAT1147" s="207"/>
      <c r="KAU1147" s="207"/>
      <c r="KAV1147" s="207"/>
      <c r="KAW1147" s="207"/>
      <c r="KAX1147" s="207"/>
      <c r="KAY1147" s="207"/>
      <c r="KAZ1147" s="207"/>
      <c r="KBA1147" s="207"/>
      <c r="KBB1147" s="207"/>
      <c r="KBC1147" s="207"/>
      <c r="KBD1147" s="207"/>
      <c r="KBE1147" s="207"/>
      <c r="KBF1147" s="207"/>
      <c r="KBG1147" s="207"/>
      <c r="KBH1147" s="207"/>
      <c r="KBI1147" s="207"/>
      <c r="KBJ1147" s="207"/>
      <c r="KBK1147" s="207"/>
      <c r="KBL1147" s="207"/>
      <c r="KBM1147" s="207"/>
      <c r="KBN1147" s="207"/>
      <c r="KBO1147" s="207"/>
      <c r="KBP1147" s="207"/>
      <c r="KBQ1147" s="207"/>
      <c r="KBR1147" s="207"/>
      <c r="KBS1147" s="207"/>
      <c r="KBT1147" s="207"/>
      <c r="KBU1147" s="207"/>
      <c r="KBV1147" s="207"/>
      <c r="KBW1147" s="207"/>
      <c r="KBX1147" s="207"/>
      <c r="KBY1147" s="207"/>
      <c r="KBZ1147" s="207"/>
      <c r="KCA1147" s="207"/>
      <c r="KCB1147" s="207"/>
      <c r="KCC1147" s="207"/>
      <c r="KCD1147" s="207"/>
      <c r="KCE1147" s="207"/>
      <c r="KCF1147" s="207"/>
      <c r="KCG1147" s="207"/>
      <c r="KCH1147" s="207"/>
      <c r="KCI1147" s="207"/>
      <c r="KCJ1147" s="207"/>
      <c r="KCK1147" s="207"/>
      <c r="KCL1147" s="207"/>
      <c r="KCM1147" s="207"/>
      <c r="KCN1147" s="207"/>
      <c r="KCO1147" s="207"/>
      <c r="KCP1147" s="207"/>
      <c r="KCQ1147" s="207"/>
      <c r="KCR1147" s="207"/>
      <c r="KCS1147" s="207"/>
      <c r="KCT1147" s="207"/>
      <c r="KCU1147" s="207"/>
      <c r="KCV1147" s="207"/>
      <c r="KCW1147" s="207"/>
      <c r="KCX1147" s="207"/>
      <c r="KCY1147" s="207"/>
      <c r="KCZ1147" s="207"/>
      <c r="KDA1147" s="207"/>
      <c r="KDB1147" s="207"/>
      <c r="KDC1147" s="207"/>
      <c r="KDD1147" s="207"/>
      <c r="KDE1147" s="207"/>
      <c r="KDF1147" s="207"/>
      <c r="KDG1147" s="207"/>
      <c r="KDH1147" s="207"/>
      <c r="KDI1147" s="207"/>
      <c r="KDJ1147" s="207"/>
      <c r="KDK1147" s="207"/>
      <c r="KDL1147" s="207"/>
      <c r="KDM1147" s="207"/>
      <c r="KDN1147" s="207"/>
      <c r="KDO1147" s="207"/>
      <c r="KDP1147" s="207"/>
      <c r="KDQ1147" s="207"/>
      <c r="KDR1147" s="207"/>
      <c r="KDS1147" s="207"/>
      <c r="KDT1147" s="207"/>
      <c r="KDU1147" s="207"/>
      <c r="KDV1147" s="207"/>
      <c r="KDW1147" s="207"/>
      <c r="KDX1147" s="207"/>
      <c r="KDY1147" s="207"/>
      <c r="KDZ1147" s="207"/>
      <c r="KEA1147" s="207"/>
      <c r="KEB1147" s="207"/>
      <c r="KEC1147" s="207"/>
      <c r="KED1147" s="207"/>
      <c r="KEE1147" s="207"/>
      <c r="KEF1147" s="207"/>
      <c r="KEG1147" s="207"/>
      <c r="KEH1147" s="207"/>
      <c r="KEI1147" s="207"/>
      <c r="KEJ1147" s="207"/>
      <c r="KEK1147" s="207"/>
      <c r="KEL1147" s="207"/>
      <c r="KEM1147" s="207"/>
      <c r="KEN1147" s="207"/>
      <c r="KEO1147" s="207"/>
      <c r="KEP1147" s="207"/>
      <c r="KEQ1147" s="207"/>
      <c r="KER1147" s="207"/>
      <c r="KES1147" s="207"/>
      <c r="KET1147" s="207"/>
      <c r="KEU1147" s="207"/>
      <c r="KEV1147" s="207"/>
      <c r="KEW1147" s="207"/>
      <c r="KEX1147" s="207"/>
      <c r="KEY1147" s="207"/>
      <c r="KEZ1147" s="207"/>
      <c r="KFA1147" s="207"/>
      <c r="KFB1147" s="207"/>
      <c r="KFC1147" s="207"/>
      <c r="KFD1147" s="207"/>
      <c r="KFE1147" s="207"/>
      <c r="KFF1147" s="207"/>
      <c r="KFG1147" s="207"/>
      <c r="KFH1147" s="207"/>
      <c r="KFI1147" s="207"/>
      <c r="KFJ1147" s="207"/>
      <c r="KFK1147" s="207"/>
      <c r="KFL1147" s="207"/>
      <c r="KFM1147" s="207"/>
      <c r="KFN1147" s="207"/>
      <c r="KFO1147" s="207"/>
      <c r="KFP1147" s="207"/>
      <c r="KFQ1147" s="207"/>
      <c r="KFR1147" s="207"/>
      <c r="KFS1147" s="207"/>
      <c r="KFT1147" s="207"/>
      <c r="KFU1147" s="207"/>
      <c r="KFV1147" s="207"/>
      <c r="KFW1147" s="207"/>
      <c r="KFX1147" s="207"/>
      <c r="KFY1147" s="207"/>
      <c r="KFZ1147" s="207"/>
      <c r="KGA1147" s="207"/>
      <c r="KGB1147" s="207"/>
      <c r="KGC1147" s="207"/>
      <c r="KGD1147" s="207"/>
      <c r="KGE1147" s="207"/>
      <c r="KGF1147" s="207"/>
      <c r="KGG1147" s="207"/>
      <c r="KGH1147" s="207"/>
      <c r="KGI1147" s="207"/>
      <c r="KGJ1147" s="207"/>
      <c r="KGK1147" s="207"/>
      <c r="KGL1147" s="207"/>
      <c r="KGM1147" s="207"/>
      <c r="KGN1147" s="207"/>
      <c r="KGO1147" s="207"/>
      <c r="KGP1147" s="207"/>
      <c r="KGQ1147" s="207"/>
      <c r="KGR1147" s="207"/>
      <c r="KGS1147" s="207"/>
      <c r="KGT1147" s="207"/>
      <c r="KGU1147" s="207"/>
      <c r="KGV1147" s="207"/>
      <c r="KGW1147" s="207"/>
      <c r="KGX1147" s="207"/>
      <c r="KGY1147" s="207"/>
      <c r="KGZ1147" s="207"/>
      <c r="KHA1147" s="207"/>
      <c r="KHB1147" s="207"/>
      <c r="KHC1147" s="207"/>
      <c r="KHD1147" s="207"/>
      <c r="KHE1147" s="207"/>
      <c r="KHF1147" s="207"/>
      <c r="KHG1147" s="207"/>
      <c r="KHH1147" s="207"/>
      <c r="KHI1147" s="207"/>
      <c r="KHJ1147" s="207"/>
      <c r="KHK1147" s="207"/>
      <c r="KHL1147" s="207"/>
      <c r="KHM1147" s="207"/>
      <c r="KHN1147" s="207"/>
      <c r="KHO1147" s="207"/>
      <c r="KHP1147" s="207"/>
      <c r="KHQ1147" s="207"/>
      <c r="KHR1147" s="207"/>
      <c r="KHS1147" s="207"/>
      <c r="KHT1147" s="207"/>
      <c r="KHU1147" s="207"/>
      <c r="KHV1147" s="207"/>
      <c r="KHW1147" s="207"/>
      <c r="KHX1147" s="207"/>
      <c r="KHY1147" s="207"/>
      <c r="KHZ1147" s="207"/>
      <c r="KIA1147" s="207"/>
      <c r="KIB1147" s="207"/>
      <c r="KIC1147" s="207"/>
      <c r="KID1147" s="207"/>
      <c r="KIE1147" s="207"/>
      <c r="KIF1147" s="207"/>
      <c r="KIG1147" s="207"/>
      <c r="KIH1147" s="207"/>
      <c r="KII1147" s="207"/>
      <c r="KIJ1147" s="207"/>
      <c r="KIK1147" s="207"/>
      <c r="KIL1147" s="207"/>
      <c r="KIM1147" s="207"/>
      <c r="KIN1147" s="207"/>
      <c r="KIO1147" s="207"/>
      <c r="KIP1147" s="207"/>
      <c r="KIQ1147" s="207"/>
      <c r="KIR1147" s="207"/>
      <c r="KIS1147" s="207"/>
      <c r="KIT1147" s="207"/>
      <c r="KIU1147" s="207"/>
      <c r="KIV1147" s="207"/>
      <c r="KIW1147" s="207"/>
      <c r="KIX1147" s="207"/>
      <c r="KIY1147" s="207"/>
      <c r="KIZ1147" s="207"/>
      <c r="KJA1147" s="207"/>
      <c r="KJB1147" s="207"/>
      <c r="KJC1147" s="207"/>
      <c r="KJD1147" s="207"/>
      <c r="KJE1147" s="207"/>
      <c r="KJF1147" s="207"/>
      <c r="KJG1147" s="207"/>
      <c r="KJH1147" s="207"/>
      <c r="KJI1147" s="207"/>
      <c r="KJJ1147" s="207"/>
      <c r="KJK1147" s="207"/>
      <c r="KJL1147" s="207"/>
      <c r="KJM1147" s="207"/>
      <c r="KJN1147" s="207"/>
      <c r="KJO1147" s="207"/>
      <c r="KJP1147" s="207"/>
      <c r="KJQ1147" s="207"/>
      <c r="KJR1147" s="207"/>
      <c r="KJS1147" s="207"/>
      <c r="KJT1147" s="207"/>
      <c r="KJU1147" s="207"/>
      <c r="KJV1147" s="207"/>
      <c r="KJW1147" s="207"/>
      <c r="KJX1147" s="207"/>
      <c r="KJY1147" s="207"/>
      <c r="KJZ1147" s="207"/>
      <c r="KKA1147" s="207"/>
      <c r="KKB1147" s="207"/>
      <c r="KKC1147" s="207"/>
      <c r="KKD1147" s="207"/>
      <c r="KKE1147" s="207"/>
      <c r="KKF1147" s="207"/>
      <c r="KKG1147" s="207"/>
      <c r="KKH1147" s="207"/>
      <c r="KKI1147" s="207"/>
      <c r="KKJ1147" s="207"/>
      <c r="KKK1147" s="207"/>
      <c r="KKL1147" s="207"/>
      <c r="KKM1147" s="207"/>
      <c r="KKN1147" s="207"/>
      <c r="KKO1147" s="207"/>
      <c r="KKP1147" s="207"/>
      <c r="KKQ1147" s="207"/>
      <c r="KKR1147" s="207"/>
      <c r="KKS1147" s="207"/>
      <c r="KKT1147" s="207"/>
      <c r="KKU1147" s="207"/>
      <c r="KKV1147" s="207"/>
      <c r="KKW1147" s="207"/>
      <c r="KKX1147" s="207"/>
      <c r="KKY1147" s="207"/>
      <c r="KKZ1147" s="207"/>
      <c r="KLA1147" s="207"/>
      <c r="KLB1147" s="207"/>
      <c r="KLC1147" s="207"/>
      <c r="KLD1147" s="207"/>
      <c r="KLE1147" s="207"/>
      <c r="KLF1147" s="207"/>
      <c r="KLG1147" s="207"/>
      <c r="KLH1147" s="207"/>
      <c r="KLI1147" s="207"/>
      <c r="KLJ1147" s="207"/>
      <c r="KLK1147" s="207"/>
      <c r="KLL1147" s="207"/>
      <c r="KLM1147" s="207"/>
      <c r="KLN1147" s="207"/>
      <c r="KLO1147" s="207"/>
      <c r="KLP1147" s="207"/>
      <c r="KLQ1147" s="207"/>
      <c r="KLR1147" s="207"/>
      <c r="KLS1147" s="207"/>
      <c r="KLT1147" s="207"/>
      <c r="KLU1147" s="207"/>
      <c r="KLV1147" s="207"/>
      <c r="KLW1147" s="207"/>
      <c r="KLX1147" s="207"/>
      <c r="KLY1147" s="207"/>
      <c r="KLZ1147" s="207"/>
      <c r="KMA1147" s="207"/>
      <c r="KMB1147" s="207"/>
      <c r="KMC1147" s="207"/>
      <c r="KMD1147" s="207"/>
      <c r="KME1147" s="207"/>
      <c r="KMF1147" s="207"/>
      <c r="KMG1147" s="207"/>
      <c r="KMH1147" s="207"/>
      <c r="KMI1147" s="207"/>
      <c r="KMJ1147" s="207"/>
      <c r="KMK1147" s="207"/>
      <c r="KML1147" s="207"/>
      <c r="KMM1147" s="207"/>
      <c r="KMN1147" s="207"/>
      <c r="KMO1147" s="207"/>
      <c r="KMP1147" s="207"/>
      <c r="KMQ1147" s="207"/>
      <c r="KMR1147" s="207"/>
      <c r="KMS1147" s="207"/>
      <c r="KMT1147" s="207"/>
      <c r="KMU1147" s="207"/>
      <c r="KMV1147" s="207"/>
      <c r="KMW1147" s="207"/>
      <c r="KMX1147" s="207"/>
      <c r="KMY1147" s="207"/>
      <c r="KMZ1147" s="207"/>
      <c r="KNA1147" s="207"/>
      <c r="KNB1147" s="207"/>
      <c r="KNC1147" s="207"/>
      <c r="KND1147" s="207"/>
      <c r="KNE1147" s="207"/>
      <c r="KNF1147" s="207"/>
      <c r="KNG1147" s="207"/>
      <c r="KNH1147" s="207"/>
      <c r="KNI1147" s="207"/>
      <c r="KNJ1147" s="207"/>
      <c r="KNK1147" s="207"/>
      <c r="KNL1147" s="207"/>
      <c r="KNM1147" s="207"/>
      <c r="KNN1147" s="207"/>
      <c r="KNO1147" s="207"/>
      <c r="KNP1147" s="207"/>
      <c r="KNQ1147" s="207"/>
      <c r="KNR1147" s="207"/>
      <c r="KNS1147" s="207"/>
      <c r="KNT1147" s="207"/>
      <c r="KNU1147" s="207"/>
      <c r="KNV1147" s="207"/>
      <c r="KNW1147" s="207"/>
      <c r="KNX1147" s="207"/>
      <c r="KNY1147" s="207"/>
      <c r="KNZ1147" s="207"/>
      <c r="KOA1147" s="207"/>
      <c r="KOB1147" s="207"/>
      <c r="KOC1147" s="207"/>
      <c r="KOD1147" s="207"/>
      <c r="KOE1147" s="207"/>
      <c r="KOF1147" s="207"/>
      <c r="KOG1147" s="207"/>
      <c r="KOH1147" s="207"/>
      <c r="KOI1147" s="207"/>
      <c r="KOJ1147" s="207"/>
      <c r="KOK1147" s="207"/>
      <c r="KOL1147" s="207"/>
      <c r="KOM1147" s="207"/>
      <c r="KON1147" s="207"/>
      <c r="KOO1147" s="207"/>
      <c r="KOP1147" s="207"/>
      <c r="KOQ1147" s="207"/>
      <c r="KOR1147" s="207"/>
      <c r="KOS1147" s="207"/>
      <c r="KOT1147" s="207"/>
      <c r="KOU1147" s="207"/>
      <c r="KOV1147" s="207"/>
      <c r="KOW1147" s="207"/>
      <c r="KOX1147" s="207"/>
      <c r="KOY1147" s="207"/>
      <c r="KOZ1147" s="207"/>
      <c r="KPA1147" s="207"/>
      <c r="KPB1147" s="207"/>
      <c r="KPC1147" s="207"/>
      <c r="KPD1147" s="207"/>
      <c r="KPE1147" s="207"/>
      <c r="KPF1147" s="207"/>
      <c r="KPG1147" s="207"/>
      <c r="KPH1147" s="207"/>
      <c r="KPI1147" s="207"/>
      <c r="KPJ1147" s="207"/>
      <c r="KPK1147" s="207"/>
      <c r="KPL1147" s="207"/>
      <c r="KPM1147" s="207"/>
      <c r="KPN1147" s="207"/>
      <c r="KPO1147" s="207"/>
      <c r="KPP1147" s="207"/>
      <c r="KPQ1147" s="207"/>
      <c r="KPR1147" s="207"/>
      <c r="KPS1147" s="207"/>
      <c r="KPT1147" s="207"/>
      <c r="KPU1147" s="207"/>
      <c r="KPV1147" s="207"/>
      <c r="KPW1147" s="207"/>
      <c r="KPX1147" s="207"/>
      <c r="KPY1147" s="207"/>
      <c r="KPZ1147" s="207"/>
      <c r="KQA1147" s="207"/>
      <c r="KQB1147" s="207"/>
      <c r="KQC1147" s="207"/>
      <c r="KQD1147" s="207"/>
      <c r="KQE1147" s="207"/>
      <c r="KQF1147" s="207"/>
      <c r="KQG1147" s="207"/>
      <c r="KQH1147" s="207"/>
      <c r="KQI1147" s="207"/>
      <c r="KQJ1147" s="207"/>
      <c r="KQK1147" s="207"/>
      <c r="KQL1147" s="207"/>
      <c r="KQM1147" s="207"/>
      <c r="KQN1147" s="207"/>
      <c r="KQO1147" s="207"/>
      <c r="KQP1147" s="207"/>
      <c r="KQQ1147" s="207"/>
      <c r="KQR1147" s="207"/>
      <c r="KQS1147" s="207"/>
      <c r="KQT1147" s="207"/>
      <c r="KQU1147" s="207"/>
      <c r="KQV1147" s="207"/>
      <c r="KQW1147" s="207"/>
      <c r="KQX1147" s="207"/>
      <c r="KQY1147" s="207"/>
      <c r="KQZ1147" s="207"/>
      <c r="KRA1147" s="207"/>
      <c r="KRB1147" s="207"/>
      <c r="KRC1147" s="207"/>
      <c r="KRD1147" s="207"/>
      <c r="KRE1147" s="207"/>
      <c r="KRF1147" s="207"/>
      <c r="KRG1147" s="207"/>
      <c r="KRH1147" s="207"/>
      <c r="KRI1147" s="207"/>
      <c r="KRJ1147" s="207"/>
      <c r="KRK1147" s="207"/>
      <c r="KRL1147" s="207"/>
      <c r="KRM1147" s="207"/>
      <c r="KRN1147" s="207"/>
      <c r="KRO1147" s="207"/>
      <c r="KRP1147" s="207"/>
      <c r="KRQ1147" s="207"/>
      <c r="KRR1147" s="207"/>
      <c r="KRS1147" s="207"/>
      <c r="KRT1147" s="207"/>
      <c r="KRU1147" s="207"/>
      <c r="KRV1147" s="207"/>
      <c r="KRW1147" s="207"/>
      <c r="KRX1147" s="207"/>
      <c r="KRY1147" s="207"/>
      <c r="KRZ1147" s="207"/>
      <c r="KSA1147" s="207"/>
      <c r="KSB1147" s="207"/>
      <c r="KSC1147" s="207"/>
      <c r="KSD1147" s="207"/>
      <c r="KSE1147" s="207"/>
      <c r="KSF1147" s="207"/>
      <c r="KSG1147" s="207"/>
      <c r="KSH1147" s="207"/>
      <c r="KSI1147" s="207"/>
      <c r="KSJ1147" s="207"/>
      <c r="KSK1147" s="207"/>
      <c r="KSL1147" s="207"/>
      <c r="KSM1147" s="207"/>
      <c r="KSN1147" s="207"/>
      <c r="KSO1147" s="207"/>
      <c r="KSP1147" s="207"/>
      <c r="KSQ1147" s="207"/>
      <c r="KSR1147" s="207"/>
      <c r="KSS1147" s="207"/>
      <c r="KST1147" s="207"/>
      <c r="KSU1147" s="207"/>
      <c r="KSV1147" s="207"/>
      <c r="KSW1147" s="207"/>
      <c r="KSX1147" s="207"/>
      <c r="KSY1147" s="207"/>
      <c r="KSZ1147" s="207"/>
      <c r="KTA1147" s="207"/>
      <c r="KTB1147" s="207"/>
      <c r="KTC1147" s="207"/>
      <c r="KTD1147" s="207"/>
      <c r="KTE1147" s="207"/>
      <c r="KTF1147" s="207"/>
      <c r="KTG1147" s="207"/>
      <c r="KTH1147" s="207"/>
      <c r="KTI1147" s="207"/>
      <c r="KTJ1147" s="207"/>
      <c r="KTK1147" s="207"/>
      <c r="KTL1147" s="207"/>
      <c r="KTM1147" s="207"/>
      <c r="KTN1147" s="207"/>
      <c r="KTO1147" s="207"/>
      <c r="KTP1147" s="207"/>
      <c r="KTQ1147" s="207"/>
      <c r="KTR1147" s="207"/>
      <c r="KTS1147" s="207"/>
      <c r="KTT1147" s="207"/>
      <c r="KTU1147" s="207"/>
      <c r="KTV1147" s="207"/>
      <c r="KTW1147" s="207"/>
      <c r="KTX1147" s="207"/>
      <c r="KTY1147" s="207"/>
      <c r="KTZ1147" s="207"/>
      <c r="KUA1147" s="207"/>
      <c r="KUB1147" s="207"/>
      <c r="KUC1147" s="207"/>
      <c r="KUD1147" s="207"/>
      <c r="KUE1147" s="207"/>
      <c r="KUF1147" s="207"/>
      <c r="KUG1147" s="207"/>
      <c r="KUH1147" s="207"/>
      <c r="KUI1147" s="207"/>
      <c r="KUJ1147" s="207"/>
      <c r="KUK1147" s="207"/>
      <c r="KUL1147" s="207"/>
      <c r="KUM1147" s="207"/>
      <c r="KUN1147" s="207"/>
      <c r="KUO1147" s="207"/>
      <c r="KUP1147" s="207"/>
      <c r="KUQ1147" s="207"/>
      <c r="KUR1147" s="207"/>
      <c r="KUS1147" s="207"/>
      <c r="KUT1147" s="207"/>
      <c r="KUU1147" s="207"/>
      <c r="KUV1147" s="207"/>
      <c r="KUW1147" s="207"/>
      <c r="KUX1147" s="207"/>
      <c r="KUY1147" s="207"/>
      <c r="KUZ1147" s="207"/>
      <c r="KVA1147" s="207"/>
      <c r="KVB1147" s="207"/>
      <c r="KVC1147" s="207"/>
      <c r="KVD1147" s="207"/>
      <c r="KVE1147" s="207"/>
      <c r="KVF1147" s="207"/>
      <c r="KVG1147" s="207"/>
      <c r="KVH1147" s="207"/>
      <c r="KVI1147" s="207"/>
      <c r="KVJ1147" s="207"/>
      <c r="KVK1147" s="207"/>
      <c r="KVL1147" s="207"/>
      <c r="KVM1147" s="207"/>
      <c r="KVN1147" s="207"/>
      <c r="KVO1147" s="207"/>
      <c r="KVP1147" s="207"/>
      <c r="KVQ1147" s="207"/>
      <c r="KVR1147" s="207"/>
      <c r="KVS1147" s="207"/>
      <c r="KVT1147" s="207"/>
      <c r="KVU1147" s="207"/>
      <c r="KVV1147" s="207"/>
      <c r="KVW1147" s="207"/>
      <c r="KVX1147" s="207"/>
      <c r="KVY1147" s="207"/>
      <c r="KVZ1147" s="207"/>
      <c r="KWA1147" s="207"/>
      <c r="KWB1147" s="207"/>
      <c r="KWC1147" s="207"/>
      <c r="KWD1147" s="207"/>
      <c r="KWE1147" s="207"/>
      <c r="KWF1147" s="207"/>
      <c r="KWG1147" s="207"/>
      <c r="KWH1147" s="207"/>
      <c r="KWI1147" s="207"/>
      <c r="KWJ1147" s="207"/>
      <c r="KWK1147" s="207"/>
      <c r="KWL1147" s="207"/>
      <c r="KWM1147" s="207"/>
      <c r="KWN1147" s="207"/>
      <c r="KWO1147" s="207"/>
      <c r="KWP1147" s="207"/>
      <c r="KWQ1147" s="207"/>
      <c r="KWR1147" s="207"/>
      <c r="KWS1147" s="207"/>
      <c r="KWT1147" s="207"/>
      <c r="KWU1147" s="207"/>
      <c r="KWV1147" s="207"/>
      <c r="KWW1147" s="207"/>
      <c r="KWX1147" s="207"/>
      <c r="KWY1147" s="207"/>
      <c r="KWZ1147" s="207"/>
      <c r="KXA1147" s="207"/>
      <c r="KXB1147" s="207"/>
      <c r="KXC1147" s="207"/>
      <c r="KXD1147" s="207"/>
      <c r="KXE1147" s="207"/>
      <c r="KXF1147" s="207"/>
      <c r="KXG1147" s="207"/>
      <c r="KXH1147" s="207"/>
      <c r="KXI1147" s="207"/>
      <c r="KXJ1147" s="207"/>
      <c r="KXK1147" s="207"/>
      <c r="KXL1147" s="207"/>
      <c r="KXM1147" s="207"/>
      <c r="KXN1147" s="207"/>
      <c r="KXO1147" s="207"/>
      <c r="KXP1147" s="207"/>
      <c r="KXQ1147" s="207"/>
      <c r="KXR1147" s="207"/>
      <c r="KXS1147" s="207"/>
      <c r="KXT1147" s="207"/>
      <c r="KXU1147" s="207"/>
      <c r="KXV1147" s="207"/>
      <c r="KXW1147" s="207"/>
      <c r="KXX1147" s="207"/>
      <c r="KXY1147" s="207"/>
      <c r="KXZ1147" s="207"/>
      <c r="KYA1147" s="207"/>
      <c r="KYB1147" s="207"/>
      <c r="KYC1147" s="207"/>
      <c r="KYD1147" s="207"/>
      <c r="KYE1147" s="207"/>
      <c r="KYF1147" s="207"/>
      <c r="KYG1147" s="207"/>
      <c r="KYH1147" s="207"/>
      <c r="KYI1147" s="207"/>
      <c r="KYJ1147" s="207"/>
      <c r="KYK1147" s="207"/>
      <c r="KYL1147" s="207"/>
      <c r="KYM1147" s="207"/>
      <c r="KYN1147" s="207"/>
      <c r="KYO1147" s="207"/>
      <c r="KYP1147" s="207"/>
      <c r="KYQ1147" s="207"/>
      <c r="KYR1147" s="207"/>
      <c r="KYS1147" s="207"/>
      <c r="KYT1147" s="207"/>
      <c r="KYU1147" s="207"/>
      <c r="KYV1147" s="207"/>
      <c r="KYW1147" s="207"/>
      <c r="KYX1147" s="207"/>
      <c r="KYY1147" s="207"/>
      <c r="KYZ1147" s="207"/>
      <c r="KZA1147" s="207"/>
      <c r="KZB1147" s="207"/>
      <c r="KZC1147" s="207"/>
      <c r="KZD1147" s="207"/>
      <c r="KZE1147" s="207"/>
      <c r="KZF1147" s="207"/>
      <c r="KZG1147" s="207"/>
      <c r="KZH1147" s="207"/>
      <c r="KZI1147" s="207"/>
      <c r="KZJ1147" s="207"/>
      <c r="KZK1147" s="207"/>
      <c r="KZL1147" s="207"/>
      <c r="KZM1147" s="207"/>
      <c r="KZN1147" s="207"/>
      <c r="KZO1147" s="207"/>
      <c r="KZP1147" s="207"/>
      <c r="KZQ1147" s="207"/>
      <c r="KZR1147" s="207"/>
      <c r="KZS1147" s="207"/>
      <c r="KZT1147" s="207"/>
      <c r="KZU1147" s="207"/>
      <c r="KZV1147" s="207"/>
      <c r="KZW1147" s="207"/>
      <c r="KZX1147" s="207"/>
      <c r="KZY1147" s="207"/>
      <c r="KZZ1147" s="207"/>
      <c r="LAA1147" s="207"/>
      <c r="LAB1147" s="207"/>
      <c r="LAC1147" s="207"/>
      <c r="LAD1147" s="207"/>
      <c r="LAE1147" s="207"/>
      <c r="LAF1147" s="207"/>
      <c r="LAG1147" s="207"/>
      <c r="LAH1147" s="207"/>
      <c r="LAI1147" s="207"/>
      <c r="LAJ1147" s="207"/>
      <c r="LAK1147" s="207"/>
      <c r="LAL1147" s="207"/>
      <c r="LAM1147" s="207"/>
      <c r="LAN1147" s="207"/>
      <c r="LAO1147" s="207"/>
      <c r="LAP1147" s="207"/>
      <c r="LAQ1147" s="207"/>
      <c r="LAR1147" s="207"/>
      <c r="LAS1147" s="207"/>
      <c r="LAT1147" s="207"/>
      <c r="LAU1147" s="207"/>
      <c r="LAV1147" s="207"/>
      <c r="LAW1147" s="207"/>
      <c r="LAX1147" s="207"/>
      <c r="LAY1147" s="207"/>
      <c r="LAZ1147" s="207"/>
      <c r="LBA1147" s="207"/>
      <c r="LBB1147" s="207"/>
      <c r="LBC1147" s="207"/>
      <c r="LBD1147" s="207"/>
      <c r="LBE1147" s="207"/>
      <c r="LBF1147" s="207"/>
      <c r="LBG1147" s="207"/>
      <c r="LBH1147" s="207"/>
      <c r="LBI1147" s="207"/>
      <c r="LBJ1147" s="207"/>
      <c r="LBK1147" s="207"/>
      <c r="LBL1147" s="207"/>
      <c r="LBM1147" s="207"/>
      <c r="LBN1147" s="207"/>
      <c r="LBO1147" s="207"/>
      <c r="LBP1147" s="207"/>
      <c r="LBQ1147" s="207"/>
      <c r="LBR1147" s="207"/>
      <c r="LBS1147" s="207"/>
      <c r="LBT1147" s="207"/>
      <c r="LBU1147" s="207"/>
      <c r="LBV1147" s="207"/>
      <c r="LBW1147" s="207"/>
      <c r="LBX1147" s="207"/>
      <c r="LBY1147" s="207"/>
      <c r="LBZ1147" s="207"/>
      <c r="LCA1147" s="207"/>
      <c r="LCB1147" s="207"/>
      <c r="LCC1147" s="207"/>
      <c r="LCD1147" s="207"/>
      <c r="LCE1147" s="207"/>
      <c r="LCF1147" s="207"/>
      <c r="LCG1147" s="207"/>
      <c r="LCH1147" s="207"/>
      <c r="LCI1147" s="207"/>
      <c r="LCJ1147" s="207"/>
      <c r="LCK1147" s="207"/>
      <c r="LCL1147" s="207"/>
      <c r="LCM1147" s="207"/>
      <c r="LCN1147" s="207"/>
      <c r="LCO1147" s="207"/>
      <c r="LCP1147" s="207"/>
      <c r="LCQ1147" s="207"/>
      <c r="LCR1147" s="207"/>
      <c r="LCS1147" s="207"/>
      <c r="LCT1147" s="207"/>
      <c r="LCU1147" s="207"/>
      <c r="LCV1147" s="207"/>
      <c r="LCW1147" s="207"/>
      <c r="LCX1147" s="207"/>
      <c r="LCY1147" s="207"/>
      <c r="LCZ1147" s="207"/>
      <c r="LDA1147" s="207"/>
      <c r="LDB1147" s="207"/>
      <c r="LDC1147" s="207"/>
      <c r="LDD1147" s="207"/>
      <c r="LDE1147" s="207"/>
      <c r="LDF1147" s="207"/>
      <c r="LDG1147" s="207"/>
      <c r="LDH1147" s="207"/>
      <c r="LDI1147" s="207"/>
      <c r="LDJ1147" s="207"/>
      <c r="LDK1147" s="207"/>
      <c r="LDL1147" s="207"/>
      <c r="LDM1147" s="207"/>
      <c r="LDN1147" s="207"/>
      <c r="LDO1147" s="207"/>
      <c r="LDP1147" s="207"/>
      <c r="LDQ1147" s="207"/>
      <c r="LDR1147" s="207"/>
      <c r="LDS1147" s="207"/>
      <c r="LDT1147" s="207"/>
      <c r="LDU1147" s="207"/>
      <c r="LDV1147" s="207"/>
      <c r="LDW1147" s="207"/>
      <c r="LDX1147" s="207"/>
      <c r="LDY1147" s="207"/>
      <c r="LDZ1147" s="207"/>
      <c r="LEA1147" s="207"/>
      <c r="LEB1147" s="207"/>
      <c r="LEC1147" s="207"/>
      <c r="LED1147" s="207"/>
      <c r="LEE1147" s="207"/>
      <c r="LEF1147" s="207"/>
      <c r="LEG1147" s="207"/>
      <c r="LEH1147" s="207"/>
      <c r="LEI1147" s="207"/>
      <c r="LEJ1147" s="207"/>
      <c r="LEK1147" s="207"/>
      <c r="LEL1147" s="207"/>
      <c r="LEM1147" s="207"/>
      <c r="LEN1147" s="207"/>
      <c r="LEO1147" s="207"/>
      <c r="LEP1147" s="207"/>
      <c r="LEQ1147" s="207"/>
      <c r="LER1147" s="207"/>
      <c r="LES1147" s="207"/>
      <c r="LET1147" s="207"/>
      <c r="LEU1147" s="207"/>
      <c r="LEV1147" s="207"/>
      <c r="LEW1147" s="207"/>
      <c r="LEX1147" s="207"/>
      <c r="LEY1147" s="207"/>
      <c r="LEZ1147" s="207"/>
      <c r="LFA1147" s="207"/>
      <c r="LFB1147" s="207"/>
      <c r="LFC1147" s="207"/>
      <c r="LFD1147" s="207"/>
      <c r="LFE1147" s="207"/>
      <c r="LFF1147" s="207"/>
      <c r="LFG1147" s="207"/>
      <c r="LFH1147" s="207"/>
      <c r="LFI1147" s="207"/>
      <c r="LFJ1147" s="207"/>
      <c r="LFK1147" s="207"/>
      <c r="LFL1147" s="207"/>
      <c r="LFM1147" s="207"/>
      <c r="LFN1147" s="207"/>
      <c r="LFO1147" s="207"/>
      <c r="LFP1147" s="207"/>
      <c r="LFQ1147" s="207"/>
      <c r="LFR1147" s="207"/>
      <c r="LFS1147" s="207"/>
      <c r="LFT1147" s="207"/>
      <c r="LFU1147" s="207"/>
      <c r="LFV1147" s="207"/>
      <c r="LFW1147" s="207"/>
      <c r="LFX1147" s="207"/>
      <c r="LFY1147" s="207"/>
      <c r="LFZ1147" s="207"/>
      <c r="LGA1147" s="207"/>
      <c r="LGB1147" s="207"/>
      <c r="LGC1147" s="207"/>
      <c r="LGD1147" s="207"/>
      <c r="LGE1147" s="207"/>
      <c r="LGF1147" s="207"/>
      <c r="LGG1147" s="207"/>
      <c r="LGH1147" s="207"/>
      <c r="LGI1147" s="207"/>
      <c r="LGJ1147" s="207"/>
      <c r="LGK1147" s="207"/>
      <c r="LGL1147" s="207"/>
      <c r="LGM1147" s="207"/>
      <c r="LGN1147" s="207"/>
      <c r="LGO1147" s="207"/>
      <c r="LGP1147" s="207"/>
      <c r="LGQ1147" s="207"/>
      <c r="LGR1147" s="207"/>
      <c r="LGS1147" s="207"/>
      <c r="LGT1147" s="207"/>
      <c r="LGU1147" s="207"/>
      <c r="LGV1147" s="207"/>
      <c r="LGW1147" s="207"/>
      <c r="LGX1147" s="207"/>
      <c r="LGY1147" s="207"/>
      <c r="LGZ1147" s="207"/>
      <c r="LHA1147" s="207"/>
      <c r="LHB1147" s="207"/>
      <c r="LHC1147" s="207"/>
      <c r="LHD1147" s="207"/>
      <c r="LHE1147" s="207"/>
      <c r="LHF1147" s="207"/>
      <c r="LHG1147" s="207"/>
      <c r="LHH1147" s="207"/>
      <c r="LHI1147" s="207"/>
      <c r="LHJ1147" s="207"/>
      <c r="LHK1147" s="207"/>
      <c r="LHL1147" s="207"/>
      <c r="LHM1147" s="207"/>
      <c r="LHN1147" s="207"/>
      <c r="LHO1147" s="207"/>
      <c r="LHP1147" s="207"/>
      <c r="LHQ1147" s="207"/>
      <c r="LHR1147" s="207"/>
      <c r="LHS1147" s="207"/>
      <c r="LHT1147" s="207"/>
      <c r="LHU1147" s="207"/>
      <c r="LHV1147" s="207"/>
      <c r="LHW1147" s="207"/>
      <c r="LHX1147" s="207"/>
      <c r="LHY1147" s="207"/>
      <c r="LHZ1147" s="207"/>
      <c r="LIA1147" s="207"/>
      <c r="LIB1147" s="207"/>
      <c r="LIC1147" s="207"/>
      <c r="LID1147" s="207"/>
      <c r="LIE1147" s="207"/>
      <c r="LIF1147" s="207"/>
      <c r="LIG1147" s="207"/>
      <c r="LIH1147" s="207"/>
      <c r="LII1147" s="207"/>
      <c r="LIJ1147" s="207"/>
      <c r="LIK1147" s="207"/>
      <c r="LIL1147" s="207"/>
      <c r="LIM1147" s="207"/>
      <c r="LIN1147" s="207"/>
      <c r="LIO1147" s="207"/>
      <c r="LIP1147" s="207"/>
      <c r="LIQ1147" s="207"/>
      <c r="LIR1147" s="207"/>
      <c r="LIS1147" s="207"/>
      <c r="LIT1147" s="207"/>
      <c r="LIU1147" s="207"/>
      <c r="LIV1147" s="207"/>
      <c r="LIW1147" s="207"/>
      <c r="LIX1147" s="207"/>
      <c r="LIY1147" s="207"/>
      <c r="LIZ1147" s="207"/>
      <c r="LJA1147" s="207"/>
      <c r="LJB1147" s="207"/>
      <c r="LJC1147" s="207"/>
      <c r="LJD1147" s="207"/>
      <c r="LJE1147" s="207"/>
      <c r="LJF1147" s="207"/>
      <c r="LJG1147" s="207"/>
      <c r="LJH1147" s="207"/>
      <c r="LJI1147" s="207"/>
      <c r="LJJ1147" s="207"/>
      <c r="LJK1147" s="207"/>
      <c r="LJL1147" s="207"/>
      <c r="LJM1147" s="207"/>
      <c r="LJN1147" s="207"/>
      <c r="LJO1147" s="207"/>
      <c r="LJP1147" s="207"/>
      <c r="LJQ1147" s="207"/>
      <c r="LJR1147" s="207"/>
      <c r="LJS1147" s="207"/>
      <c r="LJT1147" s="207"/>
      <c r="LJU1147" s="207"/>
      <c r="LJV1147" s="207"/>
      <c r="LJW1147" s="207"/>
      <c r="LJX1147" s="207"/>
      <c r="LJY1147" s="207"/>
      <c r="LJZ1147" s="207"/>
      <c r="LKA1147" s="207"/>
      <c r="LKB1147" s="207"/>
      <c r="LKC1147" s="207"/>
      <c r="LKD1147" s="207"/>
      <c r="LKE1147" s="207"/>
      <c r="LKF1147" s="207"/>
      <c r="LKG1147" s="207"/>
      <c r="LKH1147" s="207"/>
      <c r="LKI1147" s="207"/>
      <c r="LKJ1147" s="207"/>
      <c r="LKK1147" s="207"/>
      <c r="LKL1147" s="207"/>
      <c r="LKM1147" s="207"/>
      <c r="LKN1147" s="207"/>
      <c r="LKO1147" s="207"/>
      <c r="LKP1147" s="207"/>
      <c r="LKQ1147" s="207"/>
      <c r="LKR1147" s="207"/>
      <c r="LKS1147" s="207"/>
      <c r="LKT1147" s="207"/>
      <c r="LKU1147" s="207"/>
      <c r="LKV1147" s="207"/>
      <c r="LKW1147" s="207"/>
      <c r="LKX1147" s="207"/>
      <c r="LKY1147" s="207"/>
      <c r="LKZ1147" s="207"/>
      <c r="LLA1147" s="207"/>
      <c r="LLB1147" s="207"/>
      <c r="LLC1147" s="207"/>
      <c r="LLD1147" s="207"/>
      <c r="LLE1147" s="207"/>
      <c r="LLF1147" s="207"/>
      <c r="LLG1147" s="207"/>
      <c r="LLH1147" s="207"/>
      <c r="LLI1147" s="207"/>
      <c r="LLJ1147" s="207"/>
      <c r="LLK1147" s="207"/>
      <c r="LLL1147" s="207"/>
      <c r="LLM1147" s="207"/>
      <c r="LLN1147" s="207"/>
      <c r="LLO1147" s="207"/>
      <c r="LLP1147" s="207"/>
      <c r="LLQ1147" s="207"/>
      <c r="LLR1147" s="207"/>
      <c r="LLS1147" s="207"/>
      <c r="LLT1147" s="207"/>
      <c r="LLU1147" s="207"/>
      <c r="LLV1147" s="207"/>
      <c r="LLW1147" s="207"/>
      <c r="LLX1147" s="207"/>
      <c r="LLY1147" s="207"/>
      <c r="LLZ1147" s="207"/>
      <c r="LMA1147" s="207"/>
      <c r="LMB1147" s="207"/>
      <c r="LMC1147" s="207"/>
      <c r="LMD1147" s="207"/>
      <c r="LME1147" s="207"/>
      <c r="LMF1147" s="207"/>
      <c r="LMG1147" s="207"/>
      <c r="LMH1147" s="207"/>
      <c r="LMI1147" s="207"/>
      <c r="LMJ1147" s="207"/>
      <c r="LMK1147" s="207"/>
      <c r="LML1147" s="207"/>
      <c r="LMM1147" s="207"/>
      <c r="LMN1147" s="207"/>
      <c r="LMO1147" s="207"/>
      <c r="LMP1147" s="207"/>
      <c r="LMQ1147" s="207"/>
      <c r="LMR1147" s="207"/>
      <c r="LMS1147" s="207"/>
      <c r="LMT1147" s="207"/>
      <c r="LMU1147" s="207"/>
      <c r="LMV1147" s="207"/>
      <c r="LMW1147" s="207"/>
      <c r="LMX1147" s="207"/>
      <c r="LMY1147" s="207"/>
      <c r="LMZ1147" s="207"/>
      <c r="LNA1147" s="207"/>
      <c r="LNB1147" s="207"/>
      <c r="LNC1147" s="207"/>
      <c r="LND1147" s="207"/>
      <c r="LNE1147" s="207"/>
      <c r="LNF1147" s="207"/>
      <c r="LNG1147" s="207"/>
      <c r="LNH1147" s="207"/>
      <c r="LNI1147" s="207"/>
      <c r="LNJ1147" s="207"/>
      <c r="LNK1147" s="207"/>
      <c r="LNL1147" s="207"/>
      <c r="LNM1147" s="207"/>
      <c r="LNN1147" s="207"/>
      <c r="LNO1147" s="207"/>
      <c r="LNP1147" s="207"/>
      <c r="LNQ1147" s="207"/>
      <c r="LNR1147" s="207"/>
      <c r="LNS1147" s="207"/>
      <c r="LNT1147" s="207"/>
      <c r="LNU1147" s="207"/>
      <c r="LNV1147" s="207"/>
      <c r="LNW1147" s="207"/>
      <c r="LNX1147" s="207"/>
      <c r="LNY1147" s="207"/>
      <c r="LNZ1147" s="207"/>
      <c r="LOA1147" s="207"/>
      <c r="LOB1147" s="207"/>
      <c r="LOC1147" s="207"/>
      <c r="LOD1147" s="207"/>
      <c r="LOE1147" s="207"/>
      <c r="LOF1147" s="207"/>
      <c r="LOG1147" s="207"/>
      <c r="LOH1147" s="207"/>
      <c r="LOI1147" s="207"/>
      <c r="LOJ1147" s="207"/>
      <c r="LOK1147" s="207"/>
      <c r="LOL1147" s="207"/>
      <c r="LOM1147" s="207"/>
      <c r="LON1147" s="207"/>
      <c r="LOO1147" s="207"/>
      <c r="LOP1147" s="207"/>
      <c r="LOQ1147" s="207"/>
      <c r="LOR1147" s="207"/>
      <c r="LOS1147" s="207"/>
      <c r="LOT1147" s="207"/>
      <c r="LOU1147" s="207"/>
      <c r="LOV1147" s="207"/>
      <c r="LOW1147" s="207"/>
      <c r="LOX1147" s="207"/>
      <c r="LOY1147" s="207"/>
      <c r="LOZ1147" s="207"/>
      <c r="LPA1147" s="207"/>
      <c r="LPB1147" s="207"/>
      <c r="LPC1147" s="207"/>
      <c r="LPD1147" s="207"/>
      <c r="LPE1147" s="207"/>
      <c r="LPF1147" s="207"/>
      <c r="LPG1147" s="207"/>
      <c r="LPH1147" s="207"/>
      <c r="LPI1147" s="207"/>
      <c r="LPJ1147" s="207"/>
      <c r="LPK1147" s="207"/>
      <c r="LPL1147" s="207"/>
      <c r="LPM1147" s="207"/>
      <c r="LPN1147" s="207"/>
      <c r="LPO1147" s="207"/>
      <c r="LPP1147" s="207"/>
      <c r="LPQ1147" s="207"/>
      <c r="LPR1147" s="207"/>
      <c r="LPS1147" s="207"/>
      <c r="LPT1147" s="207"/>
      <c r="LPU1147" s="207"/>
      <c r="LPV1147" s="207"/>
      <c r="LPW1147" s="207"/>
      <c r="LPX1147" s="207"/>
      <c r="LPY1147" s="207"/>
      <c r="LPZ1147" s="207"/>
      <c r="LQA1147" s="207"/>
      <c r="LQB1147" s="207"/>
      <c r="LQC1147" s="207"/>
      <c r="LQD1147" s="207"/>
      <c r="LQE1147" s="207"/>
      <c r="LQF1147" s="207"/>
      <c r="LQG1147" s="207"/>
      <c r="LQH1147" s="207"/>
      <c r="LQI1147" s="207"/>
      <c r="LQJ1147" s="207"/>
      <c r="LQK1147" s="207"/>
      <c r="LQL1147" s="207"/>
      <c r="LQM1147" s="207"/>
      <c r="LQN1147" s="207"/>
      <c r="LQO1147" s="207"/>
      <c r="LQP1147" s="207"/>
      <c r="LQQ1147" s="207"/>
      <c r="LQR1147" s="207"/>
      <c r="LQS1147" s="207"/>
      <c r="LQT1147" s="207"/>
      <c r="LQU1147" s="207"/>
      <c r="LQV1147" s="207"/>
      <c r="LQW1147" s="207"/>
      <c r="LQX1147" s="207"/>
      <c r="LQY1147" s="207"/>
      <c r="LQZ1147" s="207"/>
      <c r="LRA1147" s="207"/>
      <c r="LRB1147" s="207"/>
      <c r="LRC1147" s="207"/>
      <c r="LRD1147" s="207"/>
      <c r="LRE1147" s="207"/>
      <c r="LRF1147" s="207"/>
      <c r="LRG1147" s="207"/>
      <c r="LRH1147" s="207"/>
      <c r="LRI1147" s="207"/>
      <c r="LRJ1147" s="207"/>
      <c r="LRK1147" s="207"/>
      <c r="LRL1147" s="207"/>
      <c r="LRM1147" s="207"/>
      <c r="LRN1147" s="207"/>
      <c r="LRO1147" s="207"/>
      <c r="LRP1147" s="207"/>
      <c r="LRQ1147" s="207"/>
      <c r="LRR1147" s="207"/>
      <c r="LRS1147" s="207"/>
      <c r="LRT1147" s="207"/>
      <c r="LRU1147" s="207"/>
      <c r="LRV1147" s="207"/>
      <c r="LRW1147" s="207"/>
      <c r="LRX1147" s="207"/>
      <c r="LRY1147" s="207"/>
      <c r="LRZ1147" s="207"/>
      <c r="LSA1147" s="207"/>
      <c r="LSB1147" s="207"/>
      <c r="LSC1147" s="207"/>
      <c r="LSD1147" s="207"/>
      <c r="LSE1147" s="207"/>
      <c r="LSF1147" s="207"/>
      <c r="LSG1147" s="207"/>
      <c r="LSH1147" s="207"/>
      <c r="LSI1147" s="207"/>
      <c r="LSJ1147" s="207"/>
      <c r="LSK1147" s="207"/>
      <c r="LSL1147" s="207"/>
      <c r="LSM1147" s="207"/>
      <c r="LSN1147" s="207"/>
      <c r="LSO1147" s="207"/>
      <c r="LSP1147" s="207"/>
      <c r="LSQ1147" s="207"/>
      <c r="LSR1147" s="207"/>
      <c r="LSS1147" s="207"/>
      <c r="LST1147" s="207"/>
      <c r="LSU1147" s="207"/>
      <c r="LSV1147" s="207"/>
      <c r="LSW1147" s="207"/>
      <c r="LSX1147" s="207"/>
      <c r="LSY1147" s="207"/>
      <c r="LSZ1147" s="207"/>
      <c r="LTA1147" s="207"/>
      <c r="LTB1147" s="207"/>
      <c r="LTC1147" s="207"/>
      <c r="LTD1147" s="207"/>
      <c r="LTE1147" s="207"/>
      <c r="LTF1147" s="207"/>
      <c r="LTG1147" s="207"/>
      <c r="LTH1147" s="207"/>
      <c r="LTI1147" s="207"/>
      <c r="LTJ1147" s="207"/>
      <c r="LTK1147" s="207"/>
      <c r="LTL1147" s="207"/>
      <c r="LTM1147" s="207"/>
      <c r="LTN1147" s="207"/>
      <c r="LTO1147" s="207"/>
      <c r="LTP1147" s="207"/>
      <c r="LTQ1147" s="207"/>
      <c r="LTR1147" s="207"/>
      <c r="LTS1147" s="207"/>
      <c r="LTT1147" s="207"/>
      <c r="LTU1147" s="207"/>
      <c r="LTV1147" s="207"/>
      <c r="LTW1147" s="207"/>
      <c r="LTX1147" s="207"/>
      <c r="LTY1147" s="207"/>
      <c r="LTZ1147" s="207"/>
      <c r="LUA1147" s="207"/>
      <c r="LUB1147" s="207"/>
      <c r="LUC1147" s="207"/>
      <c r="LUD1147" s="207"/>
      <c r="LUE1147" s="207"/>
      <c r="LUF1147" s="207"/>
      <c r="LUG1147" s="207"/>
      <c r="LUH1147" s="207"/>
      <c r="LUI1147" s="207"/>
      <c r="LUJ1147" s="207"/>
      <c r="LUK1147" s="207"/>
      <c r="LUL1147" s="207"/>
      <c r="LUM1147" s="207"/>
      <c r="LUN1147" s="207"/>
      <c r="LUO1147" s="207"/>
      <c r="LUP1147" s="207"/>
      <c r="LUQ1147" s="207"/>
      <c r="LUR1147" s="207"/>
      <c r="LUS1147" s="207"/>
      <c r="LUT1147" s="207"/>
      <c r="LUU1147" s="207"/>
      <c r="LUV1147" s="207"/>
      <c r="LUW1147" s="207"/>
      <c r="LUX1147" s="207"/>
      <c r="LUY1147" s="207"/>
      <c r="LUZ1147" s="207"/>
      <c r="LVA1147" s="207"/>
      <c r="LVB1147" s="207"/>
      <c r="LVC1147" s="207"/>
      <c r="LVD1147" s="207"/>
      <c r="LVE1147" s="207"/>
      <c r="LVF1147" s="207"/>
      <c r="LVG1147" s="207"/>
      <c r="LVH1147" s="207"/>
      <c r="LVI1147" s="207"/>
      <c r="LVJ1147" s="207"/>
      <c r="LVK1147" s="207"/>
      <c r="LVL1147" s="207"/>
      <c r="LVM1147" s="207"/>
      <c r="LVN1147" s="207"/>
      <c r="LVO1147" s="207"/>
      <c r="LVP1147" s="207"/>
      <c r="LVQ1147" s="207"/>
      <c r="LVR1147" s="207"/>
      <c r="LVS1147" s="207"/>
      <c r="LVT1147" s="207"/>
      <c r="LVU1147" s="207"/>
      <c r="LVV1147" s="207"/>
      <c r="LVW1147" s="207"/>
      <c r="LVX1147" s="207"/>
      <c r="LVY1147" s="207"/>
      <c r="LVZ1147" s="207"/>
      <c r="LWA1147" s="207"/>
      <c r="LWB1147" s="207"/>
      <c r="LWC1147" s="207"/>
      <c r="LWD1147" s="207"/>
      <c r="LWE1147" s="207"/>
      <c r="LWF1147" s="207"/>
      <c r="LWG1147" s="207"/>
      <c r="LWH1147" s="207"/>
      <c r="LWI1147" s="207"/>
      <c r="LWJ1147" s="207"/>
      <c r="LWK1147" s="207"/>
      <c r="LWL1147" s="207"/>
      <c r="LWM1147" s="207"/>
      <c r="LWN1147" s="207"/>
      <c r="LWO1147" s="207"/>
      <c r="LWP1147" s="207"/>
      <c r="LWQ1147" s="207"/>
      <c r="LWR1147" s="207"/>
      <c r="LWS1147" s="207"/>
      <c r="LWT1147" s="207"/>
      <c r="LWU1147" s="207"/>
      <c r="LWV1147" s="207"/>
      <c r="LWW1147" s="207"/>
      <c r="LWX1147" s="207"/>
      <c r="LWY1147" s="207"/>
      <c r="LWZ1147" s="207"/>
      <c r="LXA1147" s="207"/>
      <c r="LXB1147" s="207"/>
      <c r="LXC1147" s="207"/>
      <c r="LXD1147" s="207"/>
      <c r="LXE1147" s="207"/>
      <c r="LXF1147" s="207"/>
      <c r="LXG1147" s="207"/>
      <c r="LXH1147" s="207"/>
      <c r="LXI1147" s="207"/>
      <c r="LXJ1147" s="207"/>
      <c r="LXK1147" s="207"/>
      <c r="LXL1147" s="207"/>
      <c r="LXM1147" s="207"/>
      <c r="LXN1147" s="207"/>
      <c r="LXO1147" s="207"/>
      <c r="LXP1147" s="207"/>
      <c r="LXQ1147" s="207"/>
      <c r="LXR1147" s="207"/>
      <c r="LXS1147" s="207"/>
      <c r="LXT1147" s="207"/>
      <c r="LXU1147" s="207"/>
      <c r="LXV1147" s="207"/>
      <c r="LXW1147" s="207"/>
      <c r="LXX1147" s="207"/>
      <c r="LXY1147" s="207"/>
      <c r="LXZ1147" s="207"/>
      <c r="LYA1147" s="207"/>
      <c r="LYB1147" s="207"/>
      <c r="LYC1147" s="207"/>
      <c r="LYD1147" s="207"/>
      <c r="LYE1147" s="207"/>
      <c r="LYF1147" s="207"/>
      <c r="LYG1147" s="207"/>
      <c r="LYH1147" s="207"/>
      <c r="LYI1147" s="207"/>
      <c r="LYJ1147" s="207"/>
      <c r="LYK1147" s="207"/>
      <c r="LYL1147" s="207"/>
      <c r="LYM1147" s="207"/>
      <c r="LYN1147" s="207"/>
      <c r="LYO1147" s="207"/>
      <c r="LYP1147" s="207"/>
      <c r="LYQ1147" s="207"/>
      <c r="LYR1147" s="207"/>
      <c r="LYS1147" s="207"/>
      <c r="LYT1147" s="207"/>
      <c r="LYU1147" s="207"/>
      <c r="LYV1147" s="207"/>
      <c r="LYW1147" s="207"/>
      <c r="LYX1147" s="207"/>
      <c r="LYY1147" s="207"/>
      <c r="LYZ1147" s="207"/>
      <c r="LZA1147" s="207"/>
      <c r="LZB1147" s="207"/>
      <c r="LZC1147" s="207"/>
      <c r="LZD1147" s="207"/>
      <c r="LZE1147" s="207"/>
      <c r="LZF1147" s="207"/>
      <c r="LZG1147" s="207"/>
      <c r="LZH1147" s="207"/>
      <c r="LZI1147" s="207"/>
      <c r="LZJ1147" s="207"/>
      <c r="LZK1147" s="207"/>
      <c r="LZL1147" s="207"/>
      <c r="LZM1147" s="207"/>
      <c r="LZN1147" s="207"/>
      <c r="LZO1147" s="207"/>
      <c r="LZP1147" s="207"/>
      <c r="LZQ1147" s="207"/>
      <c r="LZR1147" s="207"/>
      <c r="LZS1147" s="207"/>
      <c r="LZT1147" s="207"/>
      <c r="LZU1147" s="207"/>
      <c r="LZV1147" s="207"/>
      <c r="LZW1147" s="207"/>
      <c r="LZX1147" s="207"/>
      <c r="LZY1147" s="207"/>
      <c r="LZZ1147" s="207"/>
      <c r="MAA1147" s="207"/>
      <c r="MAB1147" s="207"/>
      <c r="MAC1147" s="207"/>
      <c r="MAD1147" s="207"/>
      <c r="MAE1147" s="207"/>
      <c r="MAF1147" s="207"/>
      <c r="MAG1147" s="207"/>
      <c r="MAH1147" s="207"/>
      <c r="MAI1147" s="207"/>
      <c r="MAJ1147" s="207"/>
      <c r="MAK1147" s="207"/>
      <c r="MAL1147" s="207"/>
      <c r="MAM1147" s="207"/>
      <c r="MAN1147" s="207"/>
      <c r="MAO1147" s="207"/>
      <c r="MAP1147" s="207"/>
      <c r="MAQ1147" s="207"/>
      <c r="MAR1147" s="207"/>
      <c r="MAS1147" s="207"/>
      <c r="MAT1147" s="207"/>
      <c r="MAU1147" s="207"/>
      <c r="MAV1147" s="207"/>
      <c r="MAW1147" s="207"/>
      <c r="MAX1147" s="207"/>
      <c r="MAY1147" s="207"/>
      <c r="MAZ1147" s="207"/>
      <c r="MBA1147" s="207"/>
      <c r="MBB1147" s="207"/>
      <c r="MBC1147" s="207"/>
      <c r="MBD1147" s="207"/>
      <c r="MBE1147" s="207"/>
      <c r="MBF1147" s="207"/>
      <c r="MBG1147" s="207"/>
      <c r="MBH1147" s="207"/>
      <c r="MBI1147" s="207"/>
      <c r="MBJ1147" s="207"/>
      <c r="MBK1147" s="207"/>
      <c r="MBL1147" s="207"/>
      <c r="MBM1147" s="207"/>
      <c r="MBN1147" s="207"/>
      <c r="MBO1147" s="207"/>
      <c r="MBP1147" s="207"/>
      <c r="MBQ1147" s="207"/>
      <c r="MBR1147" s="207"/>
      <c r="MBS1147" s="207"/>
      <c r="MBT1147" s="207"/>
      <c r="MBU1147" s="207"/>
      <c r="MBV1147" s="207"/>
      <c r="MBW1147" s="207"/>
      <c r="MBX1147" s="207"/>
      <c r="MBY1147" s="207"/>
      <c r="MBZ1147" s="207"/>
      <c r="MCA1147" s="207"/>
      <c r="MCB1147" s="207"/>
      <c r="MCC1147" s="207"/>
      <c r="MCD1147" s="207"/>
      <c r="MCE1147" s="207"/>
      <c r="MCF1147" s="207"/>
      <c r="MCG1147" s="207"/>
      <c r="MCH1147" s="207"/>
      <c r="MCI1147" s="207"/>
      <c r="MCJ1147" s="207"/>
      <c r="MCK1147" s="207"/>
      <c r="MCL1147" s="207"/>
      <c r="MCM1147" s="207"/>
      <c r="MCN1147" s="207"/>
      <c r="MCO1147" s="207"/>
      <c r="MCP1147" s="207"/>
      <c r="MCQ1147" s="207"/>
      <c r="MCR1147" s="207"/>
      <c r="MCS1147" s="207"/>
      <c r="MCT1147" s="207"/>
      <c r="MCU1147" s="207"/>
      <c r="MCV1147" s="207"/>
      <c r="MCW1147" s="207"/>
      <c r="MCX1147" s="207"/>
      <c r="MCY1147" s="207"/>
      <c r="MCZ1147" s="207"/>
      <c r="MDA1147" s="207"/>
      <c r="MDB1147" s="207"/>
      <c r="MDC1147" s="207"/>
      <c r="MDD1147" s="207"/>
      <c r="MDE1147" s="207"/>
      <c r="MDF1147" s="207"/>
      <c r="MDG1147" s="207"/>
      <c r="MDH1147" s="207"/>
      <c r="MDI1147" s="207"/>
      <c r="MDJ1147" s="207"/>
      <c r="MDK1147" s="207"/>
      <c r="MDL1147" s="207"/>
      <c r="MDM1147" s="207"/>
      <c r="MDN1147" s="207"/>
      <c r="MDO1147" s="207"/>
      <c r="MDP1147" s="207"/>
      <c r="MDQ1147" s="207"/>
      <c r="MDR1147" s="207"/>
      <c r="MDS1147" s="207"/>
      <c r="MDT1147" s="207"/>
      <c r="MDU1147" s="207"/>
      <c r="MDV1147" s="207"/>
      <c r="MDW1147" s="207"/>
      <c r="MDX1147" s="207"/>
      <c r="MDY1147" s="207"/>
      <c r="MDZ1147" s="207"/>
      <c r="MEA1147" s="207"/>
      <c r="MEB1147" s="207"/>
      <c r="MEC1147" s="207"/>
      <c r="MED1147" s="207"/>
      <c r="MEE1147" s="207"/>
      <c r="MEF1147" s="207"/>
      <c r="MEG1147" s="207"/>
      <c r="MEH1147" s="207"/>
      <c r="MEI1147" s="207"/>
      <c r="MEJ1147" s="207"/>
      <c r="MEK1147" s="207"/>
      <c r="MEL1147" s="207"/>
      <c r="MEM1147" s="207"/>
      <c r="MEN1147" s="207"/>
      <c r="MEO1147" s="207"/>
      <c r="MEP1147" s="207"/>
      <c r="MEQ1147" s="207"/>
      <c r="MER1147" s="207"/>
      <c r="MES1147" s="207"/>
      <c r="MET1147" s="207"/>
      <c r="MEU1147" s="207"/>
      <c r="MEV1147" s="207"/>
      <c r="MEW1147" s="207"/>
      <c r="MEX1147" s="207"/>
      <c r="MEY1147" s="207"/>
      <c r="MEZ1147" s="207"/>
      <c r="MFA1147" s="207"/>
      <c r="MFB1147" s="207"/>
      <c r="MFC1147" s="207"/>
      <c r="MFD1147" s="207"/>
      <c r="MFE1147" s="207"/>
      <c r="MFF1147" s="207"/>
      <c r="MFG1147" s="207"/>
      <c r="MFH1147" s="207"/>
      <c r="MFI1147" s="207"/>
      <c r="MFJ1147" s="207"/>
      <c r="MFK1147" s="207"/>
      <c r="MFL1147" s="207"/>
      <c r="MFM1147" s="207"/>
      <c r="MFN1147" s="207"/>
      <c r="MFO1147" s="207"/>
      <c r="MFP1147" s="207"/>
      <c r="MFQ1147" s="207"/>
      <c r="MFR1147" s="207"/>
      <c r="MFS1147" s="207"/>
      <c r="MFT1147" s="207"/>
      <c r="MFU1147" s="207"/>
      <c r="MFV1147" s="207"/>
      <c r="MFW1147" s="207"/>
      <c r="MFX1147" s="207"/>
      <c r="MFY1147" s="207"/>
      <c r="MFZ1147" s="207"/>
      <c r="MGA1147" s="207"/>
      <c r="MGB1147" s="207"/>
      <c r="MGC1147" s="207"/>
      <c r="MGD1147" s="207"/>
      <c r="MGE1147" s="207"/>
      <c r="MGF1147" s="207"/>
      <c r="MGG1147" s="207"/>
      <c r="MGH1147" s="207"/>
      <c r="MGI1147" s="207"/>
      <c r="MGJ1147" s="207"/>
      <c r="MGK1147" s="207"/>
      <c r="MGL1147" s="207"/>
      <c r="MGM1147" s="207"/>
      <c r="MGN1147" s="207"/>
      <c r="MGO1147" s="207"/>
      <c r="MGP1147" s="207"/>
      <c r="MGQ1147" s="207"/>
      <c r="MGR1147" s="207"/>
      <c r="MGS1147" s="207"/>
      <c r="MGT1147" s="207"/>
      <c r="MGU1147" s="207"/>
      <c r="MGV1147" s="207"/>
      <c r="MGW1147" s="207"/>
      <c r="MGX1147" s="207"/>
      <c r="MGY1147" s="207"/>
      <c r="MGZ1147" s="207"/>
      <c r="MHA1147" s="207"/>
      <c r="MHB1147" s="207"/>
      <c r="MHC1147" s="207"/>
      <c r="MHD1147" s="207"/>
      <c r="MHE1147" s="207"/>
      <c r="MHF1147" s="207"/>
      <c r="MHG1147" s="207"/>
      <c r="MHH1147" s="207"/>
      <c r="MHI1147" s="207"/>
      <c r="MHJ1147" s="207"/>
      <c r="MHK1147" s="207"/>
      <c r="MHL1147" s="207"/>
      <c r="MHM1147" s="207"/>
      <c r="MHN1147" s="207"/>
      <c r="MHO1147" s="207"/>
      <c r="MHP1147" s="207"/>
      <c r="MHQ1147" s="207"/>
      <c r="MHR1147" s="207"/>
      <c r="MHS1147" s="207"/>
      <c r="MHT1147" s="207"/>
      <c r="MHU1147" s="207"/>
      <c r="MHV1147" s="207"/>
      <c r="MHW1147" s="207"/>
      <c r="MHX1147" s="207"/>
      <c r="MHY1147" s="207"/>
      <c r="MHZ1147" s="207"/>
      <c r="MIA1147" s="207"/>
      <c r="MIB1147" s="207"/>
      <c r="MIC1147" s="207"/>
      <c r="MID1147" s="207"/>
      <c r="MIE1147" s="207"/>
      <c r="MIF1147" s="207"/>
      <c r="MIG1147" s="207"/>
      <c r="MIH1147" s="207"/>
      <c r="MII1147" s="207"/>
      <c r="MIJ1147" s="207"/>
      <c r="MIK1147" s="207"/>
      <c r="MIL1147" s="207"/>
      <c r="MIM1147" s="207"/>
      <c r="MIN1147" s="207"/>
      <c r="MIO1147" s="207"/>
      <c r="MIP1147" s="207"/>
      <c r="MIQ1147" s="207"/>
      <c r="MIR1147" s="207"/>
      <c r="MIS1147" s="207"/>
      <c r="MIT1147" s="207"/>
      <c r="MIU1147" s="207"/>
      <c r="MIV1147" s="207"/>
      <c r="MIW1147" s="207"/>
      <c r="MIX1147" s="207"/>
      <c r="MIY1147" s="207"/>
      <c r="MIZ1147" s="207"/>
      <c r="MJA1147" s="207"/>
      <c r="MJB1147" s="207"/>
      <c r="MJC1147" s="207"/>
      <c r="MJD1147" s="207"/>
      <c r="MJE1147" s="207"/>
      <c r="MJF1147" s="207"/>
      <c r="MJG1147" s="207"/>
      <c r="MJH1147" s="207"/>
      <c r="MJI1147" s="207"/>
      <c r="MJJ1147" s="207"/>
      <c r="MJK1147" s="207"/>
      <c r="MJL1147" s="207"/>
      <c r="MJM1147" s="207"/>
      <c r="MJN1147" s="207"/>
      <c r="MJO1147" s="207"/>
      <c r="MJP1147" s="207"/>
      <c r="MJQ1147" s="207"/>
      <c r="MJR1147" s="207"/>
      <c r="MJS1147" s="207"/>
      <c r="MJT1147" s="207"/>
      <c r="MJU1147" s="207"/>
      <c r="MJV1147" s="207"/>
      <c r="MJW1147" s="207"/>
      <c r="MJX1147" s="207"/>
      <c r="MJY1147" s="207"/>
      <c r="MJZ1147" s="207"/>
      <c r="MKA1147" s="207"/>
      <c r="MKB1147" s="207"/>
      <c r="MKC1147" s="207"/>
      <c r="MKD1147" s="207"/>
      <c r="MKE1147" s="207"/>
      <c r="MKF1147" s="207"/>
      <c r="MKG1147" s="207"/>
      <c r="MKH1147" s="207"/>
      <c r="MKI1147" s="207"/>
      <c r="MKJ1147" s="207"/>
      <c r="MKK1147" s="207"/>
      <c r="MKL1147" s="207"/>
      <c r="MKM1147" s="207"/>
      <c r="MKN1147" s="207"/>
      <c r="MKO1147" s="207"/>
      <c r="MKP1147" s="207"/>
      <c r="MKQ1147" s="207"/>
      <c r="MKR1147" s="207"/>
      <c r="MKS1147" s="207"/>
      <c r="MKT1147" s="207"/>
      <c r="MKU1147" s="207"/>
      <c r="MKV1147" s="207"/>
      <c r="MKW1147" s="207"/>
      <c r="MKX1147" s="207"/>
      <c r="MKY1147" s="207"/>
      <c r="MKZ1147" s="207"/>
      <c r="MLA1147" s="207"/>
      <c r="MLB1147" s="207"/>
      <c r="MLC1147" s="207"/>
      <c r="MLD1147" s="207"/>
      <c r="MLE1147" s="207"/>
      <c r="MLF1147" s="207"/>
      <c r="MLG1147" s="207"/>
      <c r="MLH1147" s="207"/>
      <c r="MLI1147" s="207"/>
      <c r="MLJ1147" s="207"/>
      <c r="MLK1147" s="207"/>
      <c r="MLL1147" s="207"/>
      <c r="MLM1147" s="207"/>
      <c r="MLN1147" s="207"/>
      <c r="MLO1147" s="207"/>
      <c r="MLP1147" s="207"/>
      <c r="MLQ1147" s="207"/>
      <c r="MLR1147" s="207"/>
      <c r="MLS1147" s="207"/>
      <c r="MLT1147" s="207"/>
      <c r="MLU1147" s="207"/>
      <c r="MLV1147" s="207"/>
      <c r="MLW1147" s="207"/>
      <c r="MLX1147" s="207"/>
      <c r="MLY1147" s="207"/>
      <c r="MLZ1147" s="207"/>
      <c r="MMA1147" s="207"/>
      <c r="MMB1147" s="207"/>
      <c r="MMC1147" s="207"/>
      <c r="MMD1147" s="207"/>
      <c r="MME1147" s="207"/>
      <c r="MMF1147" s="207"/>
      <c r="MMG1147" s="207"/>
      <c r="MMH1147" s="207"/>
      <c r="MMI1147" s="207"/>
      <c r="MMJ1147" s="207"/>
      <c r="MMK1147" s="207"/>
      <c r="MML1147" s="207"/>
      <c r="MMM1147" s="207"/>
      <c r="MMN1147" s="207"/>
      <c r="MMO1147" s="207"/>
      <c r="MMP1147" s="207"/>
      <c r="MMQ1147" s="207"/>
      <c r="MMR1147" s="207"/>
      <c r="MMS1147" s="207"/>
      <c r="MMT1147" s="207"/>
      <c r="MMU1147" s="207"/>
      <c r="MMV1147" s="207"/>
      <c r="MMW1147" s="207"/>
      <c r="MMX1147" s="207"/>
      <c r="MMY1147" s="207"/>
      <c r="MMZ1147" s="207"/>
      <c r="MNA1147" s="207"/>
      <c r="MNB1147" s="207"/>
      <c r="MNC1147" s="207"/>
      <c r="MND1147" s="207"/>
      <c r="MNE1147" s="207"/>
      <c r="MNF1147" s="207"/>
      <c r="MNG1147" s="207"/>
      <c r="MNH1147" s="207"/>
      <c r="MNI1147" s="207"/>
      <c r="MNJ1147" s="207"/>
      <c r="MNK1147" s="207"/>
      <c r="MNL1147" s="207"/>
      <c r="MNM1147" s="207"/>
      <c r="MNN1147" s="207"/>
      <c r="MNO1147" s="207"/>
      <c r="MNP1147" s="207"/>
      <c r="MNQ1147" s="207"/>
      <c r="MNR1147" s="207"/>
      <c r="MNS1147" s="207"/>
      <c r="MNT1147" s="207"/>
      <c r="MNU1147" s="207"/>
      <c r="MNV1147" s="207"/>
      <c r="MNW1147" s="207"/>
      <c r="MNX1147" s="207"/>
      <c r="MNY1147" s="207"/>
      <c r="MNZ1147" s="207"/>
      <c r="MOA1147" s="207"/>
      <c r="MOB1147" s="207"/>
      <c r="MOC1147" s="207"/>
      <c r="MOD1147" s="207"/>
      <c r="MOE1147" s="207"/>
      <c r="MOF1147" s="207"/>
      <c r="MOG1147" s="207"/>
      <c r="MOH1147" s="207"/>
      <c r="MOI1147" s="207"/>
      <c r="MOJ1147" s="207"/>
      <c r="MOK1147" s="207"/>
      <c r="MOL1147" s="207"/>
      <c r="MOM1147" s="207"/>
      <c r="MON1147" s="207"/>
      <c r="MOO1147" s="207"/>
      <c r="MOP1147" s="207"/>
      <c r="MOQ1147" s="207"/>
      <c r="MOR1147" s="207"/>
      <c r="MOS1147" s="207"/>
      <c r="MOT1147" s="207"/>
      <c r="MOU1147" s="207"/>
      <c r="MOV1147" s="207"/>
      <c r="MOW1147" s="207"/>
      <c r="MOX1147" s="207"/>
      <c r="MOY1147" s="207"/>
      <c r="MOZ1147" s="207"/>
      <c r="MPA1147" s="207"/>
      <c r="MPB1147" s="207"/>
      <c r="MPC1147" s="207"/>
      <c r="MPD1147" s="207"/>
      <c r="MPE1147" s="207"/>
      <c r="MPF1147" s="207"/>
      <c r="MPG1147" s="207"/>
      <c r="MPH1147" s="207"/>
      <c r="MPI1147" s="207"/>
      <c r="MPJ1147" s="207"/>
      <c r="MPK1147" s="207"/>
      <c r="MPL1147" s="207"/>
      <c r="MPM1147" s="207"/>
      <c r="MPN1147" s="207"/>
      <c r="MPO1147" s="207"/>
      <c r="MPP1147" s="207"/>
      <c r="MPQ1147" s="207"/>
      <c r="MPR1147" s="207"/>
      <c r="MPS1147" s="207"/>
      <c r="MPT1147" s="207"/>
      <c r="MPU1147" s="207"/>
      <c r="MPV1147" s="207"/>
      <c r="MPW1147" s="207"/>
      <c r="MPX1147" s="207"/>
      <c r="MPY1147" s="207"/>
      <c r="MPZ1147" s="207"/>
      <c r="MQA1147" s="207"/>
      <c r="MQB1147" s="207"/>
      <c r="MQC1147" s="207"/>
      <c r="MQD1147" s="207"/>
      <c r="MQE1147" s="207"/>
      <c r="MQF1147" s="207"/>
      <c r="MQG1147" s="207"/>
      <c r="MQH1147" s="207"/>
      <c r="MQI1147" s="207"/>
      <c r="MQJ1147" s="207"/>
      <c r="MQK1147" s="207"/>
      <c r="MQL1147" s="207"/>
      <c r="MQM1147" s="207"/>
      <c r="MQN1147" s="207"/>
      <c r="MQO1147" s="207"/>
      <c r="MQP1147" s="207"/>
      <c r="MQQ1147" s="207"/>
      <c r="MQR1147" s="207"/>
      <c r="MQS1147" s="207"/>
      <c r="MQT1147" s="207"/>
      <c r="MQU1147" s="207"/>
      <c r="MQV1147" s="207"/>
      <c r="MQW1147" s="207"/>
      <c r="MQX1147" s="207"/>
      <c r="MQY1147" s="207"/>
      <c r="MQZ1147" s="207"/>
      <c r="MRA1147" s="207"/>
      <c r="MRB1147" s="207"/>
      <c r="MRC1147" s="207"/>
      <c r="MRD1147" s="207"/>
      <c r="MRE1147" s="207"/>
      <c r="MRF1147" s="207"/>
      <c r="MRG1147" s="207"/>
      <c r="MRH1147" s="207"/>
      <c r="MRI1147" s="207"/>
      <c r="MRJ1147" s="207"/>
      <c r="MRK1147" s="207"/>
      <c r="MRL1147" s="207"/>
      <c r="MRM1147" s="207"/>
      <c r="MRN1147" s="207"/>
      <c r="MRO1147" s="207"/>
      <c r="MRP1147" s="207"/>
      <c r="MRQ1147" s="207"/>
      <c r="MRR1147" s="207"/>
      <c r="MRS1147" s="207"/>
      <c r="MRT1147" s="207"/>
      <c r="MRU1147" s="207"/>
      <c r="MRV1147" s="207"/>
      <c r="MRW1147" s="207"/>
      <c r="MRX1147" s="207"/>
      <c r="MRY1147" s="207"/>
      <c r="MRZ1147" s="207"/>
      <c r="MSA1147" s="207"/>
      <c r="MSB1147" s="207"/>
      <c r="MSC1147" s="207"/>
      <c r="MSD1147" s="207"/>
      <c r="MSE1147" s="207"/>
      <c r="MSF1147" s="207"/>
      <c r="MSG1147" s="207"/>
      <c r="MSH1147" s="207"/>
      <c r="MSI1147" s="207"/>
      <c r="MSJ1147" s="207"/>
      <c r="MSK1147" s="207"/>
      <c r="MSL1147" s="207"/>
      <c r="MSM1147" s="207"/>
      <c r="MSN1147" s="207"/>
      <c r="MSO1147" s="207"/>
      <c r="MSP1147" s="207"/>
      <c r="MSQ1147" s="207"/>
      <c r="MSR1147" s="207"/>
      <c r="MSS1147" s="207"/>
      <c r="MST1147" s="207"/>
      <c r="MSU1147" s="207"/>
      <c r="MSV1147" s="207"/>
      <c r="MSW1147" s="207"/>
      <c r="MSX1147" s="207"/>
      <c r="MSY1147" s="207"/>
      <c r="MSZ1147" s="207"/>
      <c r="MTA1147" s="207"/>
      <c r="MTB1147" s="207"/>
      <c r="MTC1147" s="207"/>
      <c r="MTD1147" s="207"/>
      <c r="MTE1147" s="207"/>
      <c r="MTF1147" s="207"/>
      <c r="MTG1147" s="207"/>
      <c r="MTH1147" s="207"/>
      <c r="MTI1147" s="207"/>
      <c r="MTJ1147" s="207"/>
      <c r="MTK1147" s="207"/>
      <c r="MTL1147" s="207"/>
      <c r="MTM1147" s="207"/>
      <c r="MTN1147" s="207"/>
      <c r="MTO1147" s="207"/>
      <c r="MTP1147" s="207"/>
      <c r="MTQ1147" s="207"/>
      <c r="MTR1147" s="207"/>
      <c r="MTS1147" s="207"/>
      <c r="MTT1147" s="207"/>
      <c r="MTU1147" s="207"/>
      <c r="MTV1147" s="207"/>
      <c r="MTW1147" s="207"/>
      <c r="MTX1147" s="207"/>
      <c r="MTY1147" s="207"/>
      <c r="MTZ1147" s="207"/>
      <c r="MUA1147" s="207"/>
      <c r="MUB1147" s="207"/>
      <c r="MUC1147" s="207"/>
      <c r="MUD1147" s="207"/>
      <c r="MUE1147" s="207"/>
      <c r="MUF1147" s="207"/>
      <c r="MUG1147" s="207"/>
      <c r="MUH1147" s="207"/>
      <c r="MUI1147" s="207"/>
      <c r="MUJ1147" s="207"/>
      <c r="MUK1147" s="207"/>
      <c r="MUL1147" s="207"/>
      <c r="MUM1147" s="207"/>
      <c r="MUN1147" s="207"/>
      <c r="MUO1147" s="207"/>
      <c r="MUP1147" s="207"/>
      <c r="MUQ1147" s="207"/>
      <c r="MUR1147" s="207"/>
      <c r="MUS1147" s="207"/>
      <c r="MUT1147" s="207"/>
      <c r="MUU1147" s="207"/>
      <c r="MUV1147" s="207"/>
      <c r="MUW1147" s="207"/>
      <c r="MUX1147" s="207"/>
      <c r="MUY1147" s="207"/>
      <c r="MUZ1147" s="207"/>
      <c r="MVA1147" s="207"/>
      <c r="MVB1147" s="207"/>
      <c r="MVC1147" s="207"/>
      <c r="MVD1147" s="207"/>
      <c r="MVE1147" s="207"/>
      <c r="MVF1147" s="207"/>
      <c r="MVG1147" s="207"/>
      <c r="MVH1147" s="207"/>
      <c r="MVI1147" s="207"/>
      <c r="MVJ1147" s="207"/>
      <c r="MVK1147" s="207"/>
      <c r="MVL1147" s="207"/>
      <c r="MVM1147" s="207"/>
      <c r="MVN1147" s="207"/>
      <c r="MVO1147" s="207"/>
      <c r="MVP1147" s="207"/>
      <c r="MVQ1147" s="207"/>
      <c r="MVR1147" s="207"/>
      <c r="MVS1147" s="207"/>
      <c r="MVT1147" s="207"/>
      <c r="MVU1147" s="207"/>
      <c r="MVV1147" s="207"/>
      <c r="MVW1147" s="207"/>
      <c r="MVX1147" s="207"/>
      <c r="MVY1147" s="207"/>
      <c r="MVZ1147" s="207"/>
      <c r="MWA1147" s="207"/>
      <c r="MWB1147" s="207"/>
      <c r="MWC1147" s="207"/>
      <c r="MWD1147" s="207"/>
      <c r="MWE1147" s="207"/>
      <c r="MWF1147" s="207"/>
      <c r="MWG1147" s="207"/>
      <c r="MWH1147" s="207"/>
      <c r="MWI1147" s="207"/>
      <c r="MWJ1147" s="207"/>
      <c r="MWK1147" s="207"/>
      <c r="MWL1147" s="207"/>
      <c r="MWM1147" s="207"/>
      <c r="MWN1147" s="207"/>
      <c r="MWO1147" s="207"/>
      <c r="MWP1147" s="207"/>
      <c r="MWQ1147" s="207"/>
      <c r="MWR1147" s="207"/>
      <c r="MWS1147" s="207"/>
      <c r="MWT1147" s="207"/>
      <c r="MWU1147" s="207"/>
      <c r="MWV1147" s="207"/>
      <c r="MWW1147" s="207"/>
      <c r="MWX1147" s="207"/>
      <c r="MWY1147" s="207"/>
      <c r="MWZ1147" s="207"/>
      <c r="MXA1147" s="207"/>
      <c r="MXB1147" s="207"/>
      <c r="MXC1147" s="207"/>
      <c r="MXD1147" s="207"/>
      <c r="MXE1147" s="207"/>
      <c r="MXF1147" s="207"/>
      <c r="MXG1147" s="207"/>
      <c r="MXH1147" s="207"/>
      <c r="MXI1147" s="207"/>
      <c r="MXJ1147" s="207"/>
      <c r="MXK1147" s="207"/>
      <c r="MXL1147" s="207"/>
      <c r="MXM1147" s="207"/>
      <c r="MXN1147" s="207"/>
      <c r="MXO1147" s="207"/>
      <c r="MXP1147" s="207"/>
      <c r="MXQ1147" s="207"/>
      <c r="MXR1147" s="207"/>
      <c r="MXS1147" s="207"/>
      <c r="MXT1147" s="207"/>
      <c r="MXU1147" s="207"/>
      <c r="MXV1147" s="207"/>
      <c r="MXW1147" s="207"/>
      <c r="MXX1147" s="207"/>
      <c r="MXY1147" s="207"/>
      <c r="MXZ1147" s="207"/>
      <c r="MYA1147" s="207"/>
      <c r="MYB1147" s="207"/>
      <c r="MYC1147" s="207"/>
      <c r="MYD1147" s="207"/>
      <c r="MYE1147" s="207"/>
      <c r="MYF1147" s="207"/>
      <c r="MYG1147" s="207"/>
      <c r="MYH1147" s="207"/>
      <c r="MYI1147" s="207"/>
      <c r="MYJ1147" s="207"/>
      <c r="MYK1147" s="207"/>
      <c r="MYL1147" s="207"/>
      <c r="MYM1147" s="207"/>
      <c r="MYN1147" s="207"/>
      <c r="MYO1147" s="207"/>
      <c r="MYP1147" s="207"/>
      <c r="MYQ1147" s="207"/>
      <c r="MYR1147" s="207"/>
      <c r="MYS1147" s="207"/>
      <c r="MYT1147" s="207"/>
      <c r="MYU1147" s="207"/>
      <c r="MYV1147" s="207"/>
      <c r="MYW1147" s="207"/>
      <c r="MYX1147" s="207"/>
      <c r="MYY1147" s="207"/>
      <c r="MYZ1147" s="207"/>
      <c r="MZA1147" s="207"/>
      <c r="MZB1147" s="207"/>
      <c r="MZC1147" s="207"/>
      <c r="MZD1147" s="207"/>
      <c r="MZE1147" s="207"/>
      <c r="MZF1147" s="207"/>
      <c r="MZG1147" s="207"/>
      <c r="MZH1147" s="207"/>
      <c r="MZI1147" s="207"/>
      <c r="MZJ1147" s="207"/>
      <c r="MZK1147" s="207"/>
      <c r="MZL1147" s="207"/>
      <c r="MZM1147" s="207"/>
      <c r="MZN1147" s="207"/>
      <c r="MZO1147" s="207"/>
      <c r="MZP1147" s="207"/>
      <c r="MZQ1147" s="207"/>
      <c r="MZR1147" s="207"/>
      <c r="MZS1147" s="207"/>
      <c r="MZT1147" s="207"/>
      <c r="MZU1147" s="207"/>
      <c r="MZV1147" s="207"/>
      <c r="MZW1147" s="207"/>
      <c r="MZX1147" s="207"/>
      <c r="MZY1147" s="207"/>
      <c r="MZZ1147" s="207"/>
      <c r="NAA1147" s="207"/>
      <c r="NAB1147" s="207"/>
      <c r="NAC1147" s="207"/>
      <c r="NAD1147" s="207"/>
      <c r="NAE1147" s="207"/>
      <c r="NAF1147" s="207"/>
      <c r="NAG1147" s="207"/>
      <c r="NAH1147" s="207"/>
      <c r="NAI1147" s="207"/>
      <c r="NAJ1147" s="207"/>
      <c r="NAK1147" s="207"/>
      <c r="NAL1147" s="207"/>
      <c r="NAM1147" s="207"/>
      <c r="NAN1147" s="207"/>
      <c r="NAO1147" s="207"/>
      <c r="NAP1147" s="207"/>
      <c r="NAQ1147" s="207"/>
      <c r="NAR1147" s="207"/>
      <c r="NAS1147" s="207"/>
      <c r="NAT1147" s="207"/>
      <c r="NAU1147" s="207"/>
      <c r="NAV1147" s="207"/>
      <c r="NAW1147" s="207"/>
      <c r="NAX1147" s="207"/>
      <c r="NAY1147" s="207"/>
      <c r="NAZ1147" s="207"/>
      <c r="NBA1147" s="207"/>
      <c r="NBB1147" s="207"/>
      <c r="NBC1147" s="207"/>
      <c r="NBD1147" s="207"/>
      <c r="NBE1147" s="207"/>
      <c r="NBF1147" s="207"/>
      <c r="NBG1147" s="207"/>
      <c r="NBH1147" s="207"/>
      <c r="NBI1147" s="207"/>
      <c r="NBJ1147" s="207"/>
      <c r="NBK1147" s="207"/>
      <c r="NBL1147" s="207"/>
      <c r="NBM1147" s="207"/>
      <c r="NBN1147" s="207"/>
      <c r="NBO1147" s="207"/>
      <c r="NBP1147" s="207"/>
      <c r="NBQ1147" s="207"/>
      <c r="NBR1147" s="207"/>
      <c r="NBS1147" s="207"/>
      <c r="NBT1147" s="207"/>
      <c r="NBU1147" s="207"/>
      <c r="NBV1147" s="207"/>
      <c r="NBW1147" s="207"/>
      <c r="NBX1147" s="207"/>
      <c r="NBY1147" s="207"/>
      <c r="NBZ1147" s="207"/>
      <c r="NCA1147" s="207"/>
      <c r="NCB1147" s="207"/>
      <c r="NCC1147" s="207"/>
      <c r="NCD1147" s="207"/>
      <c r="NCE1147" s="207"/>
      <c r="NCF1147" s="207"/>
      <c r="NCG1147" s="207"/>
      <c r="NCH1147" s="207"/>
      <c r="NCI1147" s="207"/>
      <c r="NCJ1147" s="207"/>
      <c r="NCK1147" s="207"/>
      <c r="NCL1147" s="207"/>
      <c r="NCM1147" s="207"/>
      <c r="NCN1147" s="207"/>
      <c r="NCO1147" s="207"/>
      <c r="NCP1147" s="207"/>
      <c r="NCQ1147" s="207"/>
      <c r="NCR1147" s="207"/>
      <c r="NCS1147" s="207"/>
      <c r="NCT1147" s="207"/>
      <c r="NCU1147" s="207"/>
      <c r="NCV1147" s="207"/>
      <c r="NCW1147" s="207"/>
      <c r="NCX1147" s="207"/>
      <c r="NCY1147" s="207"/>
      <c r="NCZ1147" s="207"/>
      <c r="NDA1147" s="207"/>
      <c r="NDB1147" s="207"/>
      <c r="NDC1147" s="207"/>
      <c r="NDD1147" s="207"/>
      <c r="NDE1147" s="207"/>
      <c r="NDF1147" s="207"/>
      <c r="NDG1147" s="207"/>
      <c r="NDH1147" s="207"/>
      <c r="NDI1147" s="207"/>
      <c r="NDJ1147" s="207"/>
      <c r="NDK1147" s="207"/>
      <c r="NDL1147" s="207"/>
      <c r="NDM1147" s="207"/>
      <c r="NDN1147" s="207"/>
      <c r="NDO1147" s="207"/>
      <c r="NDP1147" s="207"/>
      <c r="NDQ1147" s="207"/>
      <c r="NDR1147" s="207"/>
      <c r="NDS1147" s="207"/>
      <c r="NDT1147" s="207"/>
      <c r="NDU1147" s="207"/>
      <c r="NDV1147" s="207"/>
      <c r="NDW1147" s="207"/>
      <c r="NDX1147" s="207"/>
      <c r="NDY1147" s="207"/>
      <c r="NDZ1147" s="207"/>
      <c r="NEA1147" s="207"/>
      <c r="NEB1147" s="207"/>
      <c r="NEC1147" s="207"/>
      <c r="NED1147" s="207"/>
      <c r="NEE1147" s="207"/>
      <c r="NEF1147" s="207"/>
      <c r="NEG1147" s="207"/>
      <c r="NEH1147" s="207"/>
      <c r="NEI1147" s="207"/>
      <c r="NEJ1147" s="207"/>
      <c r="NEK1147" s="207"/>
      <c r="NEL1147" s="207"/>
      <c r="NEM1147" s="207"/>
      <c r="NEN1147" s="207"/>
      <c r="NEO1147" s="207"/>
      <c r="NEP1147" s="207"/>
      <c r="NEQ1147" s="207"/>
      <c r="NER1147" s="207"/>
      <c r="NES1147" s="207"/>
      <c r="NET1147" s="207"/>
      <c r="NEU1147" s="207"/>
      <c r="NEV1147" s="207"/>
      <c r="NEW1147" s="207"/>
      <c r="NEX1147" s="207"/>
      <c r="NEY1147" s="207"/>
      <c r="NEZ1147" s="207"/>
      <c r="NFA1147" s="207"/>
      <c r="NFB1147" s="207"/>
      <c r="NFC1147" s="207"/>
      <c r="NFD1147" s="207"/>
      <c r="NFE1147" s="207"/>
      <c r="NFF1147" s="207"/>
      <c r="NFG1147" s="207"/>
      <c r="NFH1147" s="207"/>
      <c r="NFI1147" s="207"/>
      <c r="NFJ1147" s="207"/>
      <c r="NFK1147" s="207"/>
      <c r="NFL1147" s="207"/>
      <c r="NFM1147" s="207"/>
      <c r="NFN1147" s="207"/>
      <c r="NFO1147" s="207"/>
      <c r="NFP1147" s="207"/>
      <c r="NFQ1147" s="207"/>
      <c r="NFR1147" s="207"/>
      <c r="NFS1147" s="207"/>
      <c r="NFT1147" s="207"/>
      <c r="NFU1147" s="207"/>
      <c r="NFV1147" s="207"/>
      <c r="NFW1147" s="207"/>
      <c r="NFX1147" s="207"/>
      <c r="NFY1147" s="207"/>
      <c r="NFZ1147" s="207"/>
      <c r="NGA1147" s="207"/>
      <c r="NGB1147" s="207"/>
      <c r="NGC1147" s="207"/>
      <c r="NGD1147" s="207"/>
      <c r="NGE1147" s="207"/>
      <c r="NGF1147" s="207"/>
      <c r="NGG1147" s="207"/>
      <c r="NGH1147" s="207"/>
      <c r="NGI1147" s="207"/>
      <c r="NGJ1147" s="207"/>
      <c r="NGK1147" s="207"/>
      <c r="NGL1147" s="207"/>
      <c r="NGM1147" s="207"/>
      <c r="NGN1147" s="207"/>
      <c r="NGO1147" s="207"/>
      <c r="NGP1147" s="207"/>
      <c r="NGQ1147" s="207"/>
      <c r="NGR1147" s="207"/>
      <c r="NGS1147" s="207"/>
      <c r="NGT1147" s="207"/>
      <c r="NGU1147" s="207"/>
      <c r="NGV1147" s="207"/>
      <c r="NGW1147" s="207"/>
      <c r="NGX1147" s="207"/>
      <c r="NGY1147" s="207"/>
      <c r="NGZ1147" s="207"/>
      <c r="NHA1147" s="207"/>
      <c r="NHB1147" s="207"/>
      <c r="NHC1147" s="207"/>
      <c r="NHD1147" s="207"/>
      <c r="NHE1147" s="207"/>
      <c r="NHF1147" s="207"/>
      <c r="NHG1147" s="207"/>
      <c r="NHH1147" s="207"/>
      <c r="NHI1147" s="207"/>
      <c r="NHJ1147" s="207"/>
      <c r="NHK1147" s="207"/>
      <c r="NHL1147" s="207"/>
      <c r="NHM1147" s="207"/>
      <c r="NHN1147" s="207"/>
      <c r="NHO1147" s="207"/>
      <c r="NHP1147" s="207"/>
      <c r="NHQ1147" s="207"/>
      <c r="NHR1147" s="207"/>
      <c r="NHS1147" s="207"/>
      <c r="NHT1147" s="207"/>
      <c r="NHU1147" s="207"/>
      <c r="NHV1147" s="207"/>
      <c r="NHW1147" s="207"/>
      <c r="NHX1147" s="207"/>
      <c r="NHY1147" s="207"/>
      <c r="NHZ1147" s="207"/>
      <c r="NIA1147" s="207"/>
      <c r="NIB1147" s="207"/>
      <c r="NIC1147" s="207"/>
      <c r="NID1147" s="207"/>
      <c r="NIE1147" s="207"/>
      <c r="NIF1147" s="207"/>
      <c r="NIG1147" s="207"/>
      <c r="NIH1147" s="207"/>
      <c r="NII1147" s="207"/>
      <c r="NIJ1147" s="207"/>
      <c r="NIK1147" s="207"/>
      <c r="NIL1147" s="207"/>
      <c r="NIM1147" s="207"/>
      <c r="NIN1147" s="207"/>
      <c r="NIO1147" s="207"/>
      <c r="NIP1147" s="207"/>
      <c r="NIQ1147" s="207"/>
      <c r="NIR1147" s="207"/>
      <c r="NIS1147" s="207"/>
      <c r="NIT1147" s="207"/>
      <c r="NIU1147" s="207"/>
      <c r="NIV1147" s="207"/>
      <c r="NIW1147" s="207"/>
      <c r="NIX1147" s="207"/>
      <c r="NIY1147" s="207"/>
      <c r="NIZ1147" s="207"/>
      <c r="NJA1147" s="207"/>
      <c r="NJB1147" s="207"/>
      <c r="NJC1147" s="207"/>
      <c r="NJD1147" s="207"/>
      <c r="NJE1147" s="207"/>
      <c r="NJF1147" s="207"/>
      <c r="NJG1147" s="207"/>
      <c r="NJH1147" s="207"/>
      <c r="NJI1147" s="207"/>
      <c r="NJJ1147" s="207"/>
      <c r="NJK1147" s="207"/>
      <c r="NJL1147" s="207"/>
      <c r="NJM1147" s="207"/>
      <c r="NJN1147" s="207"/>
      <c r="NJO1147" s="207"/>
      <c r="NJP1147" s="207"/>
      <c r="NJQ1147" s="207"/>
      <c r="NJR1147" s="207"/>
      <c r="NJS1147" s="207"/>
      <c r="NJT1147" s="207"/>
      <c r="NJU1147" s="207"/>
      <c r="NJV1147" s="207"/>
      <c r="NJW1147" s="207"/>
      <c r="NJX1147" s="207"/>
      <c r="NJY1147" s="207"/>
      <c r="NJZ1147" s="207"/>
      <c r="NKA1147" s="207"/>
      <c r="NKB1147" s="207"/>
      <c r="NKC1147" s="207"/>
      <c r="NKD1147" s="207"/>
      <c r="NKE1147" s="207"/>
      <c r="NKF1147" s="207"/>
      <c r="NKG1147" s="207"/>
      <c r="NKH1147" s="207"/>
      <c r="NKI1147" s="207"/>
      <c r="NKJ1147" s="207"/>
      <c r="NKK1147" s="207"/>
      <c r="NKL1147" s="207"/>
      <c r="NKM1147" s="207"/>
      <c r="NKN1147" s="207"/>
      <c r="NKO1147" s="207"/>
      <c r="NKP1147" s="207"/>
      <c r="NKQ1147" s="207"/>
      <c r="NKR1147" s="207"/>
      <c r="NKS1147" s="207"/>
      <c r="NKT1147" s="207"/>
      <c r="NKU1147" s="207"/>
      <c r="NKV1147" s="207"/>
      <c r="NKW1147" s="207"/>
      <c r="NKX1147" s="207"/>
      <c r="NKY1147" s="207"/>
      <c r="NKZ1147" s="207"/>
      <c r="NLA1147" s="207"/>
      <c r="NLB1147" s="207"/>
      <c r="NLC1147" s="207"/>
      <c r="NLD1147" s="207"/>
      <c r="NLE1147" s="207"/>
      <c r="NLF1147" s="207"/>
      <c r="NLG1147" s="207"/>
      <c r="NLH1147" s="207"/>
      <c r="NLI1147" s="207"/>
      <c r="NLJ1147" s="207"/>
      <c r="NLK1147" s="207"/>
      <c r="NLL1147" s="207"/>
      <c r="NLM1147" s="207"/>
      <c r="NLN1147" s="207"/>
      <c r="NLO1147" s="207"/>
      <c r="NLP1147" s="207"/>
      <c r="NLQ1147" s="207"/>
      <c r="NLR1147" s="207"/>
      <c r="NLS1147" s="207"/>
      <c r="NLT1147" s="207"/>
      <c r="NLU1147" s="207"/>
      <c r="NLV1147" s="207"/>
      <c r="NLW1147" s="207"/>
      <c r="NLX1147" s="207"/>
      <c r="NLY1147" s="207"/>
      <c r="NLZ1147" s="207"/>
      <c r="NMA1147" s="207"/>
      <c r="NMB1147" s="207"/>
      <c r="NMC1147" s="207"/>
      <c r="NMD1147" s="207"/>
      <c r="NME1147" s="207"/>
      <c r="NMF1147" s="207"/>
      <c r="NMG1147" s="207"/>
      <c r="NMH1147" s="207"/>
      <c r="NMI1147" s="207"/>
      <c r="NMJ1147" s="207"/>
      <c r="NMK1147" s="207"/>
      <c r="NML1147" s="207"/>
      <c r="NMM1147" s="207"/>
      <c r="NMN1147" s="207"/>
      <c r="NMO1147" s="207"/>
      <c r="NMP1147" s="207"/>
      <c r="NMQ1147" s="207"/>
      <c r="NMR1147" s="207"/>
      <c r="NMS1147" s="207"/>
      <c r="NMT1147" s="207"/>
      <c r="NMU1147" s="207"/>
      <c r="NMV1147" s="207"/>
      <c r="NMW1147" s="207"/>
      <c r="NMX1147" s="207"/>
      <c r="NMY1147" s="207"/>
      <c r="NMZ1147" s="207"/>
      <c r="NNA1147" s="207"/>
      <c r="NNB1147" s="207"/>
      <c r="NNC1147" s="207"/>
      <c r="NND1147" s="207"/>
      <c r="NNE1147" s="207"/>
      <c r="NNF1147" s="207"/>
      <c r="NNG1147" s="207"/>
      <c r="NNH1147" s="207"/>
      <c r="NNI1147" s="207"/>
      <c r="NNJ1147" s="207"/>
      <c r="NNK1147" s="207"/>
      <c r="NNL1147" s="207"/>
      <c r="NNM1147" s="207"/>
      <c r="NNN1147" s="207"/>
      <c r="NNO1147" s="207"/>
      <c r="NNP1147" s="207"/>
      <c r="NNQ1147" s="207"/>
      <c r="NNR1147" s="207"/>
      <c r="NNS1147" s="207"/>
      <c r="NNT1147" s="207"/>
      <c r="NNU1147" s="207"/>
      <c r="NNV1147" s="207"/>
      <c r="NNW1147" s="207"/>
      <c r="NNX1147" s="207"/>
      <c r="NNY1147" s="207"/>
      <c r="NNZ1147" s="207"/>
      <c r="NOA1147" s="207"/>
      <c r="NOB1147" s="207"/>
      <c r="NOC1147" s="207"/>
      <c r="NOD1147" s="207"/>
      <c r="NOE1147" s="207"/>
      <c r="NOF1147" s="207"/>
      <c r="NOG1147" s="207"/>
      <c r="NOH1147" s="207"/>
      <c r="NOI1147" s="207"/>
      <c r="NOJ1147" s="207"/>
      <c r="NOK1147" s="207"/>
      <c r="NOL1147" s="207"/>
      <c r="NOM1147" s="207"/>
      <c r="NON1147" s="207"/>
      <c r="NOO1147" s="207"/>
      <c r="NOP1147" s="207"/>
      <c r="NOQ1147" s="207"/>
      <c r="NOR1147" s="207"/>
      <c r="NOS1147" s="207"/>
      <c r="NOT1147" s="207"/>
      <c r="NOU1147" s="207"/>
      <c r="NOV1147" s="207"/>
      <c r="NOW1147" s="207"/>
      <c r="NOX1147" s="207"/>
      <c r="NOY1147" s="207"/>
      <c r="NOZ1147" s="207"/>
      <c r="NPA1147" s="207"/>
      <c r="NPB1147" s="207"/>
      <c r="NPC1147" s="207"/>
      <c r="NPD1147" s="207"/>
      <c r="NPE1147" s="207"/>
      <c r="NPF1147" s="207"/>
      <c r="NPG1147" s="207"/>
      <c r="NPH1147" s="207"/>
      <c r="NPI1147" s="207"/>
      <c r="NPJ1147" s="207"/>
      <c r="NPK1147" s="207"/>
      <c r="NPL1147" s="207"/>
      <c r="NPM1147" s="207"/>
      <c r="NPN1147" s="207"/>
      <c r="NPO1147" s="207"/>
      <c r="NPP1147" s="207"/>
      <c r="NPQ1147" s="207"/>
      <c r="NPR1147" s="207"/>
      <c r="NPS1147" s="207"/>
      <c r="NPT1147" s="207"/>
      <c r="NPU1147" s="207"/>
      <c r="NPV1147" s="207"/>
      <c r="NPW1147" s="207"/>
      <c r="NPX1147" s="207"/>
      <c r="NPY1147" s="207"/>
      <c r="NPZ1147" s="207"/>
      <c r="NQA1147" s="207"/>
      <c r="NQB1147" s="207"/>
      <c r="NQC1147" s="207"/>
      <c r="NQD1147" s="207"/>
      <c r="NQE1147" s="207"/>
      <c r="NQF1147" s="207"/>
      <c r="NQG1147" s="207"/>
      <c r="NQH1147" s="207"/>
      <c r="NQI1147" s="207"/>
      <c r="NQJ1147" s="207"/>
      <c r="NQK1147" s="207"/>
      <c r="NQL1147" s="207"/>
      <c r="NQM1147" s="207"/>
      <c r="NQN1147" s="207"/>
      <c r="NQO1147" s="207"/>
      <c r="NQP1147" s="207"/>
      <c r="NQQ1147" s="207"/>
      <c r="NQR1147" s="207"/>
      <c r="NQS1147" s="207"/>
      <c r="NQT1147" s="207"/>
      <c r="NQU1147" s="207"/>
      <c r="NQV1147" s="207"/>
      <c r="NQW1147" s="207"/>
      <c r="NQX1147" s="207"/>
      <c r="NQY1147" s="207"/>
      <c r="NQZ1147" s="207"/>
      <c r="NRA1147" s="207"/>
      <c r="NRB1147" s="207"/>
      <c r="NRC1147" s="207"/>
      <c r="NRD1147" s="207"/>
      <c r="NRE1147" s="207"/>
      <c r="NRF1147" s="207"/>
      <c r="NRG1147" s="207"/>
      <c r="NRH1147" s="207"/>
      <c r="NRI1147" s="207"/>
      <c r="NRJ1147" s="207"/>
      <c r="NRK1147" s="207"/>
      <c r="NRL1147" s="207"/>
      <c r="NRM1147" s="207"/>
      <c r="NRN1147" s="207"/>
      <c r="NRO1147" s="207"/>
      <c r="NRP1147" s="207"/>
      <c r="NRQ1147" s="207"/>
      <c r="NRR1147" s="207"/>
      <c r="NRS1147" s="207"/>
      <c r="NRT1147" s="207"/>
      <c r="NRU1147" s="207"/>
      <c r="NRV1147" s="207"/>
      <c r="NRW1147" s="207"/>
      <c r="NRX1147" s="207"/>
      <c r="NRY1147" s="207"/>
      <c r="NRZ1147" s="207"/>
      <c r="NSA1147" s="207"/>
      <c r="NSB1147" s="207"/>
      <c r="NSC1147" s="207"/>
      <c r="NSD1147" s="207"/>
      <c r="NSE1147" s="207"/>
      <c r="NSF1147" s="207"/>
      <c r="NSG1147" s="207"/>
      <c r="NSH1147" s="207"/>
      <c r="NSI1147" s="207"/>
      <c r="NSJ1147" s="207"/>
      <c r="NSK1147" s="207"/>
      <c r="NSL1147" s="207"/>
      <c r="NSM1147" s="207"/>
      <c r="NSN1147" s="207"/>
      <c r="NSO1147" s="207"/>
      <c r="NSP1147" s="207"/>
      <c r="NSQ1147" s="207"/>
      <c r="NSR1147" s="207"/>
      <c r="NSS1147" s="207"/>
      <c r="NST1147" s="207"/>
      <c r="NSU1147" s="207"/>
      <c r="NSV1147" s="207"/>
      <c r="NSW1147" s="207"/>
      <c r="NSX1147" s="207"/>
      <c r="NSY1147" s="207"/>
      <c r="NSZ1147" s="207"/>
      <c r="NTA1147" s="207"/>
      <c r="NTB1147" s="207"/>
      <c r="NTC1147" s="207"/>
      <c r="NTD1147" s="207"/>
      <c r="NTE1147" s="207"/>
      <c r="NTF1147" s="207"/>
      <c r="NTG1147" s="207"/>
      <c r="NTH1147" s="207"/>
      <c r="NTI1147" s="207"/>
      <c r="NTJ1147" s="207"/>
      <c r="NTK1147" s="207"/>
      <c r="NTL1147" s="207"/>
      <c r="NTM1147" s="207"/>
      <c r="NTN1147" s="207"/>
      <c r="NTO1147" s="207"/>
      <c r="NTP1147" s="207"/>
      <c r="NTQ1147" s="207"/>
      <c r="NTR1147" s="207"/>
      <c r="NTS1147" s="207"/>
      <c r="NTT1147" s="207"/>
      <c r="NTU1147" s="207"/>
      <c r="NTV1147" s="207"/>
      <c r="NTW1147" s="207"/>
      <c r="NTX1147" s="207"/>
      <c r="NTY1147" s="207"/>
      <c r="NTZ1147" s="207"/>
      <c r="NUA1147" s="207"/>
      <c r="NUB1147" s="207"/>
      <c r="NUC1147" s="207"/>
      <c r="NUD1147" s="207"/>
      <c r="NUE1147" s="207"/>
      <c r="NUF1147" s="207"/>
      <c r="NUG1147" s="207"/>
      <c r="NUH1147" s="207"/>
      <c r="NUI1147" s="207"/>
      <c r="NUJ1147" s="207"/>
      <c r="NUK1147" s="207"/>
      <c r="NUL1147" s="207"/>
      <c r="NUM1147" s="207"/>
      <c r="NUN1147" s="207"/>
      <c r="NUO1147" s="207"/>
      <c r="NUP1147" s="207"/>
      <c r="NUQ1147" s="207"/>
      <c r="NUR1147" s="207"/>
      <c r="NUS1147" s="207"/>
      <c r="NUT1147" s="207"/>
      <c r="NUU1147" s="207"/>
      <c r="NUV1147" s="207"/>
      <c r="NUW1147" s="207"/>
      <c r="NUX1147" s="207"/>
      <c r="NUY1147" s="207"/>
      <c r="NUZ1147" s="207"/>
      <c r="NVA1147" s="207"/>
      <c r="NVB1147" s="207"/>
      <c r="NVC1147" s="207"/>
      <c r="NVD1147" s="207"/>
      <c r="NVE1147" s="207"/>
      <c r="NVF1147" s="207"/>
      <c r="NVG1147" s="207"/>
      <c r="NVH1147" s="207"/>
      <c r="NVI1147" s="207"/>
      <c r="NVJ1147" s="207"/>
      <c r="NVK1147" s="207"/>
      <c r="NVL1147" s="207"/>
      <c r="NVM1147" s="207"/>
      <c r="NVN1147" s="207"/>
      <c r="NVO1147" s="207"/>
      <c r="NVP1147" s="207"/>
      <c r="NVQ1147" s="207"/>
      <c r="NVR1147" s="207"/>
      <c r="NVS1147" s="207"/>
      <c r="NVT1147" s="207"/>
      <c r="NVU1147" s="207"/>
      <c r="NVV1147" s="207"/>
      <c r="NVW1147" s="207"/>
      <c r="NVX1147" s="207"/>
      <c r="NVY1147" s="207"/>
      <c r="NVZ1147" s="207"/>
      <c r="NWA1147" s="207"/>
      <c r="NWB1147" s="207"/>
      <c r="NWC1147" s="207"/>
      <c r="NWD1147" s="207"/>
      <c r="NWE1147" s="207"/>
      <c r="NWF1147" s="207"/>
      <c r="NWG1147" s="207"/>
      <c r="NWH1147" s="207"/>
      <c r="NWI1147" s="207"/>
      <c r="NWJ1147" s="207"/>
      <c r="NWK1147" s="207"/>
      <c r="NWL1147" s="207"/>
      <c r="NWM1147" s="207"/>
      <c r="NWN1147" s="207"/>
      <c r="NWO1147" s="207"/>
      <c r="NWP1147" s="207"/>
      <c r="NWQ1147" s="207"/>
      <c r="NWR1147" s="207"/>
      <c r="NWS1147" s="207"/>
      <c r="NWT1147" s="207"/>
      <c r="NWU1147" s="207"/>
      <c r="NWV1147" s="207"/>
      <c r="NWW1147" s="207"/>
      <c r="NWX1147" s="207"/>
      <c r="NWY1147" s="207"/>
      <c r="NWZ1147" s="207"/>
      <c r="NXA1147" s="207"/>
      <c r="NXB1147" s="207"/>
      <c r="NXC1147" s="207"/>
      <c r="NXD1147" s="207"/>
      <c r="NXE1147" s="207"/>
      <c r="NXF1147" s="207"/>
      <c r="NXG1147" s="207"/>
      <c r="NXH1147" s="207"/>
      <c r="NXI1147" s="207"/>
      <c r="NXJ1147" s="207"/>
      <c r="NXK1147" s="207"/>
      <c r="NXL1147" s="207"/>
      <c r="NXM1147" s="207"/>
      <c r="NXN1147" s="207"/>
      <c r="NXO1147" s="207"/>
      <c r="NXP1147" s="207"/>
      <c r="NXQ1147" s="207"/>
      <c r="NXR1147" s="207"/>
      <c r="NXS1147" s="207"/>
      <c r="NXT1147" s="207"/>
      <c r="NXU1147" s="207"/>
      <c r="NXV1147" s="207"/>
      <c r="NXW1147" s="207"/>
      <c r="NXX1147" s="207"/>
      <c r="NXY1147" s="207"/>
      <c r="NXZ1147" s="207"/>
      <c r="NYA1147" s="207"/>
      <c r="NYB1147" s="207"/>
      <c r="NYC1147" s="207"/>
      <c r="NYD1147" s="207"/>
      <c r="NYE1147" s="207"/>
      <c r="NYF1147" s="207"/>
      <c r="NYG1147" s="207"/>
      <c r="NYH1147" s="207"/>
      <c r="NYI1147" s="207"/>
      <c r="NYJ1147" s="207"/>
      <c r="NYK1147" s="207"/>
      <c r="NYL1147" s="207"/>
      <c r="NYM1147" s="207"/>
      <c r="NYN1147" s="207"/>
      <c r="NYO1147" s="207"/>
      <c r="NYP1147" s="207"/>
      <c r="NYQ1147" s="207"/>
      <c r="NYR1147" s="207"/>
      <c r="NYS1147" s="207"/>
      <c r="NYT1147" s="207"/>
      <c r="NYU1147" s="207"/>
      <c r="NYV1147" s="207"/>
      <c r="NYW1147" s="207"/>
      <c r="NYX1147" s="207"/>
      <c r="NYY1147" s="207"/>
      <c r="NYZ1147" s="207"/>
      <c r="NZA1147" s="207"/>
      <c r="NZB1147" s="207"/>
      <c r="NZC1147" s="207"/>
      <c r="NZD1147" s="207"/>
      <c r="NZE1147" s="207"/>
      <c r="NZF1147" s="207"/>
      <c r="NZG1147" s="207"/>
      <c r="NZH1147" s="207"/>
      <c r="NZI1147" s="207"/>
      <c r="NZJ1147" s="207"/>
      <c r="NZK1147" s="207"/>
      <c r="NZL1147" s="207"/>
      <c r="NZM1147" s="207"/>
      <c r="NZN1147" s="207"/>
      <c r="NZO1147" s="207"/>
      <c r="NZP1147" s="207"/>
      <c r="NZQ1147" s="207"/>
      <c r="NZR1147" s="207"/>
      <c r="NZS1147" s="207"/>
      <c r="NZT1147" s="207"/>
      <c r="NZU1147" s="207"/>
      <c r="NZV1147" s="207"/>
      <c r="NZW1147" s="207"/>
      <c r="NZX1147" s="207"/>
      <c r="NZY1147" s="207"/>
      <c r="NZZ1147" s="207"/>
      <c r="OAA1147" s="207"/>
      <c r="OAB1147" s="207"/>
      <c r="OAC1147" s="207"/>
      <c r="OAD1147" s="207"/>
      <c r="OAE1147" s="207"/>
      <c r="OAF1147" s="207"/>
      <c r="OAG1147" s="207"/>
      <c r="OAH1147" s="207"/>
      <c r="OAI1147" s="207"/>
      <c r="OAJ1147" s="207"/>
      <c r="OAK1147" s="207"/>
      <c r="OAL1147" s="207"/>
      <c r="OAM1147" s="207"/>
      <c r="OAN1147" s="207"/>
      <c r="OAO1147" s="207"/>
      <c r="OAP1147" s="207"/>
      <c r="OAQ1147" s="207"/>
      <c r="OAR1147" s="207"/>
      <c r="OAS1147" s="207"/>
      <c r="OAT1147" s="207"/>
      <c r="OAU1147" s="207"/>
      <c r="OAV1147" s="207"/>
      <c r="OAW1147" s="207"/>
      <c r="OAX1147" s="207"/>
      <c r="OAY1147" s="207"/>
      <c r="OAZ1147" s="207"/>
      <c r="OBA1147" s="207"/>
      <c r="OBB1147" s="207"/>
      <c r="OBC1147" s="207"/>
      <c r="OBD1147" s="207"/>
      <c r="OBE1147" s="207"/>
      <c r="OBF1147" s="207"/>
      <c r="OBG1147" s="207"/>
      <c r="OBH1147" s="207"/>
      <c r="OBI1147" s="207"/>
      <c r="OBJ1147" s="207"/>
      <c r="OBK1147" s="207"/>
      <c r="OBL1147" s="207"/>
      <c r="OBM1147" s="207"/>
      <c r="OBN1147" s="207"/>
      <c r="OBO1147" s="207"/>
      <c r="OBP1147" s="207"/>
      <c r="OBQ1147" s="207"/>
      <c r="OBR1147" s="207"/>
      <c r="OBS1147" s="207"/>
      <c r="OBT1147" s="207"/>
      <c r="OBU1147" s="207"/>
      <c r="OBV1147" s="207"/>
      <c r="OBW1147" s="207"/>
      <c r="OBX1147" s="207"/>
      <c r="OBY1147" s="207"/>
      <c r="OBZ1147" s="207"/>
      <c r="OCA1147" s="207"/>
      <c r="OCB1147" s="207"/>
      <c r="OCC1147" s="207"/>
      <c r="OCD1147" s="207"/>
      <c r="OCE1147" s="207"/>
      <c r="OCF1147" s="207"/>
      <c r="OCG1147" s="207"/>
      <c r="OCH1147" s="207"/>
      <c r="OCI1147" s="207"/>
      <c r="OCJ1147" s="207"/>
      <c r="OCK1147" s="207"/>
      <c r="OCL1147" s="207"/>
      <c r="OCM1147" s="207"/>
      <c r="OCN1147" s="207"/>
      <c r="OCO1147" s="207"/>
      <c r="OCP1147" s="207"/>
      <c r="OCQ1147" s="207"/>
      <c r="OCR1147" s="207"/>
      <c r="OCS1147" s="207"/>
      <c r="OCT1147" s="207"/>
      <c r="OCU1147" s="207"/>
      <c r="OCV1147" s="207"/>
      <c r="OCW1147" s="207"/>
      <c r="OCX1147" s="207"/>
      <c r="OCY1147" s="207"/>
      <c r="OCZ1147" s="207"/>
      <c r="ODA1147" s="207"/>
      <c r="ODB1147" s="207"/>
      <c r="ODC1147" s="207"/>
      <c r="ODD1147" s="207"/>
      <c r="ODE1147" s="207"/>
      <c r="ODF1147" s="207"/>
      <c r="ODG1147" s="207"/>
      <c r="ODH1147" s="207"/>
      <c r="ODI1147" s="207"/>
      <c r="ODJ1147" s="207"/>
      <c r="ODK1147" s="207"/>
      <c r="ODL1147" s="207"/>
      <c r="ODM1147" s="207"/>
      <c r="ODN1147" s="207"/>
      <c r="ODO1147" s="207"/>
      <c r="ODP1147" s="207"/>
      <c r="ODQ1147" s="207"/>
      <c r="ODR1147" s="207"/>
      <c r="ODS1147" s="207"/>
      <c r="ODT1147" s="207"/>
      <c r="ODU1147" s="207"/>
      <c r="ODV1147" s="207"/>
      <c r="ODW1147" s="207"/>
      <c r="ODX1147" s="207"/>
      <c r="ODY1147" s="207"/>
      <c r="ODZ1147" s="207"/>
      <c r="OEA1147" s="207"/>
      <c r="OEB1147" s="207"/>
      <c r="OEC1147" s="207"/>
      <c r="OED1147" s="207"/>
      <c r="OEE1147" s="207"/>
      <c r="OEF1147" s="207"/>
      <c r="OEG1147" s="207"/>
      <c r="OEH1147" s="207"/>
      <c r="OEI1147" s="207"/>
      <c r="OEJ1147" s="207"/>
      <c r="OEK1147" s="207"/>
      <c r="OEL1147" s="207"/>
      <c r="OEM1147" s="207"/>
      <c r="OEN1147" s="207"/>
      <c r="OEO1147" s="207"/>
      <c r="OEP1147" s="207"/>
      <c r="OEQ1147" s="207"/>
      <c r="OER1147" s="207"/>
      <c r="OES1147" s="207"/>
      <c r="OET1147" s="207"/>
      <c r="OEU1147" s="207"/>
      <c r="OEV1147" s="207"/>
      <c r="OEW1147" s="207"/>
      <c r="OEX1147" s="207"/>
      <c r="OEY1147" s="207"/>
      <c r="OEZ1147" s="207"/>
      <c r="OFA1147" s="207"/>
      <c r="OFB1147" s="207"/>
      <c r="OFC1147" s="207"/>
      <c r="OFD1147" s="207"/>
      <c r="OFE1147" s="207"/>
      <c r="OFF1147" s="207"/>
      <c r="OFG1147" s="207"/>
      <c r="OFH1147" s="207"/>
      <c r="OFI1147" s="207"/>
      <c r="OFJ1147" s="207"/>
      <c r="OFK1147" s="207"/>
      <c r="OFL1147" s="207"/>
      <c r="OFM1147" s="207"/>
      <c r="OFN1147" s="207"/>
      <c r="OFO1147" s="207"/>
      <c r="OFP1147" s="207"/>
      <c r="OFQ1147" s="207"/>
      <c r="OFR1147" s="207"/>
      <c r="OFS1147" s="207"/>
      <c r="OFT1147" s="207"/>
      <c r="OFU1147" s="207"/>
      <c r="OFV1147" s="207"/>
      <c r="OFW1147" s="207"/>
      <c r="OFX1147" s="207"/>
      <c r="OFY1147" s="207"/>
      <c r="OFZ1147" s="207"/>
      <c r="OGA1147" s="207"/>
      <c r="OGB1147" s="207"/>
      <c r="OGC1147" s="207"/>
      <c r="OGD1147" s="207"/>
      <c r="OGE1147" s="207"/>
      <c r="OGF1147" s="207"/>
      <c r="OGG1147" s="207"/>
      <c r="OGH1147" s="207"/>
      <c r="OGI1147" s="207"/>
      <c r="OGJ1147" s="207"/>
      <c r="OGK1147" s="207"/>
      <c r="OGL1147" s="207"/>
      <c r="OGM1147" s="207"/>
      <c r="OGN1147" s="207"/>
      <c r="OGO1147" s="207"/>
      <c r="OGP1147" s="207"/>
      <c r="OGQ1147" s="207"/>
      <c r="OGR1147" s="207"/>
      <c r="OGS1147" s="207"/>
      <c r="OGT1147" s="207"/>
      <c r="OGU1147" s="207"/>
      <c r="OGV1147" s="207"/>
      <c r="OGW1147" s="207"/>
      <c r="OGX1147" s="207"/>
      <c r="OGY1147" s="207"/>
      <c r="OGZ1147" s="207"/>
      <c r="OHA1147" s="207"/>
      <c r="OHB1147" s="207"/>
      <c r="OHC1147" s="207"/>
      <c r="OHD1147" s="207"/>
      <c r="OHE1147" s="207"/>
      <c r="OHF1147" s="207"/>
      <c r="OHG1147" s="207"/>
      <c r="OHH1147" s="207"/>
      <c r="OHI1147" s="207"/>
      <c r="OHJ1147" s="207"/>
      <c r="OHK1147" s="207"/>
      <c r="OHL1147" s="207"/>
      <c r="OHM1147" s="207"/>
      <c r="OHN1147" s="207"/>
      <c r="OHO1147" s="207"/>
      <c r="OHP1147" s="207"/>
      <c r="OHQ1147" s="207"/>
      <c r="OHR1147" s="207"/>
      <c r="OHS1147" s="207"/>
      <c r="OHT1147" s="207"/>
      <c r="OHU1147" s="207"/>
      <c r="OHV1147" s="207"/>
      <c r="OHW1147" s="207"/>
      <c r="OHX1147" s="207"/>
      <c r="OHY1147" s="207"/>
      <c r="OHZ1147" s="207"/>
      <c r="OIA1147" s="207"/>
      <c r="OIB1147" s="207"/>
      <c r="OIC1147" s="207"/>
      <c r="OID1147" s="207"/>
      <c r="OIE1147" s="207"/>
      <c r="OIF1147" s="207"/>
      <c r="OIG1147" s="207"/>
      <c r="OIH1147" s="207"/>
      <c r="OII1147" s="207"/>
      <c r="OIJ1147" s="207"/>
      <c r="OIK1147" s="207"/>
      <c r="OIL1147" s="207"/>
      <c r="OIM1147" s="207"/>
      <c r="OIN1147" s="207"/>
      <c r="OIO1147" s="207"/>
      <c r="OIP1147" s="207"/>
      <c r="OIQ1147" s="207"/>
      <c r="OIR1147" s="207"/>
      <c r="OIS1147" s="207"/>
      <c r="OIT1147" s="207"/>
      <c r="OIU1147" s="207"/>
      <c r="OIV1147" s="207"/>
      <c r="OIW1147" s="207"/>
      <c r="OIX1147" s="207"/>
      <c r="OIY1147" s="207"/>
      <c r="OIZ1147" s="207"/>
      <c r="OJA1147" s="207"/>
      <c r="OJB1147" s="207"/>
      <c r="OJC1147" s="207"/>
      <c r="OJD1147" s="207"/>
      <c r="OJE1147" s="207"/>
      <c r="OJF1147" s="207"/>
      <c r="OJG1147" s="207"/>
      <c r="OJH1147" s="207"/>
      <c r="OJI1147" s="207"/>
      <c r="OJJ1147" s="207"/>
      <c r="OJK1147" s="207"/>
      <c r="OJL1147" s="207"/>
      <c r="OJM1147" s="207"/>
      <c r="OJN1147" s="207"/>
      <c r="OJO1147" s="207"/>
      <c r="OJP1147" s="207"/>
      <c r="OJQ1147" s="207"/>
      <c r="OJR1147" s="207"/>
      <c r="OJS1147" s="207"/>
      <c r="OJT1147" s="207"/>
      <c r="OJU1147" s="207"/>
      <c r="OJV1147" s="207"/>
      <c r="OJW1147" s="207"/>
      <c r="OJX1147" s="207"/>
      <c r="OJY1147" s="207"/>
      <c r="OJZ1147" s="207"/>
      <c r="OKA1147" s="207"/>
      <c r="OKB1147" s="207"/>
      <c r="OKC1147" s="207"/>
      <c r="OKD1147" s="207"/>
      <c r="OKE1147" s="207"/>
      <c r="OKF1147" s="207"/>
      <c r="OKG1147" s="207"/>
      <c r="OKH1147" s="207"/>
      <c r="OKI1147" s="207"/>
      <c r="OKJ1147" s="207"/>
      <c r="OKK1147" s="207"/>
      <c r="OKL1147" s="207"/>
      <c r="OKM1147" s="207"/>
      <c r="OKN1147" s="207"/>
      <c r="OKO1147" s="207"/>
      <c r="OKP1147" s="207"/>
      <c r="OKQ1147" s="207"/>
      <c r="OKR1147" s="207"/>
      <c r="OKS1147" s="207"/>
      <c r="OKT1147" s="207"/>
      <c r="OKU1147" s="207"/>
      <c r="OKV1147" s="207"/>
      <c r="OKW1147" s="207"/>
      <c r="OKX1147" s="207"/>
      <c r="OKY1147" s="207"/>
      <c r="OKZ1147" s="207"/>
      <c r="OLA1147" s="207"/>
      <c r="OLB1147" s="207"/>
      <c r="OLC1147" s="207"/>
      <c r="OLD1147" s="207"/>
      <c r="OLE1147" s="207"/>
      <c r="OLF1147" s="207"/>
      <c r="OLG1147" s="207"/>
      <c r="OLH1147" s="207"/>
      <c r="OLI1147" s="207"/>
      <c r="OLJ1147" s="207"/>
      <c r="OLK1147" s="207"/>
      <c r="OLL1147" s="207"/>
      <c r="OLM1147" s="207"/>
      <c r="OLN1147" s="207"/>
      <c r="OLO1147" s="207"/>
      <c r="OLP1147" s="207"/>
      <c r="OLQ1147" s="207"/>
      <c r="OLR1147" s="207"/>
      <c r="OLS1147" s="207"/>
      <c r="OLT1147" s="207"/>
      <c r="OLU1147" s="207"/>
      <c r="OLV1147" s="207"/>
      <c r="OLW1147" s="207"/>
      <c r="OLX1147" s="207"/>
      <c r="OLY1147" s="207"/>
      <c r="OLZ1147" s="207"/>
      <c r="OMA1147" s="207"/>
      <c r="OMB1147" s="207"/>
      <c r="OMC1147" s="207"/>
      <c r="OMD1147" s="207"/>
      <c r="OME1147" s="207"/>
      <c r="OMF1147" s="207"/>
      <c r="OMG1147" s="207"/>
      <c r="OMH1147" s="207"/>
      <c r="OMI1147" s="207"/>
      <c r="OMJ1147" s="207"/>
      <c r="OMK1147" s="207"/>
      <c r="OML1147" s="207"/>
      <c r="OMM1147" s="207"/>
      <c r="OMN1147" s="207"/>
      <c r="OMO1147" s="207"/>
      <c r="OMP1147" s="207"/>
      <c r="OMQ1147" s="207"/>
      <c r="OMR1147" s="207"/>
      <c r="OMS1147" s="207"/>
      <c r="OMT1147" s="207"/>
      <c r="OMU1147" s="207"/>
      <c r="OMV1147" s="207"/>
      <c r="OMW1147" s="207"/>
      <c r="OMX1147" s="207"/>
      <c r="OMY1147" s="207"/>
      <c r="OMZ1147" s="207"/>
      <c r="ONA1147" s="207"/>
      <c r="ONB1147" s="207"/>
      <c r="ONC1147" s="207"/>
      <c r="OND1147" s="207"/>
      <c r="ONE1147" s="207"/>
      <c r="ONF1147" s="207"/>
      <c r="ONG1147" s="207"/>
      <c r="ONH1147" s="207"/>
      <c r="ONI1147" s="207"/>
      <c r="ONJ1147" s="207"/>
      <c r="ONK1147" s="207"/>
      <c r="ONL1147" s="207"/>
      <c r="ONM1147" s="207"/>
      <c r="ONN1147" s="207"/>
      <c r="ONO1147" s="207"/>
      <c r="ONP1147" s="207"/>
      <c r="ONQ1147" s="207"/>
      <c r="ONR1147" s="207"/>
      <c r="ONS1147" s="207"/>
      <c r="ONT1147" s="207"/>
      <c r="ONU1147" s="207"/>
      <c r="ONV1147" s="207"/>
      <c r="ONW1147" s="207"/>
      <c r="ONX1147" s="207"/>
      <c r="ONY1147" s="207"/>
      <c r="ONZ1147" s="207"/>
      <c r="OOA1147" s="207"/>
      <c r="OOB1147" s="207"/>
      <c r="OOC1147" s="207"/>
      <c r="OOD1147" s="207"/>
      <c r="OOE1147" s="207"/>
      <c r="OOF1147" s="207"/>
      <c r="OOG1147" s="207"/>
      <c r="OOH1147" s="207"/>
      <c r="OOI1147" s="207"/>
      <c r="OOJ1147" s="207"/>
      <c r="OOK1147" s="207"/>
      <c r="OOL1147" s="207"/>
      <c r="OOM1147" s="207"/>
      <c r="OON1147" s="207"/>
      <c r="OOO1147" s="207"/>
      <c r="OOP1147" s="207"/>
      <c r="OOQ1147" s="207"/>
      <c r="OOR1147" s="207"/>
      <c r="OOS1147" s="207"/>
      <c r="OOT1147" s="207"/>
      <c r="OOU1147" s="207"/>
      <c r="OOV1147" s="207"/>
      <c r="OOW1147" s="207"/>
      <c r="OOX1147" s="207"/>
      <c r="OOY1147" s="207"/>
      <c r="OOZ1147" s="207"/>
      <c r="OPA1147" s="207"/>
      <c r="OPB1147" s="207"/>
      <c r="OPC1147" s="207"/>
      <c r="OPD1147" s="207"/>
      <c r="OPE1147" s="207"/>
      <c r="OPF1147" s="207"/>
      <c r="OPG1147" s="207"/>
      <c r="OPH1147" s="207"/>
      <c r="OPI1147" s="207"/>
      <c r="OPJ1147" s="207"/>
      <c r="OPK1147" s="207"/>
      <c r="OPL1147" s="207"/>
      <c r="OPM1147" s="207"/>
      <c r="OPN1147" s="207"/>
      <c r="OPO1147" s="207"/>
      <c r="OPP1147" s="207"/>
      <c r="OPQ1147" s="207"/>
      <c r="OPR1147" s="207"/>
      <c r="OPS1147" s="207"/>
      <c r="OPT1147" s="207"/>
      <c r="OPU1147" s="207"/>
      <c r="OPV1147" s="207"/>
      <c r="OPW1147" s="207"/>
      <c r="OPX1147" s="207"/>
      <c r="OPY1147" s="207"/>
      <c r="OPZ1147" s="207"/>
      <c r="OQA1147" s="207"/>
      <c r="OQB1147" s="207"/>
      <c r="OQC1147" s="207"/>
      <c r="OQD1147" s="207"/>
      <c r="OQE1147" s="207"/>
      <c r="OQF1147" s="207"/>
      <c r="OQG1147" s="207"/>
      <c r="OQH1147" s="207"/>
      <c r="OQI1147" s="207"/>
      <c r="OQJ1147" s="207"/>
      <c r="OQK1147" s="207"/>
      <c r="OQL1147" s="207"/>
      <c r="OQM1147" s="207"/>
      <c r="OQN1147" s="207"/>
      <c r="OQO1147" s="207"/>
      <c r="OQP1147" s="207"/>
      <c r="OQQ1147" s="207"/>
      <c r="OQR1147" s="207"/>
      <c r="OQS1147" s="207"/>
      <c r="OQT1147" s="207"/>
      <c r="OQU1147" s="207"/>
      <c r="OQV1147" s="207"/>
      <c r="OQW1147" s="207"/>
      <c r="OQX1147" s="207"/>
      <c r="OQY1147" s="207"/>
      <c r="OQZ1147" s="207"/>
      <c r="ORA1147" s="207"/>
      <c r="ORB1147" s="207"/>
      <c r="ORC1147" s="207"/>
      <c r="ORD1147" s="207"/>
      <c r="ORE1147" s="207"/>
      <c r="ORF1147" s="207"/>
      <c r="ORG1147" s="207"/>
      <c r="ORH1147" s="207"/>
      <c r="ORI1147" s="207"/>
      <c r="ORJ1147" s="207"/>
      <c r="ORK1147" s="207"/>
      <c r="ORL1147" s="207"/>
      <c r="ORM1147" s="207"/>
      <c r="ORN1147" s="207"/>
      <c r="ORO1147" s="207"/>
      <c r="ORP1147" s="207"/>
      <c r="ORQ1147" s="207"/>
      <c r="ORR1147" s="207"/>
      <c r="ORS1147" s="207"/>
      <c r="ORT1147" s="207"/>
      <c r="ORU1147" s="207"/>
      <c r="ORV1147" s="207"/>
      <c r="ORW1147" s="207"/>
      <c r="ORX1147" s="207"/>
      <c r="ORY1147" s="207"/>
      <c r="ORZ1147" s="207"/>
      <c r="OSA1147" s="207"/>
      <c r="OSB1147" s="207"/>
      <c r="OSC1147" s="207"/>
      <c r="OSD1147" s="207"/>
      <c r="OSE1147" s="207"/>
      <c r="OSF1147" s="207"/>
      <c r="OSG1147" s="207"/>
      <c r="OSH1147" s="207"/>
      <c r="OSI1147" s="207"/>
      <c r="OSJ1147" s="207"/>
      <c r="OSK1147" s="207"/>
      <c r="OSL1147" s="207"/>
      <c r="OSM1147" s="207"/>
      <c r="OSN1147" s="207"/>
      <c r="OSO1147" s="207"/>
      <c r="OSP1147" s="207"/>
      <c r="OSQ1147" s="207"/>
      <c r="OSR1147" s="207"/>
      <c r="OSS1147" s="207"/>
      <c r="OST1147" s="207"/>
      <c r="OSU1147" s="207"/>
      <c r="OSV1147" s="207"/>
      <c r="OSW1147" s="207"/>
      <c r="OSX1147" s="207"/>
      <c r="OSY1147" s="207"/>
      <c r="OSZ1147" s="207"/>
      <c r="OTA1147" s="207"/>
      <c r="OTB1147" s="207"/>
      <c r="OTC1147" s="207"/>
      <c r="OTD1147" s="207"/>
      <c r="OTE1147" s="207"/>
      <c r="OTF1147" s="207"/>
      <c r="OTG1147" s="207"/>
      <c r="OTH1147" s="207"/>
      <c r="OTI1147" s="207"/>
      <c r="OTJ1147" s="207"/>
      <c r="OTK1147" s="207"/>
      <c r="OTL1147" s="207"/>
      <c r="OTM1147" s="207"/>
      <c r="OTN1147" s="207"/>
      <c r="OTO1147" s="207"/>
      <c r="OTP1147" s="207"/>
      <c r="OTQ1147" s="207"/>
      <c r="OTR1147" s="207"/>
      <c r="OTS1147" s="207"/>
      <c r="OTT1147" s="207"/>
      <c r="OTU1147" s="207"/>
      <c r="OTV1147" s="207"/>
      <c r="OTW1147" s="207"/>
      <c r="OTX1147" s="207"/>
      <c r="OTY1147" s="207"/>
      <c r="OTZ1147" s="207"/>
      <c r="OUA1147" s="207"/>
      <c r="OUB1147" s="207"/>
      <c r="OUC1147" s="207"/>
      <c r="OUD1147" s="207"/>
      <c r="OUE1147" s="207"/>
      <c r="OUF1147" s="207"/>
      <c r="OUG1147" s="207"/>
      <c r="OUH1147" s="207"/>
      <c r="OUI1147" s="207"/>
      <c r="OUJ1147" s="207"/>
      <c r="OUK1147" s="207"/>
      <c r="OUL1147" s="207"/>
      <c r="OUM1147" s="207"/>
      <c r="OUN1147" s="207"/>
      <c r="OUO1147" s="207"/>
      <c r="OUP1147" s="207"/>
      <c r="OUQ1147" s="207"/>
      <c r="OUR1147" s="207"/>
      <c r="OUS1147" s="207"/>
      <c r="OUT1147" s="207"/>
      <c r="OUU1147" s="207"/>
      <c r="OUV1147" s="207"/>
      <c r="OUW1147" s="207"/>
      <c r="OUX1147" s="207"/>
      <c r="OUY1147" s="207"/>
      <c r="OUZ1147" s="207"/>
      <c r="OVA1147" s="207"/>
      <c r="OVB1147" s="207"/>
      <c r="OVC1147" s="207"/>
      <c r="OVD1147" s="207"/>
      <c r="OVE1147" s="207"/>
      <c r="OVF1147" s="207"/>
      <c r="OVG1147" s="207"/>
      <c r="OVH1147" s="207"/>
      <c r="OVI1147" s="207"/>
      <c r="OVJ1147" s="207"/>
      <c r="OVK1147" s="207"/>
      <c r="OVL1147" s="207"/>
      <c r="OVM1147" s="207"/>
      <c r="OVN1147" s="207"/>
      <c r="OVO1147" s="207"/>
      <c r="OVP1147" s="207"/>
      <c r="OVQ1147" s="207"/>
      <c r="OVR1147" s="207"/>
      <c r="OVS1147" s="207"/>
      <c r="OVT1147" s="207"/>
      <c r="OVU1147" s="207"/>
      <c r="OVV1147" s="207"/>
      <c r="OVW1147" s="207"/>
      <c r="OVX1147" s="207"/>
      <c r="OVY1147" s="207"/>
      <c r="OVZ1147" s="207"/>
      <c r="OWA1147" s="207"/>
      <c r="OWB1147" s="207"/>
      <c r="OWC1147" s="207"/>
      <c r="OWD1147" s="207"/>
      <c r="OWE1147" s="207"/>
      <c r="OWF1147" s="207"/>
      <c r="OWG1147" s="207"/>
      <c r="OWH1147" s="207"/>
      <c r="OWI1147" s="207"/>
      <c r="OWJ1147" s="207"/>
      <c r="OWK1147" s="207"/>
      <c r="OWL1147" s="207"/>
      <c r="OWM1147" s="207"/>
      <c r="OWN1147" s="207"/>
      <c r="OWO1147" s="207"/>
      <c r="OWP1147" s="207"/>
      <c r="OWQ1147" s="207"/>
      <c r="OWR1147" s="207"/>
      <c r="OWS1147" s="207"/>
      <c r="OWT1147" s="207"/>
      <c r="OWU1147" s="207"/>
      <c r="OWV1147" s="207"/>
      <c r="OWW1147" s="207"/>
      <c r="OWX1147" s="207"/>
      <c r="OWY1147" s="207"/>
      <c r="OWZ1147" s="207"/>
      <c r="OXA1147" s="207"/>
      <c r="OXB1147" s="207"/>
      <c r="OXC1147" s="207"/>
      <c r="OXD1147" s="207"/>
      <c r="OXE1147" s="207"/>
      <c r="OXF1147" s="207"/>
      <c r="OXG1147" s="207"/>
      <c r="OXH1147" s="207"/>
      <c r="OXI1147" s="207"/>
      <c r="OXJ1147" s="207"/>
      <c r="OXK1147" s="207"/>
      <c r="OXL1147" s="207"/>
      <c r="OXM1147" s="207"/>
      <c r="OXN1147" s="207"/>
      <c r="OXO1147" s="207"/>
      <c r="OXP1147" s="207"/>
      <c r="OXQ1147" s="207"/>
      <c r="OXR1147" s="207"/>
      <c r="OXS1147" s="207"/>
      <c r="OXT1147" s="207"/>
      <c r="OXU1147" s="207"/>
      <c r="OXV1147" s="207"/>
      <c r="OXW1147" s="207"/>
      <c r="OXX1147" s="207"/>
      <c r="OXY1147" s="207"/>
      <c r="OXZ1147" s="207"/>
      <c r="OYA1147" s="207"/>
      <c r="OYB1147" s="207"/>
      <c r="OYC1147" s="207"/>
      <c r="OYD1147" s="207"/>
      <c r="OYE1147" s="207"/>
      <c r="OYF1147" s="207"/>
      <c r="OYG1147" s="207"/>
      <c r="OYH1147" s="207"/>
      <c r="OYI1147" s="207"/>
      <c r="OYJ1147" s="207"/>
      <c r="OYK1147" s="207"/>
      <c r="OYL1147" s="207"/>
      <c r="OYM1147" s="207"/>
      <c r="OYN1147" s="207"/>
      <c r="OYO1147" s="207"/>
      <c r="OYP1147" s="207"/>
      <c r="OYQ1147" s="207"/>
      <c r="OYR1147" s="207"/>
      <c r="OYS1147" s="207"/>
      <c r="OYT1147" s="207"/>
      <c r="OYU1147" s="207"/>
      <c r="OYV1147" s="207"/>
      <c r="OYW1147" s="207"/>
      <c r="OYX1147" s="207"/>
      <c r="OYY1147" s="207"/>
      <c r="OYZ1147" s="207"/>
      <c r="OZA1147" s="207"/>
      <c r="OZB1147" s="207"/>
      <c r="OZC1147" s="207"/>
      <c r="OZD1147" s="207"/>
      <c r="OZE1147" s="207"/>
      <c r="OZF1147" s="207"/>
      <c r="OZG1147" s="207"/>
      <c r="OZH1147" s="207"/>
      <c r="OZI1147" s="207"/>
      <c r="OZJ1147" s="207"/>
      <c r="OZK1147" s="207"/>
      <c r="OZL1147" s="207"/>
      <c r="OZM1147" s="207"/>
      <c r="OZN1147" s="207"/>
      <c r="OZO1147" s="207"/>
      <c r="OZP1147" s="207"/>
      <c r="OZQ1147" s="207"/>
      <c r="OZR1147" s="207"/>
      <c r="OZS1147" s="207"/>
      <c r="OZT1147" s="207"/>
      <c r="OZU1147" s="207"/>
      <c r="OZV1147" s="207"/>
      <c r="OZW1147" s="207"/>
      <c r="OZX1147" s="207"/>
      <c r="OZY1147" s="207"/>
      <c r="OZZ1147" s="207"/>
      <c r="PAA1147" s="207"/>
      <c r="PAB1147" s="207"/>
      <c r="PAC1147" s="207"/>
      <c r="PAD1147" s="207"/>
      <c r="PAE1147" s="207"/>
      <c r="PAF1147" s="207"/>
      <c r="PAG1147" s="207"/>
      <c r="PAH1147" s="207"/>
      <c r="PAI1147" s="207"/>
      <c r="PAJ1147" s="207"/>
      <c r="PAK1147" s="207"/>
      <c r="PAL1147" s="207"/>
      <c r="PAM1147" s="207"/>
      <c r="PAN1147" s="207"/>
      <c r="PAO1147" s="207"/>
      <c r="PAP1147" s="207"/>
      <c r="PAQ1147" s="207"/>
      <c r="PAR1147" s="207"/>
      <c r="PAS1147" s="207"/>
      <c r="PAT1147" s="207"/>
      <c r="PAU1147" s="207"/>
      <c r="PAV1147" s="207"/>
      <c r="PAW1147" s="207"/>
      <c r="PAX1147" s="207"/>
      <c r="PAY1147" s="207"/>
      <c r="PAZ1147" s="207"/>
      <c r="PBA1147" s="207"/>
      <c r="PBB1147" s="207"/>
      <c r="PBC1147" s="207"/>
      <c r="PBD1147" s="207"/>
      <c r="PBE1147" s="207"/>
      <c r="PBF1147" s="207"/>
      <c r="PBG1147" s="207"/>
      <c r="PBH1147" s="207"/>
      <c r="PBI1147" s="207"/>
      <c r="PBJ1147" s="207"/>
      <c r="PBK1147" s="207"/>
      <c r="PBL1147" s="207"/>
      <c r="PBM1147" s="207"/>
      <c r="PBN1147" s="207"/>
      <c r="PBO1147" s="207"/>
      <c r="PBP1147" s="207"/>
      <c r="PBQ1147" s="207"/>
      <c r="PBR1147" s="207"/>
      <c r="PBS1147" s="207"/>
      <c r="PBT1147" s="207"/>
      <c r="PBU1147" s="207"/>
      <c r="PBV1147" s="207"/>
      <c r="PBW1147" s="207"/>
      <c r="PBX1147" s="207"/>
      <c r="PBY1147" s="207"/>
      <c r="PBZ1147" s="207"/>
      <c r="PCA1147" s="207"/>
      <c r="PCB1147" s="207"/>
      <c r="PCC1147" s="207"/>
      <c r="PCD1147" s="207"/>
      <c r="PCE1147" s="207"/>
      <c r="PCF1147" s="207"/>
      <c r="PCG1147" s="207"/>
      <c r="PCH1147" s="207"/>
      <c r="PCI1147" s="207"/>
      <c r="PCJ1147" s="207"/>
      <c r="PCK1147" s="207"/>
      <c r="PCL1147" s="207"/>
      <c r="PCM1147" s="207"/>
      <c r="PCN1147" s="207"/>
      <c r="PCO1147" s="207"/>
      <c r="PCP1147" s="207"/>
      <c r="PCQ1147" s="207"/>
      <c r="PCR1147" s="207"/>
      <c r="PCS1147" s="207"/>
      <c r="PCT1147" s="207"/>
      <c r="PCU1147" s="207"/>
      <c r="PCV1147" s="207"/>
      <c r="PCW1147" s="207"/>
      <c r="PCX1147" s="207"/>
      <c r="PCY1147" s="207"/>
      <c r="PCZ1147" s="207"/>
      <c r="PDA1147" s="207"/>
      <c r="PDB1147" s="207"/>
      <c r="PDC1147" s="207"/>
      <c r="PDD1147" s="207"/>
      <c r="PDE1147" s="207"/>
      <c r="PDF1147" s="207"/>
      <c r="PDG1147" s="207"/>
      <c r="PDH1147" s="207"/>
      <c r="PDI1147" s="207"/>
      <c r="PDJ1147" s="207"/>
      <c r="PDK1147" s="207"/>
      <c r="PDL1147" s="207"/>
      <c r="PDM1147" s="207"/>
      <c r="PDN1147" s="207"/>
      <c r="PDO1147" s="207"/>
      <c r="PDP1147" s="207"/>
      <c r="PDQ1147" s="207"/>
      <c r="PDR1147" s="207"/>
      <c r="PDS1147" s="207"/>
      <c r="PDT1147" s="207"/>
      <c r="PDU1147" s="207"/>
      <c r="PDV1147" s="207"/>
      <c r="PDW1147" s="207"/>
      <c r="PDX1147" s="207"/>
      <c r="PDY1147" s="207"/>
      <c r="PDZ1147" s="207"/>
      <c r="PEA1147" s="207"/>
      <c r="PEB1147" s="207"/>
      <c r="PEC1147" s="207"/>
      <c r="PED1147" s="207"/>
      <c r="PEE1147" s="207"/>
      <c r="PEF1147" s="207"/>
      <c r="PEG1147" s="207"/>
      <c r="PEH1147" s="207"/>
      <c r="PEI1147" s="207"/>
      <c r="PEJ1147" s="207"/>
      <c r="PEK1147" s="207"/>
      <c r="PEL1147" s="207"/>
      <c r="PEM1147" s="207"/>
      <c r="PEN1147" s="207"/>
      <c r="PEO1147" s="207"/>
      <c r="PEP1147" s="207"/>
      <c r="PEQ1147" s="207"/>
      <c r="PER1147" s="207"/>
      <c r="PES1147" s="207"/>
      <c r="PET1147" s="207"/>
      <c r="PEU1147" s="207"/>
      <c r="PEV1147" s="207"/>
      <c r="PEW1147" s="207"/>
      <c r="PEX1147" s="207"/>
      <c r="PEY1147" s="207"/>
      <c r="PEZ1147" s="207"/>
      <c r="PFA1147" s="207"/>
      <c r="PFB1147" s="207"/>
      <c r="PFC1147" s="207"/>
      <c r="PFD1147" s="207"/>
      <c r="PFE1147" s="207"/>
      <c r="PFF1147" s="207"/>
      <c r="PFG1147" s="207"/>
      <c r="PFH1147" s="207"/>
      <c r="PFI1147" s="207"/>
      <c r="PFJ1147" s="207"/>
      <c r="PFK1147" s="207"/>
      <c r="PFL1147" s="207"/>
      <c r="PFM1147" s="207"/>
      <c r="PFN1147" s="207"/>
      <c r="PFO1147" s="207"/>
      <c r="PFP1147" s="207"/>
      <c r="PFQ1147" s="207"/>
      <c r="PFR1147" s="207"/>
      <c r="PFS1147" s="207"/>
      <c r="PFT1147" s="207"/>
      <c r="PFU1147" s="207"/>
      <c r="PFV1147" s="207"/>
      <c r="PFW1147" s="207"/>
      <c r="PFX1147" s="207"/>
      <c r="PFY1147" s="207"/>
      <c r="PFZ1147" s="207"/>
      <c r="PGA1147" s="207"/>
      <c r="PGB1147" s="207"/>
      <c r="PGC1147" s="207"/>
      <c r="PGD1147" s="207"/>
      <c r="PGE1147" s="207"/>
      <c r="PGF1147" s="207"/>
      <c r="PGG1147" s="207"/>
      <c r="PGH1147" s="207"/>
      <c r="PGI1147" s="207"/>
      <c r="PGJ1147" s="207"/>
      <c r="PGK1147" s="207"/>
      <c r="PGL1147" s="207"/>
      <c r="PGM1147" s="207"/>
      <c r="PGN1147" s="207"/>
      <c r="PGO1147" s="207"/>
      <c r="PGP1147" s="207"/>
      <c r="PGQ1147" s="207"/>
      <c r="PGR1147" s="207"/>
      <c r="PGS1147" s="207"/>
      <c r="PGT1147" s="207"/>
      <c r="PGU1147" s="207"/>
      <c r="PGV1147" s="207"/>
      <c r="PGW1147" s="207"/>
      <c r="PGX1147" s="207"/>
      <c r="PGY1147" s="207"/>
      <c r="PGZ1147" s="207"/>
      <c r="PHA1147" s="207"/>
      <c r="PHB1147" s="207"/>
      <c r="PHC1147" s="207"/>
      <c r="PHD1147" s="207"/>
      <c r="PHE1147" s="207"/>
      <c r="PHF1147" s="207"/>
      <c r="PHG1147" s="207"/>
      <c r="PHH1147" s="207"/>
      <c r="PHI1147" s="207"/>
      <c r="PHJ1147" s="207"/>
      <c r="PHK1147" s="207"/>
      <c r="PHL1147" s="207"/>
      <c r="PHM1147" s="207"/>
      <c r="PHN1147" s="207"/>
      <c r="PHO1147" s="207"/>
      <c r="PHP1147" s="207"/>
      <c r="PHQ1147" s="207"/>
      <c r="PHR1147" s="207"/>
      <c r="PHS1147" s="207"/>
      <c r="PHT1147" s="207"/>
      <c r="PHU1147" s="207"/>
      <c r="PHV1147" s="207"/>
      <c r="PHW1147" s="207"/>
      <c r="PHX1147" s="207"/>
      <c r="PHY1147" s="207"/>
      <c r="PHZ1147" s="207"/>
      <c r="PIA1147" s="207"/>
      <c r="PIB1147" s="207"/>
      <c r="PIC1147" s="207"/>
      <c r="PID1147" s="207"/>
      <c r="PIE1147" s="207"/>
      <c r="PIF1147" s="207"/>
      <c r="PIG1147" s="207"/>
      <c r="PIH1147" s="207"/>
      <c r="PII1147" s="207"/>
      <c r="PIJ1147" s="207"/>
      <c r="PIK1147" s="207"/>
      <c r="PIL1147" s="207"/>
      <c r="PIM1147" s="207"/>
      <c r="PIN1147" s="207"/>
      <c r="PIO1147" s="207"/>
      <c r="PIP1147" s="207"/>
      <c r="PIQ1147" s="207"/>
      <c r="PIR1147" s="207"/>
      <c r="PIS1147" s="207"/>
      <c r="PIT1147" s="207"/>
      <c r="PIU1147" s="207"/>
      <c r="PIV1147" s="207"/>
      <c r="PIW1147" s="207"/>
      <c r="PIX1147" s="207"/>
      <c r="PIY1147" s="207"/>
      <c r="PIZ1147" s="207"/>
      <c r="PJA1147" s="207"/>
      <c r="PJB1147" s="207"/>
      <c r="PJC1147" s="207"/>
      <c r="PJD1147" s="207"/>
      <c r="PJE1147" s="207"/>
      <c r="PJF1147" s="207"/>
      <c r="PJG1147" s="207"/>
      <c r="PJH1147" s="207"/>
      <c r="PJI1147" s="207"/>
      <c r="PJJ1147" s="207"/>
      <c r="PJK1147" s="207"/>
      <c r="PJL1147" s="207"/>
      <c r="PJM1147" s="207"/>
      <c r="PJN1147" s="207"/>
      <c r="PJO1147" s="207"/>
      <c r="PJP1147" s="207"/>
      <c r="PJQ1147" s="207"/>
      <c r="PJR1147" s="207"/>
      <c r="PJS1147" s="207"/>
      <c r="PJT1147" s="207"/>
      <c r="PJU1147" s="207"/>
      <c r="PJV1147" s="207"/>
      <c r="PJW1147" s="207"/>
      <c r="PJX1147" s="207"/>
      <c r="PJY1147" s="207"/>
      <c r="PJZ1147" s="207"/>
      <c r="PKA1147" s="207"/>
      <c r="PKB1147" s="207"/>
      <c r="PKC1147" s="207"/>
      <c r="PKD1147" s="207"/>
      <c r="PKE1147" s="207"/>
      <c r="PKF1147" s="207"/>
      <c r="PKG1147" s="207"/>
      <c r="PKH1147" s="207"/>
      <c r="PKI1147" s="207"/>
      <c r="PKJ1147" s="207"/>
      <c r="PKK1147" s="207"/>
      <c r="PKL1147" s="207"/>
      <c r="PKM1147" s="207"/>
      <c r="PKN1147" s="207"/>
      <c r="PKO1147" s="207"/>
      <c r="PKP1147" s="207"/>
      <c r="PKQ1147" s="207"/>
      <c r="PKR1147" s="207"/>
      <c r="PKS1147" s="207"/>
      <c r="PKT1147" s="207"/>
      <c r="PKU1147" s="207"/>
      <c r="PKV1147" s="207"/>
      <c r="PKW1147" s="207"/>
      <c r="PKX1147" s="207"/>
      <c r="PKY1147" s="207"/>
      <c r="PKZ1147" s="207"/>
      <c r="PLA1147" s="207"/>
      <c r="PLB1147" s="207"/>
      <c r="PLC1147" s="207"/>
      <c r="PLD1147" s="207"/>
      <c r="PLE1147" s="207"/>
      <c r="PLF1147" s="207"/>
      <c r="PLG1147" s="207"/>
      <c r="PLH1147" s="207"/>
      <c r="PLI1147" s="207"/>
      <c r="PLJ1147" s="207"/>
      <c r="PLK1147" s="207"/>
      <c r="PLL1147" s="207"/>
      <c r="PLM1147" s="207"/>
      <c r="PLN1147" s="207"/>
      <c r="PLO1147" s="207"/>
      <c r="PLP1147" s="207"/>
      <c r="PLQ1147" s="207"/>
      <c r="PLR1147" s="207"/>
      <c r="PLS1147" s="207"/>
      <c r="PLT1147" s="207"/>
      <c r="PLU1147" s="207"/>
      <c r="PLV1147" s="207"/>
      <c r="PLW1147" s="207"/>
      <c r="PLX1147" s="207"/>
      <c r="PLY1147" s="207"/>
      <c r="PLZ1147" s="207"/>
      <c r="PMA1147" s="207"/>
      <c r="PMB1147" s="207"/>
      <c r="PMC1147" s="207"/>
      <c r="PMD1147" s="207"/>
      <c r="PME1147" s="207"/>
      <c r="PMF1147" s="207"/>
      <c r="PMG1147" s="207"/>
      <c r="PMH1147" s="207"/>
      <c r="PMI1147" s="207"/>
      <c r="PMJ1147" s="207"/>
      <c r="PMK1147" s="207"/>
      <c r="PML1147" s="207"/>
      <c r="PMM1147" s="207"/>
      <c r="PMN1147" s="207"/>
      <c r="PMO1147" s="207"/>
      <c r="PMP1147" s="207"/>
      <c r="PMQ1147" s="207"/>
      <c r="PMR1147" s="207"/>
      <c r="PMS1147" s="207"/>
      <c r="PMT1147" s="207"/>
      <c r="PMU1147" s="207"/>
      <c r="PMV1147" s="207"/>
      <c r="PMW1147" s="207"/>
      <c r="PMX1147" s="207"/>
      <c r="PMY1147" s="207"/>
      <c r="PMZ1147" s="207"/>
      <c r="PNA1147" s="207"/>
      <c r="PNB1147" s="207"/>
      <c r="PNC1147" s="207"/>
      <c r="PND1147" s="207"/>
      <c r="PNE1147" s="207"/>
      <c r="PNF1147" s="207"/>
      <c r="PNG1147" s="207"/>
      <c r="PNH1147" s="207"/>
      <c r="PNI1147" s="207"/>
      <c r="PNJ1147" s="207"/>
      <c r="PNK1147" s="207"/>
      <c r="PNL1147" s="207"/>
      <c r="PNM1147" s="207"/>
      <c r="PNN1147" s="207"/>
      <c r="PNO1147" s="207"/>
      <c r="PNP1147" s="207"/>
      <c r="PNQ1147" s="207"/>
      <c r="PNR1147" s="207"/>
      <c r="PNS1147" s="207"/>
      <c r="PNT1147" s="207"/>
      <c r="PNU1147" s="207"/>
      <c r="PNV1147" s="207"/>
      <c r="PNW1147" s="207"/>
      <c r="PNX1147" s="207"/>
      <c r="PNY1147" s="207"/>
      <c r="PNZ1147" s="207"/>
      <c r="POA1147" s="207"/>
      <c r="POB1147" s="207"/>
      <c r="POC1147" s="207"/>
      <c r="POD1147" s="207"/>
      <c r="POE1147" s="207"/>
      <c r="POF1147" s="207"/>
      <c r="POG1147" s="207"/>
      <c r="POH1147" s="207"/>
      <c r="POI1147" s="207"/>
      <c r="POJ1147" s="207"/>
      <c r="POK1147" s="207"/>
      <c r="POL1147" s="207"/>
      <c r="POM1147" s="207"/>
      <c r="PON1147" s="207"/>
      <c r="POO1147" s="207"/>
      <c r="POP1147" s="207"/>
      <c r="POQ1147" s="207"/>
      <c r="POR1147" s="207"/>
      <c r="POS1147" s="207"/>
      <c r="POT1147" s="207"/>
      <c r="POU1147" s="207"/>
      <c r="POV1147" s="207"/>
      <c r="POW1147" s="207"/>
      <c r="POX1147" s="207"/>
      <c r="POY1147" s="207"/>
      <c r="POZ1147" s="207"/>
      <c r="PPA1147" s="207"/>
      <c r="PPB1147" s="207"/>
      <c r="PPC1147" s="207"/>
      <c r="PPD1147" s="207"/>
      <c r="PPE1147" s="207"/>
      <c r="PPF1147" s="207"/>
      <c r="PPG1147" s="207"/>
      <c r="PPH1147" s="207"/>
      <c r="PPI1147" s="207"/>
      <c r="PPJ1147" s="207"/>
      <c r="PPK1147" s="207"/>
      <c r="PPL1147" s="207"/>
      <c r="PPM1147" s="207"/>
      <c r="PPN1147" s="207"/>
      <c r="PPO1147" s="207"/>
      <c r="PPP1147" s="207"/>
      <c r="PPQ1147" s="207"/>
      <c r="PPR1147" s="207"/>
      <c r="PPS1147" s="207"/>
      <c r="PPT1147" s="207"/>
      <c r="PPU1147" s="207"/>
      <c r="PPV1147" s="207"/>
      <c r="PPW1147" s="207"/>
      <c r="PPX1147" s="207"/>
      <c r="PPY1147" s="207"/>
      <c r="PPZ1147" s="207"/>
      <c r="PQA1147" s="207"/>
      <c r="PQB1147" s="207"/>
      <c r="PQC1147" s="207"/>
      <c r="PQD1147" s="207"/>
      <c r="PQE1147" s="207"/>
      <c r="PQF1147" s="207"/>
      <c r="PQG1147" s="207"/>
      <c r="PQH1147" s="207"/>
      <c r="PQI1147" s="207"/>
      <c r="PQJ1147" s="207"/>
      <c r="PQK1147" s="207"/>
      <c r="PQL1147" s="207"/>
      <c r="PQM1147" s="207"/>
      <c r="PQN1147" s="207"/>
      <c r="PQO1147" s="207"/>
      <c r="PQP1147" s="207"/>
      <c r="PQQ1147" s="207"/>
      <c r="PQR1147" s="207"/>
      <c r="PQS1147" s="207"/>
      <c r="PQT1147" s="207"/>
      <c r="PQU1147" s="207"/>
      <c r="PQV1147" s="207"/>
      <c r="PQW1147" s="207"/>
      <c r="PQX1147" s="207"/>
      <c r="PQY1147" s="207"/>
      <c r="PQZ1147" s="207"/>
      <c r="PRA1147" s="207"/>
      <c r="PRB1147" s="207"/>
      <c r="PRC1147" s="207"/>
      <c r="PRD1147" s="207"/>
      <c r="PRE1147" s="207"/>
      <c r="PRF1147" s="207"/>
      <c r="PRG1147" s="207"/>
      <c r="PRH1147" s="207"/>
      <c r="PRI1147" s="207"/>
      <c r="PRJ1147" s="207"/>
      <c r="PRK1147" s="207"/>
      <c r="PRL1147" s="207"/>
      <c r="PRM1147" s="207"/>
      <c r="PRN1147" s="207"/>
      <c r="PRO1147" s="207"/>
      <c r="PRP1147" s="207"/>
      <c r="PRQ1147" s="207"/>
      <c r="PRR1147" s="207"/>
      <c r="PRS1147" s="207"/>
      <c r="PRT1147" s="207"/>
      <c r="PRU1147" s="207"/>
      <c r="PRV1147" s="207"/>
      <c r="PRW1147" s="207"/>
      <c r="PRX1147" s="207"/>
      <c r="PRY1147" s="207"/>
      <c r="PRZ1147" s="207"/>
      <c r="PSA1147" s="207"/>
      <c r="PSB1147" s="207"/>
      <c r="PSC1147" s="207"/>
      <c r="PSD1147" s="207"/>
      <c r="PSE1147" s="207"/>
      <c r="PSF1147" s="207"/>
      <c r="PSG1147" s="207"/>
      <c r="PSH1147" s="207"/>
      <c r="PSI1147" s="207"/>
      <c r="PSJ1147" s="207"/>
      <c r="PSK1147" s="207"/>
      <c r="PSL1147" s="207"/>
      <c r="PSM1147" s="207"/>
      <c r="PSN1147" s="207"/>
      <c r="PSO1147" s="207"/>
      <c r="PSP1147" s="207"/>
      <c r="PSQ1147" s="207"/>
      <c r="PSR1147" s="207"/>
      <c r="PSS1147" s="207"/>
      <c r="PST1147" s="207"/>
      <c r="PSU1147" s="207"/>
      <c r="PSV1147" s="207"/>
      <c r="PSW1147" s="207"/>
      <c r="PSX1147" s="207"/>
      <c r="PSY1147" s="207"/>
      <c r="PSZ1147" s="207"/>
      <c r="PTA1147" s="207"/>
      <c r="PTB1147" s="207"/>
      <c r="PTC1147" s="207"/>
      <c r="PTD1147" s="207"/>
      <c r="PTE1147" s="207"/>
      <c r="PTF1147" s="207"/>
      <c r="PTG1147" s="207"/>
      <c r="PTH1147" s="207"/>
      <c r="PTI1147" s="207"/>
      <c r="PTJ1147" s="207"/>
      <c r="PTK1147" s="207"/>
      <c r="PTL1147" s="207"/>
      <c r="PTM1147" s="207"/>
      <c r="PTN1147" s="207"/>
      <c r="PTO1147" s="207"/>
      <c r="PTP1147" s="207"/>
      <c r="PTQ1147" s="207"/>
      <c r="PTR1147" s="207"/>
      <c r="PTS1147" s="207"/>
      <c r="PTT1147" s="207"/>
      <c r="PTU1147" s="207"/>
      <c r="PTV1147" s="207"/>
      <c r="PTW1147" s="207"/>
      <c r="PTX1147" s="207"/>
      <c r="PTY1147" s="207"/>
      <c r="PTZ1147" s="207"/>
      <c r="PUA1147" s="207"/>
      <c r="PUB1147" s="207"/>
      <c r="PUC1147" s="207"/>
      <c r="PUD1147" s="207"/>
      <c r="PUE1147" s="207"/>
      <c r="PUF1147" s="207"/>
      <c r="PUG1147" s="207"/>
      <c r="PUH1147" s="207"/>
      <c r="PUI1147" s="207"/>
      <c r="PUJ1147" s="207"/>
      <c r="PUK1147" s="207"/>
      <c r="PUL1147" s="207"/>
      <c r="PUM1147" s="207"/>
      <c r="PUN1147" s="207"/>
      <c r="PUO1147" s="207"/>
      <c r="PUP1147" s="207"/>
      <c r="PUQ1147" s="207"/>
      <c r="PUR1147" s="207"/>
      <c r="PUS1147" s="207"/>
      <c r="PUT1147" s="207"/>
      <c r="PUU1147" s="207"/>
      <c r="PUV1147" s="207"/>
      <c r="PUW1147" s="207"/>
      <c r="PUX1147" s="207"/>
      <c r="PUY1147" s="207"/>
      <c r="PUZ1147" s="207"/>
      <c r="PVA1147" s="207"/>
      <c r="PVB1147" s="207"/>
      <c r="PVC1147" s="207"/>
      <c r="PVD1147" s="207"/>
      <c r="PVE1147" s="207"/>
      <c r="PVF1147" s="207"/>
      <c r="PVG1147" s="207"/>
      <c r="PVH1147" s="207"/>
      <c r="PVI1147" s="207"/>
      <c r="PVJ1147" s="207"/>
      <c r="PVK1147" s="207"/>
      <c r="PVL1147" s="207"/>
      <c r="PVM1147" s="207"/>
      <c r="PVN1147" s="207"/>
      <c r="PVO1147" s="207"/>
      <c r="PVP1147" s="207"/>
      <c r="PVQ1147" s="207"/>
      <c r="PVR1147" s="207"/>
      <c r="PVS1147" s="207"/>
      <c r="PVT1147" s="207"/>
      <c r="PVU1147" s="207"/>
      <c r="PVV1147" s="207"/>
      <c r="PVW1147" s="207"/>
      <c r="PVX1147" s="207"/>
      <c r="PVY1147" s="207"/>
      <c r="PVZ1147" s="207"/>
      <c r="PWA1147" s="207"/>
      <c r="PWB1147" s="207"/>
      <c r="PWC1147" s="207"/>
      <c r="PWD1147" s="207"/>
      <c r="PWE1147" s="207"/>
      <c r="PWF1147" s="207"/>
      <c r="PWG1147" s="207"/>
      <c r="PWH1147" s="207"/>
      <c r="PWI1147" s="207"/>
      <c r="PWJ1147" s="207"/>
      <c r="PWK1147" s="207"/>
      <c r="PWL1147" s="207"/>
      <c r="PWM1147" s="207"/>
      <c r="PWN1147" s="207"/>
      <c r="PWO1147" s="207"/>
      <c r="PWP1147" s="207"/>
      <c r="PWQ1147" s="207"/>
      <c r="PWR1147" s="207"/>
      <c r="PWS1147" s="207"/>
      <c r="PWT1147" s="207"/>
      <c r="PWU1147" s="207"/>
      <c r="PWV1147" s="207"/>
      <c r="PWW1147" s="207"/>
      <c r="PWX1147" s="207"/>
      <c r="PWY1147" s="207"/>
      <c r="PWZ1147" s="207"/>
      <c r="PXA1147" s="207"/>
      <c r="PXB1147" s="207"/>
      <c r="PXC1147" s="207"/>
      <c r="PXD1147" s="207"/>
      <c r="PXE1147" s="207"/>
      <c r="PXF1147" s="207"/>
      <c r="PXG1147" s="207"/>
      <c r="PXH1147" s="207"/>
      <c r="PXI1147" s="207"/>
      <c r="PXJ1147" s="207"/>
      <c r="PXK1147" s="207"/>
      <c r="PXL1147" s="207"/>
      <c r="PXM1147" s="207"/>
      <c r="PXN1147" s="207"/>
      <c r="PXO1147" s="207"/>
      <c r="PXP1147" s="207"/>
      <c r="PXQ1147" s="207"/>
      <c r="PXR1147" s="207"/>
      <c r="PXS1147" s="207"/>
      <c r="PXT1147" s="207"/>
      <c r="PXU1147" s="207"/>
      <c r="PXV1147" s="207"/>
      <c r="PXW1147" s="207"/>
      <c r="PXX1147" s="207"/>
      <c r="PXY1147" s="207"/>
      <c r="PXZ1147" s="207"/>
      <c r="PYA1147" s="207"/>
      <c r="PYB1147" s="207"/>
      <c r="PYC1147" s="207"/>
      <c r="PYD1147" s="207"/>
      <c r="PYE1147" s="207"/>
      <c r="PYF1147" s="207"/>
      <c r="PYG1147" s="207"/>
      <c r="PYH1147" s="207"/>
      <c r="PYI1147" s="207"/>
      <c r="PYJ1147" s="207"/>
      <c r="PYK1147" s="207"/>
      <c r="PYL1147" s="207"/>
      <c r="PYM1147" s="207"/>
      <c r="PYN1147" s="207"/>
      <c r="PYO1147" s="207"/>
      <c r="PYP1147" s="207"/>
      <c r="PYQ1147" s="207"/>
      <c r="PYR1147" s="207"/>
      <c r="PYS1147" s="207"/>
      <c r="PYT1147" s="207"/>
      <c r="PYU1147" s="207"/>
      <c r="PYV1147" s="207"/>
      <c r="PYW1147" s="207"/>
      <c r="PYX1147" s="207"/>
      <c r="PYY1147" s="207"/>
      <c r="PYZ1147" s="207"/>
      <c r="PZA1147" s="207"/>
      <c r="PZB1147" s="207"/>
      <c r="PZC1147" s="207"/>
      <c r="PZD1147" s="207"/>
      <c r="PZE1147" s="207"/>
      <c r="PZF1147" s="207"/>
      <c r="PZG1147" s="207"/>
      <c r="PZH1147" s="207"/>
      <c r="PZI1147" s="207"/>
      <c r="PZJ1147" s="207"/>
      <c r="PZK1147" s="207"/>
      <c r="PZL1147" s="207"/>
      <c r="PZM1147" s="207"/>
      <c r="PZN1147" s="207"/>
      <c r="PZO1147" s="207"/>
      <c r="PZP1147" s="207"/>
      <c r="PZQ1147" s="207"/>
      <c r="PZR1147" s="207"/>
      <c r="PZS1147" s="207"/>
      <c r="PZT1147" s="207"/>
      <c r="PZU1147" s="207"/>
      <c r="PZV1147" s="207"/>
      <c r="PZW1147" s="207"/>
      <c r="PZX1147" s="207"/>
      <c r="PZY1147" s="207"/>
      <c r="PZZ1147" s="207"/>
      <c r="QAA1147" s="207"/>
      <c r="QAB1147" s="207"/>
      <c r="QAC1147" s="207"/>
      <c r="QAD1147" s="207"/>
      <c r="QAE1147" s="207"/>
      <c r="QAF1147" s="207"/>
      <c r="QAG1147" s="207"/>
      <c r="QAH1147" s="207"/>
      <c r="QAI1147" s="207"/>
      <c r="QAJ1147" s="207"/>
      <c r="QAK1147" s="207"/>
      <c r="QAL1147" s="207"/>
      <c r="QAM1147" s="207"/>
      <c r="QAN1147" s="207"/>
      <c r="QAO1147" s="207"/>
      <c r="QAP1147" s="207"/>
      <c r="QAQ1147" s="207"/>
      <c r="QAR1147" s="207"/>
      <c r="QAS1147" s="207"/>
      <c r="QAT1147" s="207"/>
      <c r="QAU1147" s="207"/>
      <c r="QAV1147" s="207"/>
      <c r="QAW1147" s="207"/>
      <c r="QAX1147" s="207"/>
      <c r="QAY1147" s="207"/>
      <c r="QAZ1147" s="207"/>
      <c r="QBA1147" s="207"/>
      <c r="QBB1147" s="207"/>
      <c r="QBC1147" s="207"/>
      <c r="QBD1147" s="207"/>
      <c r="QBE1147" s="207"/>
      <c r="QBF1147" s="207"/>
      <c r="QBG1147" s="207"/>
      <c r="QBH1147" s="207"/>
      <c r="QBI1147" s="207"/>
      <c r="QBJ1147" s="207"/>
      <c r="QBK1147" s="207"/>
      <c r="QBL1147" s="207"/>
      <c r="QBM1147" s="207"/>
      <c r="QBN1147" s="207"/>
      <c r="QBO1147" s="207"/>
      <c r="QBP1147" s="207"/>
      <c r="QBQ1147" s="207"/>
      <c r="QBR1147" s="207"/>
      <c r="QBS1147" s="207"/>
      <c r="QBT1147" s="207"/>
      <c r="QBU1147" s="207"/>
      <c r="QBV1147" s="207"/>
      <c r="QBW1147" s="207"/>
      <c r="QBX1147" s="207"/>
      <c r="QBY1147" s="207"/>
      <c r="QBZ1147" s="207"/>
      <c r="QCA1147" s="207"/>
      <c r="QCB1147" s="207"/>
      <c r="QCC1147" s="207"/>
      <c r="QCD1147" s="207"/>
      <c r="QCE1147" s="207"/>
      <c r="QCF1147" s="207"/>
      <c r="QCG1147" s="207"/>
      <c r="QCH1147" s="207"/>
      <c r="QCI1147" s="207"/>
      <c r="QCJ1147" s="207"/>
      <c r="QCK1147" s="207"/>
      <c r="QCL1147" s="207"/>
      <c r="QCM1147" s="207"/>
      <c r="QCN1147" s="207"/>
      <c r="QCO1147" s="207"/>
      <c r="QCP1147" s="207"/>
      <c r="QCQ1147" s="207"/>
      <c r="QCR1147" s="207"/>
      <c r="QCS1147" s="207"/>
      <c r="QCT1147" s="207"/>
      <c r="QCU1147" s="207"/>
      <c r="QCV1147" s="207"/>
      <c r="QCW1147" s="207"/>
      <c r="QCX1147" s="207"/>
      <c r="QCY1147" s="207"/>
      <c r="QCZ1147" s="207"/>
      <c r="QDA1147" s="207"/>
      <c r="QDB1147" s="207"/>
      <c r="QDC1147" s="207"/>
      <c r="QDD1147" s="207"/>
      <c r="QDE1147" s="207"/>
      <c r="QDF1147" s="207"/>
      <c r="QDG1147" s="207"/>
      <c r="QDH1147" s="207"/>
      <c r="QDI1147" s="207"/>
      <c r="QDJ1147" s="207"/>
      <c r="QDK1147" s="207"/>
      <c r="QDL1147" s="207"/>
      <c r="QDM1147" s="207"/>
      <c r="QDN1147" s="207"/>
      <c r="QDO1147" s="207"/>
      <c r="QDP1147" s="207"/>
      <c r="QDQ1147" s="207"/>
      <c r="QDR1147" s="207"/>
      <c r="QDS1147" s="207"/>
      <c r="QDT1147" s="207"/>
      <c r="QDU1147" s="207"/>
      <c r="QDV1147" s="207"/>
      <c r="QDW1147" s="207"/>
      <c r="QDX1147" s="207"/>
      <c r="QDY1147" s="207"/>
      <c r="QDZ1147" s="207"/>
      <c r="QEA1147" s="207"/>
      <c r="QEB1147" s="207"/>
      <c r="QEC1147" s="207"/>
      <c r="QED1147" s="207"/>
      <c r="QEE1147" s="207"/>
      <c r="QEF1147" s="207"/>
      <c r="QEG1147" s="207"/>
      <c r="QEH1147" s="207"/>
      <c r="QEI1147" s="207"/>
      <c r="QEJ1147" s="207"/>
      <c r="QEK1147" s="207"/>
      <c r="QEL1147" s="207"/>
      <c r="QEM1147" s="207"/>
      <c r="QEN1147" s="207"/>
      <c r="QEO1147" s="207"/>
      <c r="QEP1147" s="207"/>
      <c r="QEQ1147" s="207"/>
      <c r="QER1147" s="207"/>
      <c r="QES1147" s="207"/>
      <c r="QET1147" s="207"/>
      <c r="QEU1147" s="207"/>
      <c r="QEV1147" s="207"/>
      <c r="QEW1147" s="207"/>
      <c r="QEX1147" s="207"/>
      <c r="QEY1147" s="207"/>
      <c r="QEZ1147" s="207"/>
      <c r="QFA1147" s="207"/>
      <c r="QFB1147" s="207"/>
      <c r="QFC1147" s="207"/>
      <c r="QFD1147" s="207"/>
      <c r="QFE1147" s="207"/>
      <c r="QFF1147" s="207"/>
      <c r="QFG1147" s="207"/>
      <c r="QFH1147" s="207"/>
      <c r="QFI1147" s="207"/>
      <c r="QFJ1147" s="207"/>
      <c r="QFK1147" s="207"/>
      <c r="QFL1147" s="207"/>
      <c r="QFM1147" s="207"/>
      <c r="QFN1147" s="207"/>
      <c r="QFO1147" s="207"/>
      <c r="QFP1147" s="207"/>
      <c r="QFQ1147" s="207"/>
      <c r="QFR1147" s="207"/>
      <c r="QFS1147" s="207"/>
      <c r="QFT1147" s="207"/>
      <c r="QFU1147" s="207"/>
      <c r="QFV1147" s="207"/>
      <c r="QFW1147" s="207"/>
      <c r="QFX1147" s="207"/>
      <c r="QFY1147" s="207"/>
      <c r="QFZ1147" s="207"/>
      <c r="QGA1147" s="207"/>
      <c r="QGB1147" s="207"/>
      <c r="QGC1147" s="207"/>
      <c r="QGD1147" s="207"/>
      <c r="QGE1147" s="207"/>
      <c r="QGF1147" s="207"/>
      <c r="QGG1147" s="207"/>
      <c r="QGH1147" s="207"/>
      <c r="QGI1147" s="207"/>
      <c r="QGJ1147" s="207"/>
      <c r="QGK1147" s="207"/>
      <c r="QGL1147" s="207"/>
      <c r="QGM1147" s="207"/>
      <c r="QGN1147" s="207"/>
      <c r="QGO1147" s="207"/>
      <c r="QGP1147" s="207"/>
      <c r="QGQ1147" s="207"/>
      <c r="QGR1147" s="207"/>
      <c r="QGS1147" s="207"/>
      <c r="QGT1147" s="207"/>
      <c r="QGU1147" s="207"/>
      <c r="QGV1147" s="207"/>
      <c r="QGW1147" s="207"/>
      <c r="QGX1147" s="207"/>
      <c r="QGY1147" s="207"/>
      <c r="QGZ1147" s="207"/>
      <c r="QHA1147" s="207"/>
      <c r="QHB1147" s="207"/>
      <c r="QHC1147" s="207"/>
      <c r="QHD1147" s="207"/>
      <c r="QHE1147" s="207"/>
      <c r="QHF1147" s="207"/>
      <c r="QHG1147" s="207"/>
      <c r="QHH1147" s="207"/>
      <c r="QHI1147" s="207"/>
      <c r="QHJ1147" s="207"/>
      <c r="QHK1147" s="207"/>
      <c r="QHL1147" s="207"/>
      <c r="QHM1147" s="207"/>
      <c r="QHN1147" s="207"/>
      <c r="QHO1147" s="207"/>
      <c r="QHP1147" s="207"/>
      <c r="QHQ1147" s="207"/>
      <c r="QHR1147" s="207"/>
      <c r="QHS1147" s="207"/>
      <c r="QHT1147" s="207"/>
      <c r="QHU1147" s="207"/>
      <c r="QHV1147" s="207"/>
      <c r="QHW1147" s="207"/>
      <c r="QHX1147" s="207"/>
      <c r="QHY1147" s="207"/>
      <c r="QHZ1147" s="207"/>
      <c r="QIA1147" s="207"/>
      <c r="QIB1147" s="207"/>
      <c r="QIC1147" s="207"/>
      <c r="QID1147" s="207"/>
      <c r="QIE1147" s="207"/>
      <c r="QIF1147" s="207"/>
      <c r="QIG1147" s="207"/>
      <c r="QIH1147" s="207"/>
      <c r="QII1147" s="207"/>
      <c r="QIJ1147" s="207"/>
      <c r="QIK1147" s="207"/>
      <c r="QIL1147" s="207"/>
      <c r="QIM1147" s="207"/>
      <c r="QIN1147" s="207"/>
      <c r="QIO1147" s="207"/>
      <c r="QIP1147" s="207"/>
      <c r="QIQ1147" s="207"/>
      <c r="QIR1147" s="207"/>
      <c r="QIS1147" s="207"/>
      <c r="QIT1147" s="207"/>
      <c r="QIU1147" s="207"/>
      <c r="QIV1147" s="207"/>
      <c r="QIW1147" s="207"/>
      <c r="QIX1147" s="207"/>
      <c r="QIY1147" s="207"/>
      <c r="QIZ1147" s="207"/>
      <c r="QJA1147" s="207"/>
      <c r="QJB1147" s="207"/>
      <c r="QJC1147" s="207"/>
      <c r="QJD1147" s="207"/>
      <c r="QJE1147" s="207"/>
      <c r="QJF1147" s="207"/>
      <c r="QJG1147" s="207"/>
      <c r="QJH1147" s="207"/>
      <c r="QJI1147" s="207"/>
      <c r="QJJ1147" s="207"/>
      <c r="QJK1147" s="207"/>
      <c r="QJL1147" s="207"/>
      <c r="QJM1147" s="207"/>
      <c r="QJN1147" s="207"/>
      <c r="QJO1147" s="207"/>
      <c r="QJP1147" s="207"/>
      <c r="QJQ1147" s="207"/>
      <c r="QJR1147" s="207"/>
      <c r="QJS1147" s="207"/>
      <c r="QJT1147" s="207"/>
      <c r="QJU1147" s="207"/>
      <c r="QJV1147" s="207"/>
      <c r="QJW1147" s="207"/>
      <c r="QJX1147" s="207"/>
      <c r="QJY1147" s="207"/>
      <c r="QJZ1147" s="207"/>
      <c r="QKA1147" s="207"/>
      <c r="QKB1147" s="207"/>
      <c r="QKC1147" s="207"/>
      <c r="QKD1147" s="207"/>
      <c r="QKE1147" s="207"/>
      <c r="QKF1147" s="207"/>
      <c r="QKG1147" s="207"/>
      <c r="QKH1147" s="207"/>
      <c r="QKI1147" s="207"/>
      <c r="QKJ1147" s="207"/>
      <c r="QKK1147" s="207"/>
      <c r="QKL1147" s="207"/>
      <c r="QKM1147" s="207"/>
      <c r="QKN1147" s="207"/>
      <c r="QKO1147" s="207"/>
      <c r="QKP1147" s="207"/>
      <c r="QKQ1147" s="207"/>
      <c r="QKR1147" s="207"/>
      <c r="QKS1147" s="207"/>
      <c r="QKT1147" s="207"/>
      <c r="QKU1147" s="207"/>
      <c r="QKV1147" s="207"/>
      <c r="QKW1147" s="207"/>
      <c r="QKX1147" s="207"/>
      <c r="QKY1147" s="207"/>
      <c r="QKZ1147" s="207"/>
      <c r="QLA1147" s="207"/>
      <c r="QLB1147" s="207"/>
      <c r="QLC1147" s="207"/>
      <c r="QLD1147" s="207"/>
      <c r="QLE1147" s="207"/>
      <c r="QLF1147" s="207"/>
      <c r="QLG1147" s="207"/>
      <c r="QLH1147" s="207"/>
      <c r="QLI1147" s="207"/>
      <c r="QLJ1147" s="207"/>
      <c r="QLK1147" s="207"/>
      <c r="QLL1147" s="207"/>
      <c r="QLM1147" s="207"/>
      <c r="QLN1147" s="207"/>
      <c r="QLO1147" s="207"/>
      <c r="QLP1147" s="207"/>
      <c r="QLQ1147" s="207"/>
      <c r="QLR1147" s="207"/>
      <c r="QLS1147" s="207"/>
      <c r="QLT1147" s="207"/>
      <c r="QLU1147" s="207"/>
      <c r="QLV1147" s="207"/>
      <c r="QLW1147" s="207"/>
      <c r="QLX1147" s="207"/>
      <c r="QLY1147" s="207"/>
      <c r="QLZ1147" s="207"/>
      <c r="QMA1147" s="207"/>
      <c r="QMB1147" s="207"/>
      <c r="QMC1147" s="207"/>
      <c r="QMD1147" s="207"/>
      <c r="QME1147" s="207"/>
      <c r="QMF1147" s="207"/>
      <c r="QMG1147" s="207"/>
      <c r="QMH1147" s="207"/>
      <c r="QMI1147" s="207"/>
      <c r="QMJ1147" s="207"/>
      <c r="QMK1147" s="207"/>
      <c r="QML1147" s="207"/>
      <c r="QMM1147" s="207"/>
      <c r="QMN1147" s="207"/>
      <c r="QMO1147" s="207"/>
      <c r="QMP1147" s="207"/>
      <c r="QMQ1147" s="207"/>
      <c r="QMR1147" s="207"/>
      <c r="QMS1147" s="207"/>
      <c r="QMT1147" s="207"/>
      <c r="QMU1147" s="207"/>
      <c r="QMV1147" s="207"/>
      <c r="QMW1147" s="207"/>
      <c r="QMX1147" s="207"/>
      <c r="QMY1147" s="207"/>
      <c r="QMZ1147" s="207"/>
      <c r="QNA1147" s="207"/>
      <c r="QNB1147" s="207"/>
      <c r="QNC1147" s="207"/>
      <c r="QND1147" s="207"/>
      <c r="QNE1147" s="207"/>
      <c r="QNF1147" s="207"/>
      <c r="QNG1147" s="207"/>
      <c r="QNH1147" s="207"/>
      <c r="QNI1147" s="207"/>
      <c r="QNJ1147" s="207"/>
      <c r="QNK1147" s="207"/>
      <c r="QNL1147" s="207"/>
      <c r="QNM1147" s="207"/>
      <c r="QNN1147" s="207"/>
      <c r="QNO1147" s="207"/>
      <c r="QNP1147" s="207"/>
      <c r="QNQ1147" s="207"/>
      <c r="QNR1147" s="207"/>
      <c r="QNS1147" s="207"/>
      <c r="QNT1147" s="207"/>
      <c r="QNU1147" s="207"/>
      <c r="QNV1147" s="207"/>
      <c r="QNW1147" s="207"/>
      <c r="QNX1147" s="207"/>
      <c r="QNY1147" s="207"/>
      <c r="QNZ1147" s="207"/>
      <c r="QOA1147" s="207"/>
      <c r="QOB1147" s="207"/>
      <c r="QOC1147" s="207"/>
      <c r="QOD1147" s="207"/>
      <c r="QOE1147" s="207"/>
      <c r="QOF1147" s="207"/>
      <c r="QOG1147" s="207"/>
      <c r="QOH1147" s="207"/>
      <c r="QOI1147" s="207"/>
      <c r="QOJ1147" s="207"/>
      <c r="QOK1147" s="207"/>
      <c r="QOL1147" s="207"/>
      <c r="QOM1147" s="207"/>
      <c r="QON1147" s="207"/>
      <c r="QOO1147" s="207"/>
      <c r="QOP1147" s="207"/>
      <c r="QOQ1147" s="207"/>
      <c r="QOR1147" s="207"/>
      <c r="QOS1147" s="207"/>
      <c r="QOT1147" s="207"/>
      <c r="QOU1147" s="207"/>
      <c r="QOV1147" s="207"/>
      <c r="QOW1147" s="207"/>
      <c r="QOX1147" s="207"/>
      <c r="QOY1147" s="207"/>
      <c r="QOZ1147" s="207"/>
      <c r="QPA1147" s="207"/>
      <c r="QPB1147" s="207"/>
      <c r="QPC1147" s="207"/>
      <c r="QPD1147" s="207"/>
      <c r="QPE1147" s="207"/>
      <c r="QPF1147" s="207"/>
      <c r="QPG1147" s="207"/>
      <c r="QPH1147" s="207"/>
      <c r="QPI1147" s="207"/>
      <c r="QPJ1147" s="207"/>
      <c r="QPK1147" s="207"/>
      <c r="QPL1147" s="207"/>
      <c r="QPM1147" s="207"/>
      <c r="QPN1147" s="207"/>
      <c r="QPO1147" s="207"/>
      <c r="QPP1147" s="207"/>
      <c r="QPQ1147" s="207"/>
      <c r="QPR1147" s="207"/>
      <c r="QPS1147" s="207"/>
      <c r="QPT1147" s="207"/>
      <c r="QPU1147" s="207"/>
      <c r="QPV1147" s="207"/>
      <c r="QPW1147" s="207"/>
      <c r="QPX1147" s="207"/>
      <c r="QPY1147" s="207"/>
      <c r="QPZ1147" s="207"/>
      <c r="QQA1147" s="207"/>
      <c r="QQB1147" s="207"/>
      <c r="QQC1147" s="207"/>
      <c r="QQD1147" s="207"/>
      <c r="QQE1147" s="207"/>
      <c r="QQF1147" s="207"/>
      <c r="QQG1147" s="207"/>
      <c r="QQH1147" s="207"/>
      <c r="QQI1147" s="207"/>
      <c r="QQJ1147" s="207"/>
      <c r="QQK1147" s="207"/>
      <c r="QQL1147" s="207"/>
      <c r="QQM1147" s="207"/>
      <c r="QQN1147" s="207"/>
      <c r="QQO1147" s="207"/>
      <c r="QQP1147" s="207"/>
      <c r="QQQ1147" s="207"/>
      <c r="QQR1147" s="207"/>
      <c r="QQS1147" s="207"/>
      <c r="QQT1147" s="207"/>
      <c r="QQU1147" s="207"/>
      <c r="QQV1147" s="207"/>
      <c r="QQW1147" s="207"/>
      <c r="QQX1147" s="207"/>
      <c r="QQY1147" s="207"/>
      <c r="QQZ1147" s="207"/>
      <c r="QRA1147" s="207"/>
      <c r="QRB1147" s="207"/>
      <c r="QRC1147" s="207"/>
      <c r="QRD1147" s="207"/>
      <c r="QRE1147" s="207"/>
      <c r="QRF1147" s="207"/>
      <c r="QRG1147" s="207"/>
      <c r="QRH1147" s="207"/>
      <c r="QRI1147" s="207"/>
      <c r="QRJ1147" s="207"/>
      <c r="QRK1147" s="207"/>
      <c r="QRL1147" s="207"/>
      <c r="QRM1147" s="207"/>
      <c r="QRN1147" s="207"/>
      <c r="QRO1147" s="207"/>
      <c r="QRP1147" s="207"/>
      <c r="QRQ1147" s="207"/>
      <c r="QRR1147" s="207"/>
      <c r="QRS1147" s="207"/>
      <c r="QRT1147" s="207"/>
      <c r="QRU1147" s="207"/>
      <c r="QRV1147" s="207"/>
      <c r="QRW1147" s="207"/>
      <c r="QRX1147" s="207"/>
      <c r="QRY1147" s="207"/>
      <c r="QRZ1147" s="207"/>
      <c r="QSA1147" s="207"/>
      <c r="QSB1147" s="207"/>
      <c r="QSC1147" s="207"/>
      <c r="QSD1147" s="207"/>
      <c r="QSE1147" s="207"/>
      <c r="QSF1147" s="207"/>
      <c r="QSG1147" s="207"/>
      <c r="QSH1147" s="207"/>
      <c r="QSI1147" s="207"/>
      <c r="QSJ1147" s="207"/>
      <c r="QSK1147" s="207"/>
      <c r="QSL1147" s="207"/>
      <c r="QSM1147" s="207"/>
      <c r="QSN1147" s="207"/>
      <c r="QSO1147" s="207"/>
      <c r="QSP1147" s="207"/>
      <c r="QSQ1147" s="207"/>
      <c r="QSR1147" s="207"/>
      <c r="QSS1147" s="207"/>
      <c r="QST1147" s="207"/>
      <c r="QSU1147" s="207"/>
      <c r="QSV1147" s="207"/>
      <c r="QSW1147" s="207"/>
      <c r="QSX1147" s="207"/>
      <c r="QSY1147" s="207"/>
      <c r="QSZ1147" s="207"/>
      <c r="QTA1147" s="207"/>
      <c r="QTB1147" s="207"/>
      <c r="QTC1147" s="207"/>
      <c r="QTD1147" s="207"/>
      <c r="QTE1147" s="207"/>
      <c r="QTF1147" s="207"/>
      <c r="QTG1147" s="207"/>
      <c r="QTH1147" s="207"/>
      <c r="QTI1147" s="207"/>
      <c r="QTJ1147" s="207"/>
      <c r="QTK1147" s="207"/>
      <c r="QTL1147" s="207"/>
      <c r="QTM1147" s="207"/>
      <c r="QTN1147" s="207"/>
      <c r="QTO1147" s="207"/>
      <c r="QTP1147" s="207"/>
      <c r="QTQ1147" s="207"/>
      <c r="QTR1147" s="207"/>
      <c r="QTS1147" s="207"/>
      <c r="QTT1147" s="207"/>
      <c r="QTU1147" s="207"/>
      <c r="QTV1147" s="207"/>
      <c r="QTW1147" s="207"/>
      <c r="QTX1147" s="207"/>
      <c r="QTY1147" s="207"/>
      <c r="QTZ1147" s="207"/>
      <c r="QUA1147" s="207"/>
      <c r="QUB1147" s="207"/>
      <c r="QUC1147" s="207"/>
      <c r="QUD1147" s="207"/>
      <c r="QUE1147" s="207"/>
      <c r="QUF1147" s="207"/>
      <c r="QUG1147" s="207"/>
      <c r="QUH1147" s="207"/>
      <c r="QUI1147" s="207"/>
      <c r="QUJ1147" s="207"/>
      <c r="QUK1147" s="207"/>
      <c r="QUL1147" s="207"/>
      <c r="QUM1147" s="207"/>
      <c r="QUN1147" s="207"/>
      <c r="QUO1147" s="207"/>
      <c r="QUP1147" s="207"/>
      <c r="QUQ1147" s="207"/>
      <c r="QUR1147" s="207"/>
      <c r="QUS1147" s="207"/>
      <c r="QUT1147" s="207"/>
      <c r="QUU1147" s="207"/>
      <c r="QUV1147" s="207"/>
      <c r="QUW1147" s="207"/>
      <c r="QUX1147" s="207"/>
      <c r="QUY1147" s="207"/>
      <c r="QUZ1147" s="207"/>
      <c r="QVA1147" s="207"/>
      <c r="QVB1147" s="207"/>
      <c r="QVC1147" s="207"/>
      <c r="QVD1147" s="207"/>
      <c r="QVE1147" s="207"/>
      <c r="QVF1147" s="207"/>
      <c r="QVG1147" s="207"/>
      <c r="QVH1147" s="207"/>
      <c r="QVI1147" s="207"/>
      <c r="QVJ1147" s="207"/>
      <c r="QVK1147" s="207"/>
      <c r="QVL1147" s="207"/>
      <c r="QVM1147" s="207"/>
      <c r="QVN1147" s="207"/>
      <c r="QVO1147" s="207"/>
      <c r="QVP1147" s="207"/>
      <c r="QVQ1147" s="207"/>
      <c r="QVR1147" s="207"/>
      <c r="QVS1147" s="207"/>
      <c r="QVT1147" s="207"/>
      <c r="QVU1147" s="207"/>
      <c r="QVV1147" s="207"/>
      <c r="QVW1147" s="207"/>
      <c r="QVX1147" s="207"/>
      <c r="QVY1147" s="207"/>
      <c r="QVZ1147" s="207"/>
      <c r="QWA1147" s="207"/>
      <c r="QWB1147" s="207"/>
      <c r="QWC1147" s="207"/>
      <c r="QWD1147" s="207"/>
      <c r="QWE1147" s="207"/>
      <c r="QWF1147" s="207"/>
      <c r="QWG1147" s="207"/>
      <c r="QWH1147" s="207"/>
      <c r="QWI1147" s="207"/>
      <c r="QWJ1147" s="207"/>
      <c r="QWK1147" s="207"/>
      <c r="QWL1147" s="207"/>
      <c r="QWM1147" s="207"/>
      <c r="QWN1147" s="207"/>
      <c r="QWO1147" s="207"/>
      <c r="QWP1147" s="207"/>
      <c r="QWQ1147" s="207"/>
      <c r="QWR1147" s="207"/>
      <c r="QWS1147" s="207"/>
      <c r="QWT1147" s="207"/>
      <c r="QWU1147" s="207"/>
      <c r="QWV1147" s="207"/>
      <c r="QWW1147" s="207"/>
      <c r="QWX1147" s="207"/>
      <c r="QWY1147" s="207"/>
      <c r="QWZ1147" s="207"/>
      <c r="QXA1147" s="207"/>
      <c r="QXB1147" s="207"/>
      <c r="QXC1147" s="207"/>
      <c r="QXD1147" s="207"/>
      <c r="QXE1147" s="207"/>
      <c r="QXF1147" s="207"/>
      <c r="QXG1147" s="207"/>
      <c r="QXH1147" s="207"/>
      <c r="QXI1147" s="207"/>
      <c r="QXJ1147" s="207"/>
      <c r="QXK1147" s="207"/>
      <c r="QXL1147" s="207"/>
      <c r="QXM1147" s="207"/>
      <c r="QXN1147" s="207"/>
      <c r="QXO1147" s="207"/>
      <c r="QXP1147" s="207"/>
      <c r="QXQ1147" s="207"/>
      <c r="QXR1147" s="207"/>
      <c r="QXS1147" s="207"/>
      <c r="QXT1147" s="207"/>
      <c r="QXU1147" s="207"/>
      <c r="QXV1147" s="207"/>
      <c r="QXW1147" s="207"/>
      <c r="QXX1147" s="207"/>
      <c r="QXY1147" s="207"/>
      <c r="QXZ1147" s="207"/>
      <c r="QYA1147" s="207"/>
      <c r="QYB1147" s="207"/>
      <c r="QYC1147" s="207"/>
      <c r="QYD1147" s="207"/>
      <c r="QYE1147" s="207"/>
      <c r="QYF1147" s="207"/>
      <c r="QYG1147" s="207"/>
      <c r="QYH1147" s="207"/>
      <c r="QYI1147" s="207"/>
      <c r="QYJ1147" s="207"/>
      <c r="QYK1147" s="207"/>
      <c r="QYL1147" s="207"/>
      <c r="QYM1147" s="207"/>
      <c r="QYN1147" s="207"/>
      <c r="QYO1147" s="207"/>
      <c r="QYP1147" s="207"/>
      <c r="QYQ1147" s="207"/>
      <c r="QYR1147" s="207"/>
      <c r="QYS1147" s="207"/>
      <c r="QYT1147" s="207"/>
      <c r="QYU1147" s="207"/>
      <c r="QYV1147" s="207"/>
      <c r="QYW1147" s="207"/>
      <c r="QYX1147" s="207"/>
      <c r="QYY1147" s="207"/>
      <c r="QYZ1147" s="207"/>
      <c r="QZA1147" s="207"/>
      <c r="QZB1147" s="207"/>
      <c r="QZC1147" s="207"/>
      <c r="QZD1147" s="207"/>
      <c r="QZE1147" s="207"/>
      <c r="QZF1147" s="207"/>
      <c r="QZG1147" s="207"/>
      <c r="QZH1147" s="207"/>
      <c r="QZI1147" s="207"/>
      <c r="QZJ1147" s="207"/>
      <c r="QZK1147" s="207"/>
      <c r="QZL1147" s="207"/>
      <c r="QZM1147" s="207"/>
      <c r="QZN1147" s="207"/>
      <c r="QZO1147" s="207"/>
      <c r="QZP1147" s="207"/>
      <c r="QZQ1147" s="207"/>
      <c r="QZR1147" s="207"/>
      <c r="QZS1147" s="207"/>
      <c r="QZT1147" s="207"/>
      <c r="QZU1147" s="207"/>
      <c r="QZV1147" s="207"/>
      <c r="QZW1147" s="207"/>
      <c r="QZX1147" s="207"/>
      <c r="QZY1147" s="207"/>
      <c r="QZZ1147" s="207"/>
      <c r="RAA1147" s="207"/>
      <c r="RAB1147" s="207"/>
      <c r="RAC1147" s="207"/>
      <c r="RAD1147" s="207"/>
      <c r="RAE1147" s="207"/>
      <c r="RAF1147" s="207"/>
      <c r="RAG1147" s="207"/>
      <c r="RAH1147" s="207"/>
      <c r="RAI1147" s="207"/>
      <c r="RAJ1147" s="207"/>
      <c r="RAK1147" s="207"/>
      <c r="RAL1147" s="207"/>
      <c r="RAM1147" s="207"/>
      <c r="RAN1147" s="207"/>
      <c r="RAO1147" s="207"/>
      <c r="RAP1147" s="207"/>
      <c r="RAQ1147" s="207"/>
      <c r="RAR1147" s="207"/>
      <c r="RAS1147" s="207"/>
      <c r="RAT1147" s="207"/>
      <c r="RAU1147" s="207"/>
      <c r="RAV1147" s="207"/>
      <c r="RAW1147" s="207"/>
      <c r="RAX1147" s="207"/>
      <c r="RAY1147" s="207"/>
      <c r="RAZ1147" s="207"/>
      <c r="RBA1147" s="207"/>
      <c r="RBB1147" s="207"/>
      <c r="RBC1147" s="207"/>
      <c r="RBD1147" s="207"/>
      <c r="RBE1147" s="207"/>
      <c r="RBF1147" s="207"/>
      <c r="RBG1147" s="207"/>
      <c r="RBH1147" s="207"/>
      <c r="RBI1147" s="207"/>
      <c r="RBJ1147" s="207"/>
      <c r="RBK1147" s="207"/>
      <c r="RBL1147" s="207"/>
      <c r="RBM1147" s="207"/>
      <c r="RBN1147" s="207"/>
      <c r="RBO1147" s="207"/>
      <c r="RBP1147" s="207"/>
      <c r="RBQ1147" s="207"/>
      <c r="RBR1147" s="207"/>
      <c r="RBS1147" s="207"/>
      <c r="RBT1147" s="207"/>
      <c r="RBU1147" s="207"/>
      <c r="RBV1147" s="207"/>
      <c r="RBW1147" s="207"/>
      <c r="RBX1147" s="207"/>
      <c r="RBY1147" s="207"/>
      <c r="RBZ1147" s="207"/>
      <c r="RCA1147" s="207"/>
      <c r="RCB1147" s="207"/>
      <c r="RCC1147" s="207"/>
      <c r="RCD1147" s="207"/>
      <c r="RCE1147" s="207"/>
      <c r="RCF1147" s="207"/>
      <c r="RCG1147" s="207"/>
      <c r="RCH1147" s="207"/>
      <c r="RCI1147" s="207"/>
      <c r="RCJ1147" s="207"/>
      <c r="RCK1147" s="207"/>
      <c r="RCL1147" s="207"/>
      <c r="RCM1147" s="207"/>
      <c r="RCN1147" s="207"/>
      <c r="RCO1147" s="207"/>
      <c r="RCP1147" s="207"/>
      <c r="RCQ1147" s="207"/>
      <c r="RCR1147" s="207"/>
      <c r="RCS1147" s="207"/>
      <c r="RCT1147" s="207"/>
      <c r="RCU1147" s="207"/>
      <c r="RCV1147" s="207"/>
      <c r="RCW1147" s="207"/>
      <c r="RCX1147" s="207"/>
      <c r="RCY1147" s="207"/>
      <c r="RCZ1147" s="207"/>
      <c r="RDA1147" s="207"/>
      <c r="RDB1147" s="207"/>
      <c r="RDC1147" s="207"/>
      <c r="RDD1147" s="207"/>
      <c r="RDE1147" s="207"/>
      <c r="RDF1147" s="207"/>
      <c r="RDG1147" s="207"/>
      <c r="RDH1147" s="207"/>
      <c r="RDI1147" s="207"/>
      <c r="RDJ1147" s="207"/>
      <c r="RDK1147" s="207"/>
      <c r="RDL1147" s="207"/>
      <c r="RDM1147" s="207"/>
      <c r="RDN1147" s="207"/>
      <c r="RDO1147" s="207"/>
      <c r="RDP1147" s="207"/>
      <c r="RDQ1147" s="207"/>
      <c r="RDR1147" s="207"/>
      <c r="RDS1147" s="207"/>
      <c r="RDT1147" s="207"/>
      <c r="RDU1147" s="207"/>
      <c r="RDV1147" s="207"/>
      <c r="RDW1147" s="207"/>
      <c r="RDX1147" s="207"/>
      <c r="RDY1147" s="207"/>
      <c r="RDZ1147" s="207"/>
      <c r="REA1147" s="207"/>
      <c r="REB1147" s="207"/>
      <c r="REC1147" s="207"/>
      <c r="RED1147" s="207"/>
      <c r="REE1147" s="207"/>
      <c r="REF1147" s="207"/>
      <c r="REG1147" s="207"/>
      <c r="REH1147" s="207"/>
      <c r="REI1147" s="207"/>
      <c r="REJ1147" s="207"/>
      <c r="REK1147" s="207"/>
      <c r="REL1147" s="207"/>
      <c r="REM1147" s="207"/>
      <c r="REN1147" s="207"/>
      <c r="REO1147" s="207"/>
      <c r="REP1147" s="207"/>
      <c r="REQ1147" s="207"/>
      <c r="RER1147" s="207"/>
      <c r="RES1147" s="207"/>
      <c r="RET1147" s="207"/>
      <c r="REU1147" s="207"/>
      <c r="REV1147" s="207"/>
      <c r="REW1147" s="207"/>
      <c r="REX1147" s="207"/>
      <c r="REY1147" s="207"/>
      <c r="REZ1147" s="207"/>
      <c r="RFA1147" s="207"/>
      <c r="RFB1147" s="207"/>
      <c r="RFC1147" s="207"/>
      <c r="RFD1147" s="207"/>
      <c r="RFE1147" s="207"/>
      <c r="RFF1147" s="207"/>
      <c r="RFG1147" s="207"/>
      <c r="RFH1147" s="207"/>
      <c r="RFI1147" s="207"/>
      <c r="RFJ1147" s="207"/>
      <c r="RFK1147" s="207"/>
      <c r="RFL1147" s="207"/>
      <c r="RFM1147" s="207"/>
      <c r="RFN1147" s="207"/>
      <c r="RFO1147" s="207"/>
      <c r="RFP1147" s="207"/>
      <c r="RFQ1147" s="207"/>
      <c r="RFR1147" s="207"/>
      <c r="RFS1147" s="207"/>
      <c r="RFT1147" s="207"/>
      <c r="RFU1147" s="207"/>
      <c r="RFV1147" s="207"/>
      <c r="RFW1147" s="207"/>
      <c r="RFX1147" s="207"/>
      <c r="RFY1147" s="207"/>
      <c r="RFZ1147" s="207"/>
      <c r="RGA1147" s="207"/>
      <c r="RGB1147" s="207"/>
      <c r="RGC1147" s="207"/>
      <c r="RGD1147" s="207"/>
      <c r="RGE1147" s="207"/>
      <c r="RGF1147" s="207"/>
      <c r="RGG1147" s="207"/>
      <c r="RGH1147" s="207"/>
      <c r="RGI1147" s="207"/>
      <c r="RGJ1147" s="207"/>
      <c r="RGK1147" s="207"/>
      <c r="RGL1147" s="207"/>
      <c r="RGM1147" s="207"/>
      <c r="RGN1147" s="207"/>
      <c r="RGO1147" s="207"/>
      <c r="RGP1147" s="207"/>
      <c r="RGQ1147" s="207"/>
      <c r="RGR1147" s="207"/>
      <c r="RGS1147" s="207"/>
      <c r="RGT1147" s="207"/>
      <c r="RGU1147" s="207"/>
      <c r="RGV1147" s="207"/>
      <c r="RGW1147" s="207"/>
      <c r="RGX1147" s="207"/>
      <c r="RGY1147" s="207"/>
      <c r="RGZ1147" s="207"/>
      <c r="RHA1147" s="207"/>
      <c r="RHB1147" s="207"/>
      <c r="RHC1147" s="207"/>
      <c r="RHD1147" s="207"/>
      <c r="RHE1147" s="207"/>
      <c r="RHF1147" s="207"/>
      <c r="RHG1147" s="207"/>
      <c r="RHH1147" s="207"/>
      <c r="RHI1147" s="207"/>
      <c r="RHJ1147" s="207"/>
      <c r="RHK1147" s="207"/>
      <c r="RHL1147" s="207"/>
      <c r="RHM1147" s="207"/>
      <c r="RHN1147" s="207"/>
      <c r="RHO1147" s="207"/>
      <c r="RHP1147" s="207"/>
      <c r="RHQ1147" s="207"/>
      <c r="RHR1147" s="207"/>
      <c r="RHS1147" s="207"/>
      <c r="RHT1147" s="207"/>
      <c r="RHU1147" s="207"/>
      <c r="RHV1147" s="207"/>
      <c r="RHW1147" s="207"/>
      <c r="RHX1147" s="207"/>
      <c r="RHY1147" s="207"/>
      <c r="RHZ1147" s="207"/>
      <c r="RIA1147" s="207"/>
      <c r="RIB1147" s="207"/>
      <c r="RIC1147" s="207"/>
      <c r="RID1147" s="207"/>
      <c r="RIE1147" s="207"/>
      <c r="RIF1147" s="207"/>
      <c r="RIG1147" s="207"/>
      <c r="RIH1147" s="207"/>
      <c r="RII1147" s="207"/>
      <c r="RIJ1147" s="207"/>
      <c r="RIK1147" s="207"/>
      <c r="RIL1147" s="207"/>
      <c r="RIM1147" s="207"/>
      <c r="RIN1147" s="207"/>
      <c r="RIO1147" s="207"/>
      <c r="RIP1147" s="207"/>
      <c r="RIQ1147" s="207"/>
      <c r="RIR1147" s="207"/>
      <c r="RIS1147" s="207"/>
      <c r="RIT1147" s="207"/>
      <c r="RIU1147" s="207"/>
      <c r="RIV1147" s="207"/>
      <c r="RIW1147" s="207"/>
      <c r="RIX1147" s="207"/>
      <c r="RIY1147" s="207"/>
      <c r="RIZ1147" s="207"/>
      <c r="RJA1147" s="207"/>
      <c r="RJB1147" s="207"/>
      <c r="RJC1147" s="207"/>
      <c r="RJD1147" s="207"/>
      <c r="RJE1147" s="207"/>
      <c r="RJF1147" s="207"/>
      <c r="RJG1147" s="207"/>
      <c r="RJH1147" s="207"/>
      <c r="RJI1147" s="207"/>
      <c r="RJJ1147" s="207"/>
      <c r="RJK1147" s="207"/>
      <c r="RJL1147" s="207"/>
      <c r="RJM1147" s="207"/>
      <c r="RJN1147" s="207"/>
      <c r="RJO1147" s="207"/>
      <c r="RJP1147" s="207"/>
      <c r="RJQ1147" s="207"/>
      <c r="RJR1147" s="207"/>
      <c r="RJS1147" s="207"/>
      <c r="RJT1147" s="207"/>
      <c r="RJU1147" s="207"/>
      <c r="RJV1147" s="207"/>
      <c r="RJW1147" s="207"/>
      <c r="RJX1147" s="207"/>
      <c r="RJY1147" s="207"/>
      <c r="RJZ1147" s="207"/>
      <c r="RKA1147" s="207"/>
      <c r="RKB1147" s="207"/>
      <c r="RKC1147" s="207"/>
      <c r="RKD1147" s="207"/>
      <c r="RKE1147" s="207"/>
      <c r="RKF1147" s="207"/>
      <c r="RKG1147" s="207"/>
      <c r="RKH1147" s="207"/>
      <c r="RKI1147" s="207"/>
      <c r="RKJ1147" s="207"/>
      <c r="RKK1147" s="207"/>
      <c r="RKL1147" s="207"/>
      <c r="RKM1147" s="207"/>
      <c r="RKN1147" s="207"/>
      <c r="RKO1147" s="207"/>
      <c r="RKP1147" s="207"/>
      <c r="RKQ1147" s="207"/>
      <c r="RKR1147" s="207"/>
      <c r="RKS1147" s="207"/>
      <c r="RKT1147" s="207"/>
      <c r="RKU1147" s="207"/>
      <c r="RKV1147" s="207"/>
      <c r="RKW1147" s="207"/>
      <c r="RKX1147" s="207"/>
      <c r="RKY1147" s="207"/>
      <c r="RKZ1147" s="207"/>
      <c r="RLA1147" s="207"/>
      <c r="RLB1147" s="207"/>
      <c r="RLC1147" s="207"/>
      <c r="RLD1147" s="207"/>
      <c r="RLE1147" s="207"/>
      <c r="RLF1147" s="207"/>
      <c r="RLG1147" s="207"/>
      <c r="RLH1147" s="207"/>
      <c r="RLI1147" s="207"/>
      <c r="RLJ1147" s="207"/>
      <c r="RLK1147" s="207"/>
      <c r="RLL1147" s="207"/>
      <c r="RLM1147" s="207"/>
      <c r="RLN1147" s="207"/>
      <c r="RLO1147" s="207"/>
      <c r="RLP1147" s="207"/>
      <c r="RLQ1147" s="207"/>
      <c r="RLR1147" s="207"/>
      <c r="RLS1147" s="207"/>
      <c r="RLT1147" s="207"/>
      <c r="RLU1147" s="207"/>
      <c r="RLV1147" s="207"/>
      <c r="RLW1147" s="207"/>
      <c r="RLX1147" s="207"/>
      <c r="RLY1147" s="207"/>
      <c r="RLZ1147" s="207"/>
      <c r="RMA1147" s="207"/>
      <c r="RMB1147" s="207"/>
      <c r="RMC1147" s="207"/>
      <c r="RMD1147" s="207"/>
      <c r="RME1147" s="207"/>
      <c r="RMF1147" s="207"/>
      <c r="RMG1147" s="207"/>
      <c r="RMH1147" s="207"/>
      <c r="RMI1147" s="207"/>
      <c r="RMJ1147" s="207"/>
      <c r="RMK1147" s="207"/>
      <c r="RML1147" s="207"/>
      <c r="RMM1147" s="207"/>
      <c r="RMN1147" s="207"/>
      <c r="RMO1147" s="207"/>
      <c r="RMP1147" s="207"/>
      <c r="RMQ1147" s="207"/>
      <c r="RMR1147" s="207"/>
      <c r="RMS1147" s="207"/>
      <c r="RMT1147" s="207"/>
      <c r="RMU1147" s="207"/>
      <c r="RMV1147" s="207"/>
      <c r="RMW1147" s="207"/>
      <c r="RMX1147" s="207"/>
      <c r="RMY1147" s="207"/>
      <c r="RMZ1147" s="207"/>
      <c r="RNA1147" s="207"/>
      <c r="RNB1147" s="207"/>
      <c r="RNC1147" s="207"/>
      <c r="RND1147" s="207"/>
      <c r="RNE1147" s="207"/>
      <c r="RNF1147" s="207"/>
      <c r="RNG1147" s="207"/>
      <c r="RNH1147" s="207"/>
      <c r="RNI1147" s="207"/>
      <c r="RNJ1147" s="207"/>
      <c r="RNK1147" s="207"/>
      <c r="RNL1147" s="207"/>
      <c r="RNM1147" s="207"/>
      <c r="RNN1147" s="207"/>
      <c r="RNO1147" s="207"/>
      <c r="RNP1147" s="207"/>
      <c r="RNQ1147" s="207"/>
      <c r="RNR1147" s="207"/>
      <c r="RNS1147" s="207"/>
      <c r="RNT1147" s="207"/>
      <c r="RNU1147" s="207"/>
      <c r="RNV1147" s="207"/>
      <c r="RNW1147" s="207"/>
      <c r="RNX1147" s="207"/>
      <c r="RNY1147" s="207"/>
      <c r="RNZ1147" s="207"/>
      <c r="ROA1147" s="207"/>
      <c r="ROB1147" s="207"/>
      <c r="ROC1147" s="207"/>
      <c r="ROD1147" s="207"/>
      <c r="ROE1147" s="207"/>
      <c r="ROF1147" s="207"/>
      <c r="ROG1147" s="207"/>
      <c r="ROH1147" s="207"/>
      <c r="ROI1147" s="207"/>
      <c r="ROJ1147" s="207"/>
      <c r="ROK1147" s="207"/>
      <c r="ROL1147" s="207"/>
      <c r="ROM1147" s="207"/>
      <c r="RON1147" s="207"/>
      <c r="ROO1147" s="207"/>
      <c r="ROP1147" s="207"/>
      <c r="ROQ1147" s="207"/>
      <c r="ROR1147" s="207"/>
      <c r="ROS1147" s="207"/>
      <c r="ROT1147" s="207"/>
      <c r="ROU1147" s="207"/>
      <c r="ROV1147" s="207"/>
      <c r="ROW1147" s="207"/>
      <c r="ROX1147" s="207"/>
      <c r="ROY1147" s="207"/>
      <c r="ROZ1147" s="207"/>
      <c r="RPA1147" s="207"/>
      <c r="RPB1147" s="207"/>
      <c r="RPC1147" s="207"/>
      <c r="RPD1147" s="207"/>
      <c r="RPE1147" s="207"/>
      <c r="RPF1147" s="207"/>
      <c r="RPG1147" s="207"/>
      <c r="RPH1147" s="207"/>
      <c r="RPI1147" s="207"/>
      <c r="RPJ1147" s="207"/>
      <c r="RPK1147" s="207"/>
      <c r="RPL1147" s="207"/>
      <c r="RPM1147" s="207"/>
      <c r="RPN1147" s="207"/>
      <c r="RPO1147" s="207"/>
      <c r="RPP1147" s="207"/>
      <c r="RPQ1147" s="207"/>
      <c r="RPR1147" s="207"/>
      <c r="RPS1147" s="207"/>
      <c r="RPT1147" s="207"/>
      <c r="RPU1147" s="207"/>
      <c r="RPV1147" s="207"/>
      <c r="RPW1147" s="207"/>
      <c r="RPX1147" s="207"/>
      <c r="RPY1147" s="207"/>
      <c r="RPZ1147" s="207"/>
      <c r="RQA1147" s="207"/>
      <c r="RQB1147" s="207"/>
      <c r="RQC1147" s="207"/>
      <c r="RQD1147" s="207"/>
      <c r="RQE1147" s="207"/>
      <c r="RQF1147" s="207"/>
      <c r="RQG1147" s="207"/>
      <c r="RQH1147" s="207"/>
      <c r="RQI1147" s="207"/>
      <c r="RQJ1147" s="207"/>
      <c r="RQK1147" s="207"/>
      <c r="RQL1147" s="207"/>
      <c r="RQM1147" s="207"/>
      <c r="RQN1147" s="207"/>
      <c r="RQO1147" s="207"/>
      <c r="RQP1147" s="207"/>
      <c r="RQQ1147" s="207"/>
      <c r="RQR1147" s="207"/>
      <c r="RQS1147" s="207"/>
      <c r="RQT1147" s="207"/>
      <c r="RQU1147" s="207"/>
      <c r="RQV1147" s="207"/>
      <c r="RQW1147" s="207"/>
      <c r="RQX1147" s="207"/>
      <c r="RQY1147" s="207"/>
      <c r="RQZ1147" s="207"/>
      <c r="RRA1147" s="207"/>
      <c r="RRB1147" s="207"/>
      <c r="RRC1147" s="207"/>
      <c r="RRD1147" s="207"/>
      <c r="RRE1147" s="207"/>
      <c r="RRF1147" s="207"/>
      <c r="RRG1147" s="207"/>
      <c r="RRH1147" s="207"/>
      <c r="RRI1147" s="207"/>
      <c r="RRJ1147" s="207"/>
      <c r="RRK1147" s="207"/>
      <c r="RRL1147" s="207"/>
      <c r="RRM1147" s="207"/>
      <c r="RRN1147" s="207"/>
      <c r="RRO1147" s="207"/>
      <c r="RRP1147" s="207"/>
      <c r="RRQ1147" s="207"/>
      <c r="RRR1147" s="207"/>
      <c r="RRS1147" s="207"/>
      <c r="RRT1147" s="207"/>
      <c r="RRU1147" s="207"/>
      <c r="RRV1147" s="207"/>
      <c r="RRW1147" s="207"/>
      <c r="RRX1147" s="207"/>
      <c r="RRY1147" s="207"/>
      <c r="RRZ1147" s="207"/>
      <c r="RSA1147" s="207"/>
      <c r="RSB1147" s="207"/>
      <c r="RSC1147" s="207"/>
      <c r="RSD1147" s="207"/>
      <c r="RSE1147" s="207"/>
      <c r="RSF1147" s="207"/>
      <c r="RSG1147" s="207"/>
      <c r="RSH1147" s="207"/>
      <c r="RSI1147" s="207"/>
      <c r="RSJ1147" s="207"/>
      <c r="RSK1147" s="207"/>
      <c r="RSL1147" s="207"/>
      <c r="RSM1147" s="207"/>
      <c r="RSN1147" s="207"/>
      <c r="RSO1147" s="207"/>
      <c r="RSP1147" s="207"/>
      <c r="RSQ1147" s="207"/>
      <c r="RSR1147" s="207"/>
      <c r="RSS1147" s="207"/>
      <c r="RST1147" s="207"/>
      <c r="RSU1147" s="207"/>
      <c r="RSV1147" s="207"/>
      <c r="RSW1147" s="207"/>
      <c r="RSX1147" s="207"/>
      <c r="RSY1147" s="207"/>
      <c r="RSZ1147" s="207"/>
      <c r="RTA1147" s="207"/>
      <c r="RTB1147" s="207"/>
      <c r="RTC1147" s="207"/>
      <c r="RTD1147" s="207"/>
      <c r="RTE1147" s="207"/>
      <c r="RTF1147" s="207"/>
      <c r="RTG1147" s="207"/>
      <c r="RTH1147" s="207"/>
      <c r="RTI1147" s="207"/>
      <c r="RTJ1147" s="207"/>
      <c r="RTK1147" s="207"/>
      <c r="RTL1147" s="207"/>
      <c r="RTM1147" s="207"/>
      <c r="RTN1147" s="207"/>
      <c r="RTO1147" s="207"/>
      <c r="RTP1147" s="207"/>
      <c r="RTQ1147" s="207"/>
      <c r="RTR1147" s="207"/>
      <c r="RTS1147" s="207"/>
      <c r="RTT1147" s="207"/>
      <c r="RTU1147" s="207"/>
      <c r="RTV1147" s="207"/>
      <c r="RTW1147" s="207"/>
      <c r="RTX1147" s="207"/>
      <c r="RTY1147" s="207"/>
      <c r="RTZ1147" s="207"/>
      <c r="RUA1147" s="207"/>
      <c r="RUB1147" s="207"/>
      <c r="RUC1147" s="207"/>
      <c r="RUD1147" s="207"/>
      <c r="RUE1147" s="207"/>
      <c r="RUF1147" s="207"/>
      <c r="RUG1147" s="207"/>
      <c r="RUH1147" s="207"/>
      <c r="RUI1147" s="207"/>
      <c r="RUJ1147" s="207"/>
      <c r="RUK1147" s="207"/>
      <c r="RUL1147" s="207"/>
      <c r="RUM1147" s="207"/>
      <c r="RUN1147" s="207"/>
      <c r="RUO1147" s="207"/>
      <c r="RUP1147" s="207"/>
      <c r="RUQ1147" s="207"/>
      <c r="RUR1147" s="207"/>
      <c r="RUS1147" s="207"/>
      <c r="RUT1147" s="207"/>
      <c r="RUU1147" s="207"/>
      <c r="RUV1147" s="207"/>
      <c r="RUW1147" s="207"/>
      <c r="RUX1147" s="207"/>
      <c r="RUY1147" s="207"/>
      <c r="RUZ1147" s="207"/>
      <c r="RVA1147" s="207"/>
      <c r="RVB1147" s="207"/>
      <c r="RVC1147" s="207"/>
      <c r="RVD1147" s="207"/>
      <c r="RVE1147" s="207"/>
      <c r="RVF1147" s="207"/>
      <c r="RVG1147" s="207"/>
      <c r="RVH1147" s="207"/>
      <c r="RVI1147" s="207"/>
      <c r="RVJ1147" s="207"/>
      <c r="RVK1147" s="207"/>
      <c r="RVL1147" s="207"/>
      <c r="RVM1147" s="207"/>
      <c r="RVN1147" s="207"/>
      <c r="RVO1147" s="207"/>
      <c r="RVP1147" s="207"/>
      <c r="RVQ1147" s="207"/>
      <c r="RVR1147" s="207"/>
      <c r="RVS1147" s="207"/>
      <c r="RVT1147" s="207"/>
      <c r="RVU1147" s="207"/>
      <c r="RVV1147" s="207"/>
      <c r="RVW1147" s="207"/>
      <c r="RVX1147" s="207"/>
      <c r="RVY1147" s="207"/>
      <c r="RVZ1147" s="207"/>
      <c r="RWA1147" s="207"/>
      <c r="RWB1147" s="207"/>
      <c r="RWC1147" s="207"/>
      <c r="RWD1147" s="207"/>
      <c r="RWE1147" s="207"/>
      <c r="RWF1147" s="207"/>
      <c r="RWG1147" s="207"/>
      <c r="RWH1147" s="207"/>
      <c r="RWI1147" s="207"/>
      <c r="RWJ1147" s="207"/>
      <c r="RWK1147" s="207"/>
      <c r="RWL1147" s="207"/>
      <c r="RWM1147" s="207"/>
      <c r="RWN1147" s="207"/>
      <c r="RWO1147" s="207"/>
      <c r="RWP1147" s="207"/>
      <c r="RWQ1147" s="207"/>
      <c r="RWR1147" s="207"/>
      <c r="RWS1147" s="207"/>
      <c r="RWT1147" s="207"/>
      <c r="RWU1147" s="207"/>
      <c r="RWV1147" s="207"/>
      <c r="RWW1147" s="207"/>
      <c r="RWX1147" s="207"/>
      <c r="RWY1147" s="207"/>
      <c r="RWZ1147" s="207"/>
      <c r="RXA1147" s="207"/>
      <c r="RXB1147" s="207"/>
      <c r="RXC1147" s="207"/>
      <c r="RXD1147" s="207"/>
      <c r="RXE1147" s="207"/>
      <c r="RXF1147" s="207"/>
      <c r="RXG1147" s="207"/>
      <c r="RXH1147" s="207"/>
      <c r="RXI1147" s="207"/>
      <c r="RXJ1147" s="207"/>
      <c r="RXK1147" s="207"/>
      <c r="RXL1147" s="207"/>
      <c r="RXM1147" s="207"/>
      <c r="RXN1147" s="207"/>
      <c r="RXO1147" s="207"/>
      <c r="RXP1147" s="207"/>
      <c r="RXQ1147" s="207"/>
      <c r="RXR1147" s="207"/>
      <c r="RXS1147" s="207"/>
      <c r="RXT1147" s="207"/>
      <c r="RXU1147" s="207"/>
      <c r="RXV1147" s="207"/>
      <c r="RXW1147" s="207"/>
      <c r="RXX1147" s="207"/>
      <c r="RXY1147" s="207"/>
      <c r="RXZ1147" s="207"/>
      <c r="RYA1147" s="207"/>
      <c r="RYB1147" s="207"/>
      <c r="RYC1147" s="207"/>
      <c r="RYD1147" s="207"/>
      <c r="RYE1147" s="207"/>
      <c r="RYF1147" s="207"/>
      <c r="RYG1147" s="207"/>
      <c r="RYH1147" s="207"/>
      <c r="RYI1147" s="207"/>
      <c r="RYJ1147" s="207"/>
      <c r="RYK1147" s="207"/>
      <c r="RYL1147" s="207"/>
      <c r="RYM1147" s="207"/>
      <c r="RYN1147" s="207"/>
      <c r="RYO1147" s="207"/>
      <c r="RYP1147" s="207"/>
      <c r="RYQ1147" s="207"/>
      <c r="RYR1147" s="207"/>
      <c r="RYS1147" s="207"/>
      <c r="RYT1147" s="207"/>
      <c r="RYU1147" s="207"/>
      <c r="RYV1147" s="207"/>
      <c r="RYW1147" s="207"/>
      <c r="RYX1147" s="207"/>
      <c r="RYY1147" s="207"/>
      <c r="RYZ1147" s="207"/>
      <c r="RZA1147" s="207"/>
      <c r="RZB1147" s="207"/>
      <c r="RZC1147" s="207"/>
      <c r="RZD1147" s="207"/>
      <c r="RZE1147" s="207"/>
      <c r="RZF1147" s="207"/>
      <c r="RZG1147" s="207"/>
      <c r="RZH1147" s="207"/>
      <c r="RZI1147" s="207"/>
      <c r="RZJ1147" s="207"/>
      <c r="RZK1147" s="207"/>
      <c r="RZL1147" s="207"/>
      <c r="RZM1147" s="207"/>
      <c r="RZN1147" s="207"/>
      <c r="RZO1147" s="207"/>
      <c r="RZP1147" s="207"/>
      <c r="RZQ1147" s="207"/>
      <c r="RZR1147" s="207"/>
      <c r="RZS1147" s="207"/>
      <c r="RZT1147" s="207"/>
      <c r="RZU1147" s="207"/>
      <c r="RZV1147" s="207"/>
      <c r="RZW1147" s="207"/>
      <c r="RZX1147" s="207"/>
      <c r="RZY1147" s="207"/>
      <c r="RZZ1147" s="207"/>
      <c r="SAA1147" s="207"/>
      <c r="SAB1147" s="207"/>
      <c r="SAC1147" s="207"/>
      <c r="SAD1147" s="207"/>
      <c r="SAE1147" s="207"/>
      <c r="SAF1147" s="207"/>
      <c r="SAG1147" s="207"/>
      <c r="SAH1147" s="207"/>
      <c r="SAI1147" s="207"/>
      <c r="SAJ1147" s="207"/>
      <c r="SAK1147" s="207"/>
      <c r="SAL1147" s="207"/>
      <c r="SAM1147" s="207"/>
      <c r="SAN1147" s="207"/>
      <c r="SAO1147" s="207"/>
      <c r="SAP1147" s="207"/>
      <c r="SAQ1147" s="207"/>
      <c r="SAR1147" s="207"/>
      <c r="SAS1147" s="207"/>
      <c r="SAT1147" s="207"/>
      <c r="SAU1147" s="207"/>
      <c r="SAV1147" s="207"/>
      <c r="SAW1147" s="207"/>
      <c r="SAX1147" s="207"/>
      <c r="SAY1147" s="207"/>
      <c r="SAZ1147" s="207"/>
      <c r="SBA1147" s="207"/>
      <c r="SBB1147" s="207"/>
      <c r="SBC1147" s="207"/>
      <c r="SBD1147" s="207"/>
      <c r="SBE1147" s="207"/>
      <c r="SBF1147" s="207"/>
      <c r="SBG1147" s="207"/>
      <c r="SBH1147" s="207"/>
      <c r="SBI1147" s="207"/>
      <c r="SBJ1147" s="207"/>
      <c r="SBK1147" s="207"/>
      <c r="SBL1147" s="207"/>
      <c r="SBM1147" s="207"/>
      <c r="SBN1147" s="207"/>
      <c r="SBO1147" s="207"/>
      <c r="SBP1147" s="207"/>
      <c r="SBQ1147" s="207"/>
      <c r="SBR1147" s="207"/>
      <c r="SBS1147" s="207"/>
      <c r="SBT1147" s="207"/>
      <c r="SBU1147" s="207"/>
      <c r="SBV1147" s="207"/>
      <c r="SBW1147" s="207"/>
      <c r="SBX1147" s="207"/>
      <c r="SBY1147" s="207"/>
      <c r="SBZ1147" s="207"/>
      <c r="SCA1147" s="207"/>
      <c r="SCB1147" s="207"/>
      <c r="SCC1147" s="207"/>
      <c r="SCD1147" s="207"/>
      <c r="SCE1147" s="207"/>
      <c r="SCF1147" s="207"/>
      <c r="SCG1147" s="207"/>
      <c r="SCH1147" s="207"/>
      <c r="SCI1147" s="207"/>
      <c r="SCJ1147" s="207"/>
      <c r="SCK1147" s="207"/>
      <c r="SCL1147" s="207"/>
      <c r="SCM1147" s="207"/>
      <c r="SCN1147" s="207"/>
      <c r="SCO1147" s="207"/>
      <c r="SCP1147" s="207"/>
      <c r="SCQ1147" s="207"/>
      <c r="SCR1147" s="207"/>
      <c r="SCS1147" s="207"/>
      <c r="SCT1147" s="207"/>
      <c r="SCU1147" s="207"/>
      <c r="SCV1147" s="207"/>
      <c r="SCW1147" s="207"/>
      <c r="SCX1147" s="207"/>
      <c r="SCY1147" s="207"/>
      <c r="SCZ1147" s="207"/>
      <c r="SDA1147" s="207"/>
      <c r="SDB1147" s="207"/>
      <c r="SDC1147" s="207"/>
      <c r="SDD1147" s="207"/>
      <c r="SDE1147" s="207"/>
      <c r="SDF1147" s="207"/>
      <c r="SDG1147" s="207"/>
      <c r="SDH1147" s="207"/>
      <c r="SDI1147" s="207"/>
      <c r="SDJ1147" s="207"/>
      <c r="SDK1147" s="207"/>
      <c r="SDL1147" s="207"/>
      <c r="SDM1147" s="207"/>
      <c r="SDN1147" s="207"/>
      <c r="SDO1147" s="207"/>
      <c r="SDP1147" s="207"/>
      <c r="SDQ1147" s="207"/>
      <c r="SDR1147" s="207"/>
      <c r="SDS1147" s="207"/>
      <c r="SDT1147" s="207"/>
      <c r="SDU1147" s="207"/>
      <c r="SDV1147" s="207"/>
      <c r="SDW1147" s="207"/>
      <c r="SDX1147" s="207"/>
      <c r="SDY1147" s="207"/>
      <c r="SDZ1147" s="207"/>
      <c r="SEA1147" s="207"/>
      <c r="SEB1147" s="207"/>
      <c r="SEC1147" s="207"/>
      <c r="SED1147" s="207"/>
      <c r="SEE1147" s="207"/>
      <c r="SEF1147" s="207"/>
      <c r="SEG1147" s="207"/>
      <c r="SEH1147" s="207"/>
      <c r="SEI1147" s="207"/>
      <c r="SEJ1147" s="207"/>
      <c r="SEK1147" s="207"/>
      <c r="SEL1147" s="207"/>
      <c r="SEM1147" s="207"/>
      <c r="SEN1147" s="207"/>
      <c r="SEO1147" s="207"/>
      <c r="SEP1147" s="207"/>
      <c r="SEQ1147" s="207"/>
      <c r="SER1147" s="207"/>
      <c r="SES1147" s="207"/>
      <c r="SET1147" s="207"/>
      <c r="SEU1147" s="207"/>
      <c r="SEV1147" s="207"/>
      <c r="SEW1147" s="207"/>
      <c r="SEX1147" s="207"/>
      <c r="SEY1147" s="207"/>
      <c r="SEZ1147" s="207"/>
      <c r="SFA1147" s="207"/>
      <c r="SFB1147" s="207"/>
      <c r="SFC1147" s="207"/>
      <c r="SFD1147" s="207"/>
      <c r="SFE1147" s="207"/>
      <c r="SFF1147" s="207"/>
      <c r="SFG1147" s="207"/>
      <c r="SFH1147" s="207"/>
      <c r="SFI1147" s="207"/>
      <c r="SFJ1147" s="207"/>
      <c r="SFK1147" s="207"/>
      <c r="SFL1147" s="207"/>
      <c r="SFM1147" s="207"/>
      <c r="SFN1147" s="207"/>
      <c r="SFO1147" s="207"/>
      <c r="SFP1147" s="207"/>
      <c r="SFQ1147" s="207"/>
      <c r="SFR1147" s="207"/>
      <c r="SFS1147" s="207"/>
      <c r="SFT1147" s="207"/>
      <c r="SFU1147" s="207"/>
      <c r="SFV1147" s="207"/>
      <c r="SFW1147" s="207"/>
      <c r="SFX1147" s="207"/>
      <c r="SFY1147" s="207"/>
      <c r="SFZ1147" s="207"/>
      <c r="SGA1147" s="207"/>
      <c r="SGB1147" s="207"/>
      <c r="SGC1147" s="207"/>
      <c r="SGD1147" s="207"/>
      <c r="SGE1147" s="207"/>
      <c r="SGF1147" s="207"/>
      <c r="SGG1147" s="207"/>
      <c r="SGH1147" s="207"/>
      <c r="SGI1147" s="207"/>
      <c r="SGJ1147" s="207"/>
      <c r="SGK1147" s="207"/>
      <c r="SGL1147" s="207"/>
      <c r="SGM1147" s="207"/>
      <c r="SGN1147" s="207"/>
      <c r="SGO1147" s="207"/>
      <c r="SGP1147" s="207"/>
      <c r="SGQ1147" s="207"/>
      <c r="SGR1147" s="207"/>
      <c r="SGS1147" s="207"/>
      <c r="SGT1147" s="207"/>
      <c r="SGU1147" s="207"/>
      <c r="SGV1147" s="207"/>
      <c r="SGW1147" s="207"/>
      <c r="SGX1147" s="207"/>
      <c r="SGY1147" s="207"/>
      <c r="SGZ1147" s="207"/>
      <c r="SHA1147" s="207"/>
      <c r="SHB1147" s="207"/>
      <c r="SHC1147" s="207"/>
      <c r="SHD1147" s="207"/>
      <c r="SHE1147" s="207"/>
      <c r="SHF1147" s="207"/>
      <c r="SHG1147" s="207"/>
      <c r="SHH1147" s="207"/>
      <c r="SHI1147" s="207"/>
      <c r="SHJ1147" s="207"/>
      <c r="SHK1147" s="207"/>
      <c r="SHL1147" s="207"/>
      <c r="SHM1147" s="207"/>
      <c r="SHN1147" s="207"/>
      <c r="SHO1147" s="207"/>
      <c r="SHP1147" s="207"/>
      <c r="SHQ1147" s="207"/>
      <c r="SHR1147" s="207"/>
      <c r="SHS1147" s="207"/>
      <c r="SHT1147" s="207"/>
      <c r="SHU1147" s="207"/>
      <c r="SHV1147" s="207"/>
      <c r="SHW1147" s="207"/>
      <c r="SHX1147" s="207"/>
      <c r="SHY1147" s="207"/>
      <c r="SHZ1147" s="207"/>
      <c r="SIA1147" s="207"/>
      <c r="SIB1147" s="207"/>
      <c r="SIC1147" s="207"/>
      <c r="SID1147" s="207"/>
      <c r="SIE1147" s="207"/>
      <c r="SIF1147" s="207"/>
      <c r="SIG1147" s="207"/>
      <c r="SIH1147" s="207"/>
      <c r="SII1147" s="207"/>
      <c r="SIJ1147" s="207"/>
      <c r="SIK1147" s="207"/>
      <c r="SIL1147" s="207"/>
      <c r="SIM1147" s="207"/>
      <c r="SIN1147" s="207"/>
      <c r="SIO1147" s="207"/>
      <c r="SIP1147" s="207"/>
      <c r="SIQ1147" s="207"/>
      <c r="SIR1147" s="207"/>
      <c r="SIS1147" s="207"/>
      <c r="SIT1147" s="207"/>
      <c r="SIU1147" s="207"/>
      <c r="SIV1147" s="207"/>
      <c r="SIW1147" s="207"/>
      <c r="SIX1147" s="207"/>
      <c r="SIY1147" s="207"/>
      <c r="SIZ1147" s="207"/>
      <c r="SJA1147" s="207"/>
      <c r="SJB1147" s="207"/>
      <c r="SJC1147" s="207"/>
      <c r="SJD1147" s="207"/>
      <c r="SJE1147" s="207"/>
      <c r="SJF1147" s="207"/>
      <c r="SJG1147" s="207"/>
      <c r="SJH1147" s="207"/>
      <c r="SJI1147" s="207"/>
      <c r="SJJ1147" s="207"/>
      <c r="SJK1147" s="207"/>
      <c r="SJL1147" s="207"/>
      <c r="SJM1147" s="207"/>
      <c r="SJN1147" s="207"/>
      <c r="SJO1147" s="207"/>
      <c r="SJP1147" s="207"/>
      <c r="SJQ1147" s="207"/>
      <c r="SJR1147" s="207"/>
      <c r="SJS1147" s="207"/>
      <c r="SJT1147" s="207"/>
      <c r="SJU1147" s="207"/>
      <c r="SJV1147" s="207"/>
      <c r="SJW1147" s="207"/>
      <c r="SJX1147" s="207"/>
      <c r="SJY1147" s="207"/>
      <c r="SJZ1147" s="207"/>
      <c r="SKA1147" s="207"/>
      <c r="SKB1147" s="207"/>
      <c r="SKC1147" s="207"/>
      <c r="SKD1147" s="207"/>
      <c r="SKE1147" s="207"/>
      <c r="SKF1147" s="207"/>
      <c r="SKG1147" s="207"/>
      <c r="SKH1147" s="207"/>
      <c r="SKI1147" s="207"/>
      <c r="SKJ1147" s="207"/>
      <c r="SKK1147" s="207"/>
      <c r="SKL1147" s="207"/>
      <c r="SKM1147" s="207"/>
      <c r="SKN1147" s="207"/>
      <c r="SKO1147" s="207"/>
      <c r="SKP1147" s="207"/>
      <c r="SKQ1147" s="207"/>
      <c r="SKR1147" s="207"/>
      <c r="SKS1147" s="207"/>
      <c r="SKT1147" s="207"/>
      <c r="SKU1147" s="207"/>
      <c r="SKV1147" s="207"/>
      <c r="SKW1147" s="207"/>
      <c r="SKX1147" s="207"/>
      <c r="SKY1147" s="207"/>
      <c r="SKZ1147" s="207"/>
      <c r="SLA1147" s="207"/>
      <c r="SLB1147" s="207"/>
      <c r="SLC1147" s="207"/>
      <c r="SLD1147" s="207"/>
      <c r="SLE1147" s="207"/>
      <c r="SLF1147" s="207"/>
      <c r="SLG1147" s="207"/>
      <c r="SLH1147" s="207"/>
      <c r="SLI1147" s="207"/>
      <c r="SLJ1147" s="207"/>
      <c r="SLK1147" s="207"/>
      <c r="SLL1147" s="207"/>
      <c r="SLM1147" s="207"/>
      <c r="SLN1147" s="207"/>
      <c r="SLO1147" s="207"/>
      <c r="SLP1147" s="207"/>
      <c r="SLQ1147" s="207"/>
      <c r="SLR1147" s="207"/>
      <c r="SLS1147" s="207"/>
      <c r="SLT1147" s="207"/>
      <c r="SLU1147" s="207"/>
      <c r="SLV1147" s="207"/>
      <c r="SLW1147" s="207"/>
      <c r="SLX1147" s="207"/>
      <c r="SLY1147" s="207"/>
      <c r="SLZ1147" s="207"/>
      <c r="SMA1147" s="207"/>
      <c r="SMB1147" s="207"/>
      <c r="SMC1147" s="207"/>
      <c r="SMD1147" s="207"/>
      <c r="SME1147" s="207"/>
      <c r="SMF1147" s="207"/>
      <c r="SMG1147" s="207"/>
      <c r="SMH1147" s="207"/>
      <c r="SMI1147" s="207"/>
      <c r="SMJ1147" s="207"/>
      <c r="SMK1147" s="207"/>
      <c r="SML1147" s="207"/>
      <c r="SMM1147" s="207"/>
      <c r="SMN1147" s="207"/>
      <c r="SMO1147" s="207"/>
      <c r="SMP1147" s="207"/>
      <c r="SMQ1147" s="207"/>
      <c r="SMR1147" s="207"/>
      <c r="SMS1147" s="207"/>
      <c r="SMT1147" s="207"/>
      <c r="SMU1147" s="207"/>
      <c r="SMV1147" s="207"/>
      <c r="SMW1147" s="207"/>
      <c r="SMX1147" s="207"/>
      <c r="SMY1147" s="207"/>
      <c r="SMZ1147" s="207"/>
      <c r="SNA1147" s="207"/>
      <c r="SNB1147" s="207"/>
      <c r="SNC1147" s="207"/>
      <c r="SND1147" s="207"/>
      <c r="SNE1147" s="207"/>
      <c r="SNF1147" s="207"/>
      <c r="SNG1147" s="207"/>
      <c r="SNH1147" s="207"/>
      <c r="SNI1147" s="207"/>
      <c r="SNJ1147" s="207"/>
      <c r="SNK1147" s="207"/>
      <c r="SNL1147" s="207"/>
      <c r="SNM1147" s="207"/>
      <c r="SNN1147" s="207"/>
      <c r="SNO1147" s="207"/>
      <c r="SNP1147" s="207"/>
      <c r="SNQ1147" s="207"/>
      <c r="SNR1147" s="207"/>
      <c r="SNS1147" s="207"/>
      <c r="SNT1147" s="207"/>
      <c r="SNU1147" s="207"/>
      <c r="SNV1147" s="207"/>
      <c r="SNW1147" s="207"/>
      <c r="SNX1147" s="207"/>
      <c r="SNY1147" s="207"/>
      <c r="SNZ1147" s="207"/>
      <c r="SOA1147" s="207"/>
      <c r="SOB1147" s="207"/>
      <c r="SOC1147" s="207"/>
      <c r="SOD1147" s="207"/>
      <c r="SOE1147" s="207"/>
      <c r="SOF1147" s="207"/>
      <c r="SOG1147" s="207"/>
      <c r="SOH1147" s="207"/>
      <c r="SOI1147" s="207"/>
      <c r="SOJ1147" s="207"/>
      <c r="SOK1147" s="207"/>
      <c r="SOL1147" s="207"/>
      <c r="SOM1147" s="207"/>
      <c r="SON1147" s="207"/>
      <c r="SOO1147" s="207"/>
      <c r="SOP1147" s="207"/>
      <c r="SOQ1147" s="207"/>
      <c r="SOR1147" s="207"/>
      <c r="SOS1147" s="207"/>
      <c r="SOT1147" s="207"/>
      <c r="SOU1147" s="207"/>
      <c r="SOV1147" s="207"/>
      <c r="SOW1147" s="207"/>
      <c r="SOX1147" s="207"/>
      <c r="SOY1147" s="207"/>
      <c r="SOZ1147" s="207"/>
      <c r="SPA1147" s="207"/>
      <c r="SPB1147" s="207"/>
      <c r="SPC1147" s="207"/>
      <c r="SPD1147" s="207"/>
      <c r="SPE1147" s="207"/>
      <c r="SPF1147" s="207"/>
      <c r="SPG1147" s="207"/>
      <c r="SPH1147" s="207"/>
      <c r="SPI1147" s="207"/>
      <c r="SPJ1147" s="207"/>
      <c r="SPK1147" s="207"/>
      <c r="SPL1147" s="207"/>
      <c r="SPM1147" s="207"/>
      <c r="SPN1147" s="207"/>
      <c r="SPO1147" s="207"/>
      <c r="SPP1147" s="207"/>
      <c r="SPQ1147" s="207"/>
      <c r="SPR1147" s="207"/>
      <c r="SPS1147" s="207"/>
      <c r="SPT1147" s="207"/>
      <c r="SPU1147" s="207"/>
      <c r="SPV1147" s="207"/>
      <c r="SPW1147" s="207"/>
      <c r="SPX1147" s="207"/>
      <c r="SPY1147" s="207"/>
      <c r="SPZ1147" s="207"/>
      <c r="SQA1147" s="207"/>
      <c r="SQB1147" s="207"/>
      <c r="SQC1147" s="207"/>
      <c r="SQD1147" s="207"/>
      <c r="SQE1147" s="207"/>
      <c r="SQF1147" s="207"/>
      <c r="SQG1147" s="207"/>
      <c r="SQH1147" s="207"/>
      <c r="SQI1147" s="207"/>
      <c r="SQJ1147" s="207"/>
      <c r="SQK1147" s="207"/>
      <c r="SQL1147" s="207"/>
      <c r="SQM1147" s="207"/>
      <c r="SQN1147" s="207"/>
      <c r="SQO1147" s="207"/>
      <c r="SQP1147" s="207"/>
      <c r="SQQ1147" s="207"/>
      <c r="SQR1147" s="207"/>
      <c r="SQS1147" s="207"/>
      <c r="SQT1147" s="207"/>
      <c r="SQU1147" s="207"/>
      <c r="SQV1147" s="207"/>
      <c r="SQW1147" s="207"/>
      <c r="SQX1147" s="207"/>
      <c r="SQY1147" s="207"/>
      <c r="SQZ1147" s="207"/>
      <c r="SRA1147" s="207"/>
      <c r="SRB1147" s="207"/>
      <c r="SRC1147" s="207"/>
      <c r="SRD1147" s="207"/>
      <c r="SRE1147" s="207"/>
      <c r="SRF1147" s="207"/>
      <c r="SRG1147" s="207"/>
      <c r="SRH1147" s="207"/>
      <c r="SRI1147" s="207"/>
      <c r="SRJ1147" s="207"/>
      <c r="SRK1147" s="207"/>
      <c r="SRL1147" s="207"/>
      <c r="SRM1147" s="207"/>
      <c r="SRN1147" s="207"/>
      <c r="SRO1147" s="207"/>
      <c r="SRP1147" s="207"/>
      <c r="SRQ1147" s="207"/>
      <c r="SRR1147" s="207"/>
      <c r="SRS1147" s="207"/>
      <c r="SRT1147" s="207"/>
      <c r="SRU1147" s="207"/>
      <c r="SRV1147" s="207"/>
      <c r="SRW1147" s="207"/>
      <c r="SRX1147" s="207"/>
      <c r="SRY1147" s="207"/>
      <c r="SRZ1147" s="207"/>
      <c r="SSA1147" s="207"/>
      <c r="SSB1147" s="207"/>
      <c r="SSC1147" s="207"/>
      <c r="SSD1147" s="207"/>
      <c r="SSE1147" s="207"/>
      <c r="SSF1147" s="207"/>
      <c r="SSG1147" s="207"/>
      <c r="SSH1147" s="207"/>
      <c r="SSI1147" s="207"/>
      <c r="SSJ1147" s="207"/>
      <c r="SSK1147" s="207"/>
      <c r="SSL1147" s="207"/>
      <c r="SSM1147" s="207"/>
      <c r="SSN1147" s="207"/>
      <c r="SSO1147" s="207"/>
      <c r="SSP1147" s="207"/>
      <c r="SSQ1147" s="207"/>
      <c r="SSR1147" s="207"/>
      <c r="SSS1147" s="207"/>
      <c r="SST1147" s="207"/>
      <c r="SSU1147" s="207"/>
      <c r="SSV1147" s="207"/>
      <c r="SSW1147" s="207"/>
      <c r="SSX1147" s="207"/>
      <c r="SSY1147" s="207"/>
      <c r="SSZ1147" s="207"/>
      <c r="STA1147" s="207"/>
      <c r="STB1147" s="207"/>
      <c r="STC1147" s="207"/>
      <c r="STD1147" s="207"/>
      <c r="STE1147" s="207"/>
      <c r="STF1147" s="207"/>
      <c r="STG1147" s="207"/>
      <c r="STH1147" s="207"/>
      <c r="STI1147" s="207"/>
      <c r="STJ1147" s="207"/>
      <c r="STK1147" s="207"/>
      <c r="STL1147" s="207"/>
      <c r="STM1147" s="207"/>
      <c r="STN1147" s="207"/>
      <c r="STO1147" s="207"/>
      <c r="STP1147" s="207"/>
      <c r="STQ1147" s="207"/>
      <c r="STR1147" s="207"/>
      <c r="STS1147" s="207"/>
      <c r="STT1147" s="207"/>
      <c r="STU1147" s="207"/>
      <c r="STV1147" s="207"/>
      <c r="STW1147" s="207"/>
      <c r="STX1147" s="207"/>
      <c r="STY1147" s="207"/>
      <c r="STZ1147" s="207"/>
      <c r="SUA1147" s="207"/>
      <c r="SUB1147" s="207"/>
      <c r="SUC1147" s="207"/>
      <c r="SUD1147" s="207"/>
      <c r="SUE1147" s="207"/>
      <c r="SUF1147" s="207"/>
      <c r="SUG1147" s="207"/>
      <c r="SUH1147" s="207"/>
      <c r="SUI1147" s="207"/>
      <c r="SUJ1147" s="207"/>
      <c r="SUK1147" s="207"/>
      <c r="SUL1147" s="207"/>
      <c r="SUM1147" s="207"/>
      <c r="SUN1147" s="207"/>
      <c r="SUO1147" s="207"/>
      <c r="SUP1147" s="207"/>
      <c r="SUQ1147" s="207"/>
      <c r="SUR1147" s="207"/>
      <c r="SUS1147" s="207"/>
      <c r="SUT1147" s="207"/>
      <c r="SUU1147" s="207"/>
      <c r="SUV1147" s="207"/>
      <c r="SUW1147" s="207"/>
      <c r="SUX1147" s="207"/>
      <c r="SUY1147" s="207"/>
      <c r="SUZ1147" s="207"/>
      <c r="SVA1147" s="207"/>
      <c r="SVB1147" s="207"/>
      <c r="SVC1147" s="207"/>
      <c r="SVD1147" s="207"/>
      <c r="SVE1147" s="207"/>
      <c r="SVF1147" s="207"/>
      <c r="SVG1147" s="207"/>
      <c r="SVH1147" s="207"/>
      <c r="SVI1147" s="207"/>
      <c r="SVJ1147" s="207"/>
      <c r="SVK1147" s="207"/>
      <c r="SVL1147" s="207"/>
      <c r="SVM1147" s="207"/>
      <c r="SVN1147" s="207"/>
      <c r="SVO1147" s="207"/>
      <c r="SVP1147" s="207"/>
      <c r="SVQ1147" s="207"/>
      <c r="SVR1147" s="207"/>
      <c r="SVS1147" s="207"/>
      <c r="SVT1147" s="207"/>
      <c r="SVU1147" s="207"/>
      <c r="SVV1147" s="207"/>
      <c r="SVW1147" s="207"/>
      <c r="SVX1147" s="207"/>
      <c r="SVY1147" s="207"/>
      <c r="SVZ1147" s="207"/>
      <c r="SWA1147" s="207"/>
      <c r="SWB1147" s="207"/>
      <c r="SWC1147" s="207"/>
      <c r="SWD1147" s="207"/>
      <c r="SWE1147" s="207"/>
      <c r="SWF1147" s="207"/>
      <c r="SWG1147" s="207"/>
      <c r="SWH1147" s="207"/>
      <c r="SWI1147" s="207"/>
      <c r="SWJ1147" s="207"/>
      <c r="SWK1147" s="207"/>
      <c r="SWL1147" s="207"/>
      <c r="SWM1147" s="207"/>
      <c r="SWN1147" s="207"/>
      <c r="SWO1147" s="207"/>
      <c r="SWP1147" s="207"/>
      <c r="SWQ1147" s="207"/>
      <c r="SWR1147" s="207"/>
      <c r="SWS1147" s="207"/>
      <c r="SWT1147" s="207"/>
      <c r="SWU1147" s="207"/>
      <c r="SWV1147" s="207"/>
      <c r="SWW1147" s="207"/>
      <c r="SWX1147" s="207"/>
      <c r="SWY1147" s="207"/>
      <c r="SWZ1147" s="207"/>
      <c r="SXA1147" s="207"/>
      <c r="SXB1147" s="207"/>
      <c r="SXC1147" s="207"/>
      <c r="SXD1147" s="207"/>
      <c r="SXE1147" s="207"/>
      <c r="SXF1147" s="207"/>
      <c r="SXG1147" s="207"/>
      <c r="SXH1147" s="207"/>
      <c r="SXI1147" s="207"/>
      <c r="SXJ1147" s="207"/>
      <c r="SXK1147" s="207"/>
      <c r="SXL1147" s="207"/>
      <c r="SXM1147" s="207"/>
      <c r="SXN1147" s="207"/>
      <c r="SXO1147" s="207"/>
      <c r="SXP1147" s="207"/>
      <c r="SXQ1147" s="207"/>
      <c r="SXR1147" s="207"/>
      <c r="SXS1147" s="207"/>
      <c r="SXT1147" s="207"/>
      <c r="SXU1147" s="207"/>
      <c r="SXV1147" s="207"/>
      <c r="SXW1147" s="207"/>
      <c r="SXX1147" s="207"/>
      <c r="SXY1147" s="207"/>
      <c r="SXZ1147" s="207"/>
      <c r="SYA1147" s="207"/>
      <c r="SYB1147" s="207"/>
      <c r="SYC1147" s="207"/>
      <c r="SYD1147" s="207"/>
      <c r="SYE1147" s="207"/>
      <c r="SYF1147" s="207"/>
      <c r="SYG1147" s="207"/>
      <c r="SYH1147" s="207"/>
      <c r="SYI1147" s="207"/>
      <c r="SYJ1147" s="207"/>
      <c r="SYK1147" s="207"/>
      <c r="SYL1147" s="207"/>
      <c r="SYM1147" s="207"/>
      <c r="SYN1147" s="207"/>
      <c r="SYO1147" s="207"/>
      <c r="SYP1147" s="207"/>
      <c r="SYQ1147" s="207"/>
      <c r="SYR1147" s="207"/>
      <c r="SYS1147" s="207"/>
      <c r="SYT1147" s="207"/>
      <c r="SYU1147" s="207"/>
      <c r="SYV1147" s="207"/>
      <c r="SYW1147" s="207"/>
      <c r="SYX1147" s="207"/>
      <c r="SYY1147" s="207"/>
      <c r="SYZ1147" s="207"/>
      <c r="SZA1147" s="207"/>
      <c r="SZB1147" s="207"/>
      <c r="SZC1147" s="207"/>
      <c r="SZD1147" s="207"/>
      <c r="SZE1147" s="207"/>
      <c r="SZF1147" s="207"/>
      <c r="SZG1147" s="207"/>
      <c r="SZH1147" s="207"/>
      <c r="SZI1147" s="207"/>
      <c r="SZJ1147" s="207"/>
      <c r="SZK1147" s="207"/>
      <c r="SZL1147" s="207"/>
      <c r="SZM1147" s="207"/>
      <c r="SZN1147" s="207"/>
      <c r="SZO1147" s="207"/>
      <c r="SZP1147" s="207"/>
      <c r="SZQ1147" s="207"/>
      <c r="SZR1147" s="207"/>
      <c r="SZS1147" s="207"/>
      <c r="SZT1147" s="207"/>
      <c r="SZU1147" s="207"/>
      <c r="SZV1147" s="207"/>
      <c r="SZW1147" s="207"/>
      <c r="SZX1147" s="207"/>
      <c r="SZY1147" s="207"/>
      <c r="SZZ1147" s="207"/>
      <c r="TAA1147" s="207"/>
      <c r="TAB1147" s="207"/>
      <c r="TAC1147" s="207"/>
      <c r="TAD1147" s="207"/>
      <c r="TAE1147" s="207"/>
      <c r="TAF1147" s="207"/>
      <c r="TAG1147" s="207"/>
      <c r="TAH1147" s="207"/>
      <c r="TAI1147" s="207"/>
      <c r="TAJ1147" s="207"/>
      <c r="TAK1147" s="207"/>
      <c r="TAL1147" s="207"/>
      <c r="TAM1147" s="207"/>
      <c r="TAN1147" s="207"/>
      <c r="TAO1147" s="207"/>
      <c r="TAP1147" s="207"/>
      <c r="TAQ1147" s="207"/>
      <c r="TAR1147" s="207"/>
      <c r="TAS1147" s="207"/>
      <c r="TAT1147" s="207"/>
      <c r="TAU1147" s="207"/>
      <c r="TAV1147" s="207"/>
      <c r="TAW1147" s="207"/>
      <c r="TAX1147" s="207"/>
      <c r="TAY1147" s="207"/>
      <c r="TAZ1147" s="207"/>
      <c r="TBA1147" s="207"/>
      <c r="TBB1147" s="207"/>
      <c r="TBC1147" s="207"/>
      <c r="TBD1147" s="207"/>
      <c r="TBE1147" s="207"/>
      <c r="TBF1147" s="207"/>
      <c r="TBG1147" s="207"/>
      <c r="TBH1147" s="207"/>
      <c r="TBI1147" s="207"/>
      <c r="TBJ1147" s="207"/>
      <c r="TBK1147" s="207"/>
      <c r="TBL1147" s="207"/>
      <c r="TBM1147" s="207"/>
      <c r="TBN1147" s="207"/>
      <c r="TBO1147" s="207"/>
      <c r="TBP1147" s="207"/>
      <c r="TBQ1147" s="207"/>
      <c r="TBR1147" s="207"/>
      <c r="TBS1147" s="207"/>
      <c r="TBT1147" s="207"/>
      <c r="TBU1147" s="207"/>
      <c r="TBV1147" s="207"/>
      <c r="TBW1147" s="207"/>
      <c r="TBX1147" s="207"/>
      <c r="TBY1147" s="207"/>
      <c r="TBZ1147" s="207"/>
      <c r="TCA1147" s="207"/>
      <c r="TCB1147" s="207"/>
      <c r="TCC1147" s="207"/>
      <c r="TCD1147" s="207"/>
      <c r="TCE1147" s="207"/>
      <c r="TCF1147" s="207"/>
      <c r="TCG1147" s="207"/>
      <c r="TCH1147" s="207"/>
      <c r="TCI1147" s="207"/>
      <c r="TCJ1147" s="207"/>
      <c r="TCK1147" s="207"/>
      <c r="TCL1147" s="207"/>
      <c r="TCM1147" s="207"/>
      <c r="TCN1147" s="207"/>
      <c r="TCO1147" s="207"/>
      <c r="TCP1147" s="207"/>
      <c r="TCQ1147" s="207"/>
      <c r="TCR1147" s="207"/>
      <c r="TCS1147" s="207"/>
      <c r="TCT1147" s="207"/>
      <c r="TCU1147" s="207"/>
      <c r="TCV1147" s="207"/>
      <c r="TCW1147" s="207"/>
      <c r="TCX1147" s="207"/>
      <c r="TCY1147" s="207"/>
      <c r="TCZ1147" s="207"/>
      <c r="TDA1147" s="207"/>
      <c r="TDB1147" s="207"/>
      <c r="TDC1147" s="207"/>
      <c r="TDD1147" s="207"/>
      <c r="TDE1147" s="207"/>
      <c r="TDF1147" s="207"/>
      <c r="TDG1147" s="207"/>
      <c r="TDH1147" s="207"/>
      <c r="TDI1147" s="207"/>
      <c r="TDJ1147" s="207"/>
      <c r="TDK1147" s="207"/>
      <c r="TDL1147" s="207"/>
      <c r="TDM1147" s="207"/>
      <c r="TDN1147" s="207"/>
      <c r="TDO1147" s="207"/>
      <c r="TDP1147" s="207"/>
      <c r="TDQ1147" s="207"/>
      <c r="TDR1147" s="207"/>
      <c r="TDS1147" s="207"/>
      <c r="TDT1147" s="207"/>
      <c r="TDU1147" s="207"/>
      <c r="TDV1147" s="207"/>
      <c r="TDW1147" s="207"/>
      <c r="TDX1147" s="207"/>
      <c r="TDY1147" s="207"/>
      <c r="TDZ1147" s="207"/>
      <c r="TEA1147" s="207"/>
      <c r="TEB1147" s="207"/>
      <c r="TEC1147" s="207"/>
      <c r="TED1147" s="207"/>
      <c r="TEE1147" s="207"/>
      <c r="TEF1147" s="207"/>
      <c r="TEG1147" s="207"/>
      <c r="TEH1147" s="207"/>
      <c r="TEI1147" s="207"/>
      <c r="TEJ1147" s="207"/>
      <c r="TEK1147" s="207"/>
      <c r="TEL1147" s="207"/>
      <c r="TEM1147" s="207"/>
      <c r="TEN1147" s="207"/>
      <c r="TEO1147" s="207"/>
      <c r="TEP1147" s="207"/>
      <c r="TEQ1147" s="207"/>
      <c r="TER1147" s="207"/>
      <c r="TES1147" s="207"/>
      <c r="TET1147" s="207"/>
      <c r="TEU1147" s="207"/>
      <c r="TEV1147" s="207"/>
      <c r="TEW1147" s="207"/>
      <c r="TEX1147" s="207"/>
      <c r="TEY1147" s="207"/>
      <c r="TEZ1147" s="207"/>
      <c r="TFA1147" s="207"/>
      <c r="TFB1147" s="207"/>
      <c r="TFC1147" s="207"/>
      <c r="TFD1147" s="207"/>
      <c r="TFE1147" s="207"/>
      <c r="TFF1147" s="207"/>
      <c r="TFG1147" s="207"/>
      <c r="TFH1147" s="207"/>
      <c r="TFI1147" s="207"/>
      <c r="TFJ1147" s="207"/>
      <c r="TFK1147" s="207"/>
      <c r="TFL1147" s="207"/>
      <c r="TFM1147" s="207"/>
      <c r="TFN1147" s="207"/>
      <c r="TFO1147" s="207"/>
      <c r="TFP1147" s="207"/>
      <c r="TFQ1147" s="207"/>
      <c r="TFR1147" s="207"/>
      <c r="TFS1147" s="207"/>
      <c r="TFT1147" s="207"/>
      <c r="TFU1147" s="207"/>
      <c r="TFV1147" s="207"/>
      <c r="TFW1147" s="207"/>
      <c r="TFX1147" s="207"/>
      <c r="TFY1147" s="207"/>
      <c r="TFZ1147" s="207"/>
      <c r="TGA1147" s="207"/>
      <c r="TGB1147" s="207"/>
      <c r="TGC1147" s="207"/>
      <c r="TGD1147" s="207"/>
      <c r="TGE1147" s="207"/>
      <c r="TGF1147" s="207"/>
      <c r="TGG1147" s="207"/>
      <c r="TGH1147" s="207"/>
      <c r="TGI1147" s="207"/>
      <c r="TGJ1147" s="207"/>
      <c r="TGK1147" s="207"/>
      <c r="TGL1147" s="207"/>
      <c r="TGM1147" s="207"/>
      <c r="TGN1147" s="207"/>
      <c r="TGO1147" s="207"/>
      <c r="TGP1147" s="207"/>
      <c r="TGQ1147" s="207"/>
      <c r="TGR1147" s="207"/>
      <c r="TGS1147" s="207"/>
      <c r="TGT1147" s="207"/>
      <c r="TGU1147" s="207"/>
      <c r="TGV1147" s="207"/>
      <c r="TGW1147" s="207"/>
      <c r="TGX1147" s="207"/>
      <c r="TGY1147" s="207"/>
      <c r="TGZ1147" s="207"/>
      <c r="THA1147" s="207"/>
      <c r="THB1147" s="207"/>
      <c r="THC1147" s="207"/>
      <c r="THD1147" s="207"/>
      <c r="THE1147" s="207"/>
      <c r="THF1147" s="207"/>
      <c r="THG1147" s="207"/>
      <c r="THH1147" s="207"/>
      <c r="THI1147" s="207"/>
      <c r="THJ1147" s="207"/>
      <c r="THK1147" s="207"/>
      <c r="THL1147" s="207"/>
      <c r="THM1147" s="207"/>
      <c r="THN1147" s="207"/>
      <c r="THO1147" s="207"/>
      <c r="THP1147" s="207"/>
      <c r="THQ1147" s="207"/>
      <c r="THR1147" s="207"/>
      <c r="THS1147" s="207"/>
      <c r="THT1147" s="207"/>
      <c r="THU1147" s="207"/>
      <c r="THV1147" s="207"/>
      <c r="THW1147" s="207"/>
      <c r="THX1147" s="207"/>
      <c r="THY1147" s="207"/>
      <c r="THZ1147" s="207"/>
      <c r="TIA1147" s="207"/>
      <c r="TIB1147" s="207"/>
      <c r="TIC1147" s="207"/>
      <c r="TID1147" s="207"/>
      <c r="TIE1147" s="207"/>
      <c r="TIF1147" s="207"/>
      <c r="TIG1147" s="207"/>
      <c r="TIH1147" s="207"/>
      <c r="TII1147" s="207"/>
      <c r="TIJ1147" s="207"/>
      <c r="TIK1147" s="207"/>
      <c r="TIL1147" s="207"/>
      <c r="TIM1147" s="207"/>
      <c r="TIN1147" s="207"/>
      <c r="TIO1147" s="207"/>
      <c r="TIP1147" s="207"/>
      <c r="TIQ1147" s="207"/>
      <c r="TIR1147" s="207"/>
      <c r="TIS1147" s="207"/>
      <c r="TIT1147" s="207"/>
      <c r="TIU1147" s="207"/>
      <c r="TIV1147" s="207"/>
      <c r="TIW1147" s="207"/>
      <c r="TIX1147" s="207"/>
      <c r="TIY1147" s="207"/>
      <c r="TIZ1147" s="207"/>
      <c r="TJA1147" s="207"/>
      <c r="TJB1147" s="207"/>
      <c r="TJC1147" s="207"/>
      <c r="TJD1147" s="207"/>
      <c r="TJE1147" s="207"/>
      <c r="TJF1147" s="207"/>
      <c r="TJG1147" s="207"/>
      <c r="TJH1147" s="207"/>
      <c r="TJI1147" s="207"/>
      <c r="TJJ1147" s="207"/>
      <c r="TJK1147" s="207"/>
      <c r="TJL1147" s="207"/>
      <c r="TJM1147" s="207"/>
      <c r="TJN1147" s="207"/>
      <c r="TJO1147" s="207"/>
      <c r="TJP1147" s="207"/>
      <c r="TJQ1147" s="207"/>
      <c r="TJR1147" s="207"/>
      <c r="TJS1147" s="207"/>
      <c r="TJT1147" s="207"/>
      <c r="TJU1147" s="207"/>
      <c r="TJV1147" s="207"/>
      <c r="TJW1147" s="207"/>
      <c r="TJX1147" s="207"/>
      <c r="TJY1147" s="207"/>
      <c r="TJZ1147" s="207"/>
      <c r="TKA1147" s="207"/>
      <c r="TKB1147" s="207"/>
      <c r="TKC1147" s="207"/>
      <c r="TKD1147" s="207"/>
      <c r="TKE1147" s="207"/>
      <c r="TKF1147" s="207"/>
      <c r="TKG1147" s="207"/>
      <c r="TKH1147" s="207"/>
      <c r="TKI1147" s="207"/>
      <c r="TKJ1147" s="207"/>
      <c r="TKK1147" s="207"/>
      <c r="TKL1147" s="207"/>
      <c r="TKM1147" s="207"/>
      <c r="TKN1147" s="207"/>
      <c r="TKO1147" s="207"/>
      <c r="TKP1147" s="207"/>
      <c r="TKQ1147" s="207"/>
      <c r="TKR1147" s="207"/>
      <c r="TKS1147" s="207"/>
      <c r="TKT1147" s="207"/>
      <c r="TKU1147" s="207"/>
      <c r="TKV1147" s="207"/>
      <c r="TKW1147" s="207"/>
      <c r="TKX1147" s="207"/>
      <c r="TKY1147" s="207"/>
      <c r="TKZ1147" s="207"/>
      <c r="TLA1147" s="207"/>
      <c r="TLB1147" s="207"/>
      <c r="TLC1147" s="207"/>
      <c r="TLD1147" s="207"/>
      <c r="TLE1147" s="207"/>
      <c r="TLF1147" s="207"/>
      <c r="TLG1147" s="207"/>
      <c r="TLH1147" s="207"/>
      <c r="TLI1147" s="207"/>
      <c r="TLJ1147" s="207"/>
      <c r="TLK1147" s="207"/>
      <c r="TLL1147" s="207"/>
      <c r="TLM1147" s="207"/>
      <c r="TLN1147" s="207"/>
      <c r="TLO1147" s="207"/>
      <c r="TLP1147" s="207"/>
      <c r="TLQ1147" s="207"/>
      <c r="TLR1147" s="207"/>
      <c r="TLS1147" s="207"/>
      <c r="TLT1147" s="207"/>
      <c r="TLU1147" s="207"/>
      <c r="TLV1147" s="207"/>
      <c r="TLW1147" s="207"/>
      <c r="TLX1147" s="207"/>
      <c r="TLY1147" s="207"/>
      <c r="TLZ1147" s="207"/>
      <c r="TMA1147" s="207"/>
      <c r="TMB1147" s="207"/>
      <c r="TMC1147" s="207"/>
      <c r="TMD1147" s="207"/>
      <c r="TME1147" s="207"/>
      <c r="TMF1147" s="207"/>
      <c r="TMG1147" s="207"/>
      <c r="TMH1147" s="207"/>
      <c r="TMI1147" s="207"/>
      <c r="TMJ1147" s="207"/>
      <c r="TMK1147" s="207"/>
      <c r="TML1147" s="207"/>
      <c r="TMM1147" s="207"/>
      <c r="TMN1147" s="207"/>
      <c r="TMO1147" s="207"/>
      <c r="TMP1147" s="207"/>
      <c r="TMQ1147" s="207"/>
      <c r="TMR1147" s="207"/>
      <c r="TMS1147" s="207"/>
      <c r="TMT1147" s="207"/>
      <c r="TMU1147" s="207"/>
      <c r="TMV1147" s="207"/>
      <c r="TMW1147" s="207"/>
      <c r="TMX1147" s="207"/>
      <c r="TMY1147" s="207"/>
      <c r="TMZ1147" s="207"/>
      <c r="TNA1147" s="207"/>
      <c r="TNB1147" s="207"/>
      <c r="TNC1147" s="207"/>
      <c r="TND1147" s="207"/>
      <c r="TNE1147" s="207"/>
      <c r="TNF1147" s="207"/>
      <c r="TNG1147" s="207"/>
      <c r="TNH1147" s="207"/>
      <c r="TNI1147" s="207"/>
      <c r="TNJ1147" s="207"/>
      <c r="TNK1147" s="207"/>
      <c r="TNL1147" s="207"/>
      <c r="TNM1147" s="207"/>
      <c r="TNN1147" s="207"/>
      <c r="TNO1147" s="207"/>
      <c r="TNP1147" s="207"/>
      <c r="TNQ1147" s="207"/>
      <c r="TNR1147" s="207"/>
      <c r="TNS1147" s="207"/>
      <c r="TNT1147" s="207"/>
      <c r="TNU1147" s="207"/>
      <c r="TNV1147" s="207"/>
      <c r="TNW1147" s="207"/>
      <c r="TNX1147" s="207"/>
      <c r="TNY1147" s="207"/>
      <c r="TNZ1147" s="207"/>
      <c r="TOA1147" s="207"/>
      <c r="TOB1147" s="207"/>
      <c r="TOC1147" s="207"/>
      <c r="TOD1147" s="207"/>
      <c r="TOE1147" s="207"/>
      <c r="TOF1147" s="207"/>
      <c r="TOG1147" s="207"/>
      <c r="TOH1147" s="207"/>
      <c r="TOI1147" s="207"/>
      <c r="TOJ1147" s="207"/>
      <c r="TOK1147" s="207"/>
      <c r="TOL1147" s="207"/>
      <c r="TOM1147" s="207"/>
      <c r="TON1147" s="207"/>
      <c r="TOO1147" s="207"/>
      <c r="TOP1147" s="207"/>
      <c r="TOQ1147" s="207"/>
      <c r="TOR1147" s="207"/>
      <c r="TOS1147" s="207"/>
      <c r="TOT1147" s="207"/>
      <c r="TOU1147" s="207"/>
      <c r="TOV1147" s="207"/>
      <c r="TOW1147" s="207"/>
      <c r="TOX1147" s="207"/>
      <c r="TOY1147" s="207"/>
      <c r="TOZ1147" s="207"/>
      <c r="TPA1147" s="207"/>
      <c r="TPB1147" s="207"/>
      <c r="TPC1147" s="207"/>
      <c r="TPD1147" s="207"/>
      <c r="TPE1147" s="207"/>
      <c r="TPF1147" s="207"/>
      <c r="TPG1147" s="207"/>
      <c r="TPH1147" s="207"/>
      <c r="TPI1147" s="207"/>
      <c r="TPJ1147" s="207"/>
      <c r="TPK1147" s="207"/>
      <c r="TPL1147" s="207"/>
      <c r="TPM1147" s="207"/>
      <c r="TPN1147" s="207"/>
      <c r="TPO1147" s="207"/>
      <c r="TPP1147" s="207"/>
      <c r="TPQ1147" s="207"/>
      <c r="TPR1147" s="207"/>
      <c r="TPS1147" s="207"/>
      <c r="TPT1147" s="207"/>
      <c r="TPU1147" s="207"/>
      <c r="TPV1147" s="207"/>
      <c r="TPW1147" s="207"/>
      <c r="TPX1147" s="207"/>
      <c r="TPY1147" s="207"/>
      <c r="TPZ1147" s="207"/>
      <c r="TQA1147" s="207"/>
      <c r="TQB1147" s="207"/>
      <c r="TQC1147" s="207"/>
      <c r="TQD1147" s="207"/>
      <c r="TQE1147" s="207"/>
      <c r="TQF1147" s="207"/>
      <c r="TQG1147" s="207"/>
      <c r="TQH1147" s="207"/>
      <c r="TQI1147" s="207"/>
      <c r="TQJ1147" s="207"/>
      <c r="TQK1147" s="207"/>
      <c r="TQL1147" s="207"/>
      <c r="TQM1147" s="207"/>
      <c r="TQN1147" s="207"/>
      <c r="TQO1147" s="207"/>
      <c r="TQP1147" s="207"/>
      <c r="TQQ1147" s="207"/>
      <c r="TQR1147" s="207"/>
      <c r="TQS1147" s="207"/>
      <c r="TQT1147" s="207"/>
      <c r="TQU1147" s="207"/>
      <c r="TQV1147" s="207"/>
      <c r="TQW1147" s="207"/>
      <c r="TQX1147" s="207"/>
      <c r="TQY1147" s="207"/>
      <c r="TQZ1147" s="207"/>
      <c r="TRA1147" s="207"/>
      <c r="TRB1147" s="207"/>
      <c r="TRC1147" s="207"/>
      <c r="TRD1147" s="207"/>
      <c r="TRE1147" s="207"/>
      <c r="TRF1147" s="207"/>
      <c r="TRG1147" s="207"/>
      <c r="TRH1147" s="207"/>
      <c r="TRI1147" s="207"/>
      <c r="TRJ1147" s="207"/>
      <c r="TRK1147" s="207"/>
      <c r="TRL1147" s="207"/>
      <c r="TRM1147" s="207"/>
      <c r="TRN1147" s="207"/>
      <c r="TRO1147" s="207"/>
      <c r="TRP1147" s="207"/>
      <c r="TRQ1147" s="207"/>
      <c r="TRR1147" s="207"/>
      <c r="TRS1147" s="207"/>
      <c r="TRT1147" s="207"/>
      <c r="TRU1147" s="207"/>
      <c r="TRV1147" s="207"/>
      <c r="TRW1147" s="207"/>
      <c r="TRX1147" s="207"/>
      <c r="TRY1147" s="207"/>
      <c r="TRZ1147" s="207"/>
      <c r="TSA1147" s="207"/>
      <c r="TSB1147" s="207"/>
      <c r="TSC1147" s="207"/>
      <c r="TSD1147" s="207"/>
      <c r="TSE1147" s="207"/>
      <c r="TSF1147" s="207"/>
      <c r="TSG1147" s="207"/>
      <c r="TSH1147" s="207"/>
      <c r="TSI1147" s="207"/>
      <c r="TSJ1147" s="207"/>
      <c r="TSK1147" s="207"/>
      <c r="TSL1147" s="207"/>
      <c r="TSM1147" s="207"/>
      <c r="TSN1147" s="207"/>
      <c r="TSO1147" s="207"/>
      <c r="TSP1147" s="207"/>
      <c r="TSQ1147" s="207"/>
      <c r="TSR1147" s="207"/>
      <c r="TSS1147" s="207"/>
      <c r="TST1147" s="207"/>
      <c r="TSU1147" s="207"/>
      <c r="TSV1147" s="207"/>
      <c r="TSW1147" s="207"/>
      <c r="TSX1147" s="207"/>
      <c r="TSY1147" s="207"/>
      <c r="TSZ1147" s="207"/>
      <c r="TTA1147" s="207"/>
      <c r="TTB1147" s="207"/>
      <c r="TTC1147" s="207"/>
      <c r="TTD1147" s="207"/>
      <c r="TTE1147" s="207"/>
      <c r="TTF1147" s="207"/>
      <c r="TTG1147" s="207"/>
      <c r="TTH1147" s="207"/>
      <c r="TTI1147" s="207"/>
      <c r="TTJ1147" s="207"/>
      <c r="TTK1147" s="207"/>
      <c r="TTL1147" s="207"/>
      <c r="TTM1147" s="207"/>
      <c r="TTN1147" s="207"/>
      <c r="TTO1147" s="207"/>
      <c r="TTP1147" s="207"/>
      <c r="TTQ1147" s="207"/>
      <c r="TTR1147" s="207"/>
      <c r="TTS1147" s="207"/>
      <c r="TTT1147" s="207"/>
      <c r="TTU1147" s="207"/>
      <c r="TTV1147" s="207"/>
      <c r="TTW1147" s="207"/>
      <c r="TTX1147" s="207"/>
      <c r="TTY1147" s="207"/>
      <c r="TTZ1147" s="207"/>
      <c r="TUA1147" s="207"/>
      <c r="TUB1147" s="207"/>
      <c r="TUC1147" s="207"/>
      <c r="TUD1147" s="207"/>
      <c r="TUE1147" s="207"/>
      <c r="TUF1147" s="207"/>
      <c r="TUG1147" s="207"/>
      <c r="TUH1147" s="207"/>
      <c r="TUI1147" s="207"/>
      <c r="TUJ1147" s="207"/>
      <c r="TUK1147" s="207"/>
      <c r="TUL1147" s="207"/>
      <c r="TUM1147" s="207"/>
      <c r="TUN1147" s="207"/>
      <c r="TUO1147" s="207"/>
      <c r="TUP1147" s="207"/>
      <c r="TUQ1147" s="207"/>
      <c r="TUR1147" s="207"/>
      <c r="TUS1147" s="207"/>
      <c r="TUT1147" s="207"/>
      <c r="TUU1147" s="207"/>
      <c r="TUV1147" s="207"/>
      <c r="TUW1147" s="207"/>
      <c r="TUX1147" s="207"/>
      <c r="TUY1147" s="207"/>
      <c r="TUZ1147" s="207"/>
      <c r="TVA1147" s="207"/>
      <c r="TVB1147" s="207"/>
      <c r="TVC1147" s="207"/>
      <c r="TVD1147" s="207"/>
      <c r="TVE1147" s="207"/>
      <c r="TVF1147" s="207"/>
      <c r="TVG1147" s="207"/>
      <c r="TVH1147" s="207"/>
      <c r="TVI1147" s="207"/>
      <c r="TVJ1147" s="207"/>
      <c r="TVK1147" s="207"/>
      <c r="TVL1147" s="207"/>
      <c r="TVM1147" s="207"/>
      <c r="TVN1147" s="207"/>
      <c r="TVO1147" s="207"/>
      <c r="TVP1147" s="207"/>
      <c r="TVQ1147" s="207"/>
      <c r="TVR1147" s="207"/>
      <c r="TVS1147" s="207"/>
      <c r="TVT1147" s="207"/>
      <c r="TVU1147" s="207"/>
      <c r="TVV1147" s="207"/>
      <c r="TVW1147" s="207"/>
      <c r="TVX1147" s="207"/>
      <c r="TVY1147" s="207"/>
      <c r="TVZ1147" s="207"/>
      <c r="TWA1147" s="207"/>
      <c r="TWB1147" s="207"/>
      <c r="TWC1147" s="207"/>
      <c r="TWD1147" s="207"/>
      <c r="TWE1147" s="207"/>
      <c r="TWF1147" s="207"/>
      <c r="TWG1147" s="207"/>
      <c r="TWH1147" s="207"/>
      <c r="TWI1147" s="207"/>
      <c r="TWJ1147" s="207"/>
      <c r="TWK1147" s="207"/>
      <c r="TWL1147" s="207"/>
      <c r="TWM1147" s="207"/>
      <c r="TWN1147" s="207"/>
      <c r="TWO1147" s="207"/>
      <c r="TWP1147" s="207"/>
      <c r="TWQ1147" s="207"/>
      <c r="TWR1147" s="207"/>
      <c r="TWS1147" s="207"/>
      <c r="TWT1147" s="207"/>
      <c r="TWU1147" s="207"/>
      <c r="TWV1147" s="207"/>
      <c r="TWW1147" s="207"/>
      <c r="TWX1147" s="207"/>
      <c r="TWY1147" s="207"/>
      <c r="TWZ1147" s="207"/>
      <c r="TXA1147" s="207"/>
      <c r="TXB1147" s="207"/>
      <c r="TXC1147" s="207"/>
      <c r="TXD1147" s="207"/>
      <c r="TXE1147" s="207"/>
      <c r="TXF1147" s="207"/>
      <c r="TXG1147" s="207"/>
      <c r="TXH1147" s="207"/>
      <c r="TXI1147" s="207"/>
      <c r="TXJ1147" s="207"/>
      <c r="TXK1147" s="207"/>
      <c r="TXL1147" s="207"/>
      <c r="TXM1147" s="207"/>
      <c r="TXN1147" s="207"/>
      <c r="TXO1147" s="207"/>
      <c r="TXP1147" s="207"/>
      <c r="TXQ1147" s="207"/>
      <c r="TXR1147" s="207"/>
      <c r="TXS1147" s="207"/>
      <c r="TXT1147" s="207"/>
      <c r="TXU1147" s="207"/>
      <c r="TXV1147" s="207"/>
      <c r="TXW1147" s="207"/>
      <c r="TXX1147" s="207"/>
      <c r="TXY1147" s="207"/>
      <c r="TXZ1147" s="207"/>
      <c r="TYA1147" s="207"/>
      <c r="TYB1147" s="207"/>
      <c r="TYC1147" s="207"/>
      <c r="TYD1147" s="207"/>
      <c r="TYE1147" s="207"/>
      <c r="TYF1147" s="207"/>
      <c r="TYG1147" s="207"/>
      <c r="TYH1147" s="207"/>
      <c r="TYI1147" s="207"/>
      <c r="TYJ1147" s="207"/>
      <c r="TYK1147" s="207"/>
      <c r="TYL1147" s="207"/>
      <c r="TYM1147" s="207"/>
      <c r="TYN1147" s="207"/>
      <c r="TYO1147" s="207"/>
      <c r="TYP1147" s="207"/>
      <c r="TYQ1147" s="207"/>
      <c r="TYR1147" s="207"/>
      <c r="TYS1147" s="207"/>
      <c r="TYT1147" s="207"/>
      <c r="TYU1147" s="207"/>
      <c r="TYV1147" s="207"/>
      <c r="TYW1147" s="207"/>
      <c r="TYX1147" s="207"/>
      <c r="TYY1147" s="207"/>
      <c r="TYZ1147" s="207"/>
      <c r="TZA1147" s="207"/>
      <c r="TZB1147" s="207"/>
      <c r="TZC1147" s="207"/>
      <c r="TZD1147" s="207"/>
      <c r="TZE1147" s="207"/>
      <c r="TZF1147" s="207"/>
      <c r="TZG1147" s="207"/>
      <c r="TZH1147" s="207"/>
      <c r="TZI1147" s="207"/>
      <c r="TZJ1147" s="207"/>
      <c r="TZK1147" s="207"/>
      <c r="TZL1147" s="207"/>
      <c r="TZM1147" s="207"/>
      <c r="TZN1147" s="207"/>
      <c r="TZO1147" s="207"/>
      <c r="TZP1147" s="207"/>
      <c r="TZQ1147" s="207"/>
      <c r="TZR1147" s="207"/>
      <c r="TZS1147" s="207"/>
      <c r="TZT1147" s="207"/>
      <c r="TZU1147" s="207"/>
      <c r="TZV1147" s="207"/>
      <c r="TZW1147" s="207"/>
      <c r="TZX1147" s="207"/>
      <c r="TZY1147" s="207"/>
      <c r="TZZ1147" s="207"/>
      <c r="UAA1147" s="207"/>
      <c r="UAB1147" s="207"/>
      <c r="UAC1147" s="207"/>
      <c r="UAD1147" s="207"/>
      <c r="UAE1147" s="207"/>
      <c r="UAF1147" s="207"/>
      <c r="UAG1147" s="207"/>
      <c r="UAH1147" s="207"/>
      <c r="UAI1147" s="207"/>
      <c r="UAJ1147" s="207"/>
      <c r="UAK1147" s="207"/>
      <c r="UAL1147" s="207"/>
      <c r="UAM1147" s="207"/>
      <c r="UAN1147" s="207"/>
      <c r="UAO1147" s="207"/>
      <c r="UAP1147" s="207"/>
      <c r="UAQ1147" s="207"/>
      <c r="UAR1147" s="207"/>
      <c r="UAS1147" s="207"/>
      <c r="UAT1147" s="207"/>
      <c r="UAU1147" s="207"/>
      <c r="UAV1147" s="207"/>
      <c r="UAW1147" s="207"/>
      <c r="UAX1147" s="207"/>
      <c r="UAY1147" s="207"/>
      <c r="UAZ1147" s="207"/>
      <c r="UBA1147" s="207"/>
      <c r="UBB1147" s="207"/>
      <c r="UBC1147" s="207"/>
      <c r="UBD1147" s="207"/>
      <c r="UBE1147" s="207"/>
      <c r="UBF1147" s="207"/>
      <c r="UBG1147" s="207"/>
      <c r="UBH1147" s="207"/>
      <c r="UBI1147" s="207"/>
      <c r="UBJ1147" s="207"/>
      <c r="UBK1147" s="207"/>
      <c r="UBL1147" s="207"/>
      <c r="UBM1147" s="207"/>
      <c r="UBN1147" s="207"/>
      <c r="UBO1147" s="207"/>
      <c r="UBP1147" s="207"/>
      <c r="UBQ1147" s="207"/>
      <c r="UBR1147" s="207"/>
      <c r="UBS1147" s="207"/>
      <c r="UBT1147" s="207"/>
      <c r="UBU1147" s="207"/>
      <c r="UBV1147" s="207"/>
      <c r="UBW1147" s="207"/>
      <c r="UBX1147" s="207"/>
      <c r="UBY1147" s="207"/>
      <c r="UBZ1147" s="207"/>
      <c r="UCA1147" s="207"/>
      <c r="UCB1147" s="207"/>
      <c r="UCC1147" s="207"/>
      <c r="UCD1147" s="207"/>
      <c r="UCE1147" s="207"/>
      <c r="UCF1147" s="207"/>
      <c r="UCG1147" s="207"/>
      <c r="UCH1147" s="207"/>
      <c r="UCI1147" s="207"/>
      <c r="UCJ1147" s="207"/>
      <c r="UCK1147" s="207"/>
      <c r="UCL1147" s="207"/>
      <c r="UCM1147" s="207"/>
      <c r="UCN1147" s="207"/>
      <c r="UCO1147" s="207"/>
      <c r="UCP1147" s="207"/>
      <c r="UCQ1147" s="207"/>
      <c r="UCR1147" s="207"/>
      <c r="UCS1147" s="207"/>
      <c r="UCT1147" s="207"/>
      <c r="UCU1147" s="207"/>
      <c r="UCV1147" s="207"/>
      <c r="UCW1147" s="207"/>
      <c r="UCX1147" s="207"/>
      <c r="UCY1147" s="207"/>
      <c r="UCZ1147" s="207"/>
      <c r="UDA1147" s="207"/>
      <c r="UDB1147" s="207"/>
      <c r="UDC1147" s="207"/>
      <c r="UDD1147" s="207"/>
      <c r="UDE1147" s="207"/>
      <c r="UDF1147" s="207"/>
      <c r="UDG1147" s="207"/>
      <c r="UDH1147" s="207"/>
      <c r="UDI1147" s="207"/>
      <c r="UDJ1147" s="207"/>
      <c r="UDK1147" s="207"/>
      <c r="UDL1147" s="207"/>
      <c r="UDM1147" s="207"/>
      <c r="UDN1147" s="207"/>
      <c r="UDO1147" s="207"/>
      <c r="UDP1147" s="207"/>
      <c r="UDQ1147" s="207"/>
      <c r="UDR1147" s="207"/>
      <c r="UDS1147" s="207"/>
      <c r="UDT1147" s="207"/>
      <c r="UDU1147" s="207"/>
      <c r="UDV1147" s="207"/>
      <c r="UDW1147" s="207"/>
      <c r="UDX1147" s="207"/>
      <c r="UDY1147" s="207"/>
      <c r="UDZ1147" s="207"/>
      <c r="UEA1147" s="207"/>
      <c r="UEB1147" s="207"/>
      <c r="UEC1147" s="207"/>
      <c r="UED1147" s="207"/>
      <c r="UEE1147" s="207"/>
      <c r="UEF1147" s="207"/>
      <c r="UEG1147" s="207"/>
      <c r="UEH1147" s="207"/>
      <c r="UEI1147" s="207"/>
      <c r="UEJ1147" s="207"/>
      <c r="UEK1147" s="207"/>
      <c r="UEL1147" s="207"/>
      <c r="UEM1147" s="207"/>
      <c r="UEN1147" s="207"/>
      <c r="UEO1147" s="207"/>
      <c r="UEP1147" s="207"/>
      <c r="UEQ1147" s="207"/>
      <c r="UER1147" s="207"/>
      <c r="UES1147" s="207"/>
      <c r="UET1147" s="207"/>
      <c r="UEU1147" s="207"/>
      <c r="UEV1147" s="207"/>
      <c r="UEW1147" s="207"/>
      <c r="UEX1147" s="207"/>
      <c r="UEY1147" s="207"/>
      <c r="UEZ1147" s="207"/>
      <c r="UFA1147" s="207"/>
      <c r="UFB1147" s="207"/>
      <c r="UFC1147" s="207"/>
      <c r="UFD1147" s="207"/>
      <c r="UFE1147" s="207"/>
      <c r="UFF1147" s="207"/>
      <c r="UFG1147" s="207"/>
      <c r="UFH1147" s="207"/>
      <c r="UFI1147" s="207"/>
      <c r="UFJ1147" s="207"/>
      <c r="UFK1147" s="207"/>
      <c r="UFL1147" s="207"/>
      <c r="UFM1147" s="207"/>
      <c r="UFN1147" s="207"/>
      <c r="UFO1147" s="207"/>
      <c r="UFP1147" s="207"/>
      <c r="UFQ1147" s="207"/>
      <c r="UFR1147" s="207"/>
      <c r="UFS1147" s="207"/>
      <c r="UFT1147" s="207"/>
      <c r="UFU1147" s="207"/>
      <c r="UFV1147" s="207"/>
      <c r="UFW1147" s="207"/>
      <c r="UFX1147" s="207"/>
      <c r="UFY1147" s="207"/>
      <c r="UFZ1147" s="207"/>
      <c r="UGA1147" s="207"/>
      <c r="UGB1147" s="207"/>
      <c r="UGC1147" s="207"/>
      <c r="UGD1147" s="207"/>
      <c r="UGE1147" s="207"/>
      <c r="UGF1147" s="207"/>
      <c r="UGG1147" s="207"/>
      <c r="UGH1147" s="207"/>
      <c r="UGI1147" s="207"/>
      <c r="UGJ1147" s="207"/>
      <c r="UGK1147" s="207"/>
      <c r="UGL1147" s="207"/>
      <c r="UGM1147" s="207"/>
      <c r="UGN1147" s="207"/>
      <c r="UGO1147" s="207"/>
      <c r="UGP1147" s="207"/>
      <c r="UGQ1147" s="207"/>
      <c r="UGR1147" s="207"/>
      <c r="UGS1147" s="207"/>
      <c r="UGT1147" s="207"/>
      <c r="UGU1147" s="207"/>
      <c r="UGV1147" s="207"/>
      <c r="UGW1147" s="207"/>
      <c r="UGX1147" s="207"/>
      <c r="UGY1147" s="207"/>
      <c r="UGZ1147" s="207"/>
      <c r="UHA1147" s="207"/>
      <c r="UHB1147" s="207"/>
      <c r="UHC1147" s="207"/>
      <c r="UHD1147" s="207"/>
      <c r="UHE1147" s="207"/>
      <c r="UHF1147" s="207"/>
      <c r="UHG1147" s="207"/>
      <c r="UHH1147" s="207"/>
      <c r="UHI1147" s="207"/>
      <c r="UHJ1147" s="207"/>
      <c r="UHK1147" s="207"/>
      <c r="UHL1147" s="207"/>
      <c r="UHM1147" s="207"/>
      <c r="UHN1147" s="207"/>
      <c r="UHO1147" s="207"/>
      <c r="UHP1147" s="207"/>
      <c r="UHQ1147" s="207"/>
      <c r="UHR1147" s="207"/>
      <c r="UHS1147" s="207"/>
      <c r="UHT1147" s="207"/>
      <c r="UHU1147" s="207"/>
      <c r="UHV1147" s="207"/>
      <c r="UHW1147" s="207"/>
      <c r="UHX1147" s="207"/>
      <c r="UHY1147" s="207"/>
      <c r="UHZ1147" s="207"/>
      <c r="UIA1147" s="207"/>
      <c r="UIB1147" s="207"/>
      <c r="UIC1147" s="207"/>
      <c r="UID1147" s="207"/>
      <c r="UIE1147" s="207"/>
      <c r="UIF1147" s="207"/>
      <c r="UIG1147" s="207"/>
      <c r="UIH1147" s="207"/>
      <c r="UII1147" s="207"/>
      <c r="UIJ1147" s="207"/>
      <c r="UIK1147" s="207"/>
      <c r="UIL1147" s="207"/>
      <c r="UIM1147" s="207"/>
      <c r="UIN1147" s="207"/>
      <c r="UIO1147" s="207"/>
      <c r="UIP1147" s="207"/>
      <c r="UIQ1147" s="207"/>
      <c r="UIR1147" s="207"/>
      <c r="UIS1147" s="207"/>
      <c r="UIT1147" s="207"/>
      <c r="UIU1147" s="207"/>
      <c r="UIV1147" s="207"/>
      <c r="UIW1147" s="207"/>
      <c r="UIX1147" s="207"/>
      <c r="UIY1147" s="207"/>
      <c r="UIZ1147" s="207"/>
      <c r="UJA1147" s="207"/>
      <c r="UJB1147" s="207"/>
      <c r="UJC1147" s="207"/>
      <c r="UJD1147" s="207"/>
      <c r="UJE1147" s="207"/>
      <c r="UJF1147" s="207"/>
      <c r="UJG1147" s="207"/>
      <c r="UJH1147" s="207"/>
      <c r="UJI1147" s="207"/>
      <c r="UJJ1147" s="207"/>
      <c r="UJK1147" s="207"/>
      <c r="UJL1147" s="207"/>
      <c r="UJM1147" s="207"/>
      <c r="UJN1147" s="207"/>
      <c r="UJO1147" s="207"/>
      <c r="UJP1147" s="207"/>
      <c r="UJQ1147" s="207"/>
      <c r="UJR1147" s="207"/>
      <c r="UJS1147" s="207"/>
      <c r="UJT1147" s="207"/>
      <c r="UJU1147" s="207"/>
      <c r="UJV1147" s="207"/>
      <c r="UJW1147" s="207"/>
      <c r="UJX1147" s="207"/>
      <c r="UJY1147" s="207"/>
      <c r="UJZ1147" s="207"/>
      <c r="UKA1147" s="207"/>
      <c r="UKB1147" s="207"/>
      <c r="UKC1147" s="207"/>
      <c r="UKD1147" s="207"/>
      <c r="UKE1147" s="207"/>
      <c r="UKF1147" s="207"/>
      <c r="UKG1147" s="207"/>
      <c r="UKH1147" s="207"/>
      <c r="UKI1147" s="207"/>
      <c r="UKJ1147" s="207"/>
      <c r="UKK1147" s="207"/>
      <c r="UKL1147" s="207"/>
      <c r="UKM1147" s="207"/>
      <c r="UKN1147" s="207"/>
      <c r="UKO1147" s="207"/>
      <c r="UKP1147" s="207"/>
      <c r="UKQ1147" s="207"/>
      <c r="UKR1147" s="207"/>
      <c r="UKS1147" s="207"/>
      <c r="UKT1147" s="207"/>
      <c r="UKU1147" s="207"/>
      <c r="UKV1147" s="207"/>
      <c r="UKW1147" s="207"/>
      <c r="UKX1147" s="207"/>
      <c r="UKY1147" s="207"/>
      <c r="UKZ1147" s="207"/>
      <c r="ULA1147" s="207"/>
      <c r="ULB1147" s="207"/>
      <c r="ULC1147" s="207"/>
      <c r="ULD1147" s="207"/>
      <c r="ULE1147" s="207"/>
      <c r="ULF1147" s="207"/>
      <c r="ULG1147" s="207"/>
      <c r="ULH1147" s="207"/>
      <c r="ULI1147" s="207"/>
      <c r="ULJ1147" s="207"/>
      <c r="ULK1147" s="207"/>
      <c r="ULL1147" s="207"/>
      <c r="ULM1147" s="207"/>
      <c r="ULN1147" s="207"/>
      <c r="ULO1147" s="207"/>
      <c r="ULP1147" s="207"/>
      <c r="ULQ1147" s="207"/>
      <c r="ULR1147" s="207"/>
      <c r="ULS1147" s="207"/>
      <c r="ULT1147" s="207"/>
      <c r="ULU1147" s="207"/>
      <c r="ULV1147" s="207"/>
      <c r="ULW1147" s="207"/>
      <c r="ULX1147" s="207"/>
      <c r="ULY1147" s="207"/>
      <c r="ULZ1147" s="207"/>
      <c r="UMA1147" s="207"/>
      <c r="UMB1147" s="207"/>
      <c r="UMC1147" s="207"/>
      <c r="UMD1147" s="207"/>
      <c r="UME1147" s="207"/>
      <c r="UMF1147" s="207"/>
      <c r="UMG1147" s="207"/>
      <c r="UMH1147" s="207"/>
      <c r="UMI1147" s="207"/>
      <c r="UMJ1147" s="207"/>
      <c r="UMK1147" s="207"/>
      <c r="UML1147" s="207"/>
      <c r="UMM1147" s="207"/>
      <c r="UMN1147" s="207"/>
      <c r="UMO1147" s="207"/>
      <c r="UMP1147" s="207"/>
      <c r="UMQ1147" s="207"/>
      <c r="UMR1147" s="207"/>
      <c r="UMS1147" s="207"/>
      <c r="UMT1147" s="207"/>
      <c r="UMU1147" s="207"/>
      <c r="UMV1147" s="207"/>
      <c r="UMW1147" s="207"/>
      <c r="UMX1147" s="207"/>
      <c r="UMY1147" s="207"/>
      <c r="UMZ1147" s="207"/>
      <c r="UNA1147" s="207"/>
      <c r="UNB1147" s="207"/>
      <c r="UNC1147" s="207"/>
      <c r="UND1147" s="207"/>
      <c r="UNE1147" s="207"/>
      <c r="UNF1147" s="207"/>
      <c r="UNG1147" s="207"/>
      <c r="UNH1147" s="207"/>
      <c r="UNI1147" s="207"/>
      <c r="UNJ1147" s="207"/>
      <c r="UNK1147" s="207"/>
      <c r="UNL1147" s="207"/>
      <c r="UNM1147" s="207"/>
      <c r="UNN1147" s="207"/>
      <c r="UNO1147" s="207"/>
      <c r="UNP1147" s="207"/>
      <c r="UNQ1147" s="207"/>
      <c r="UNR1147" s="207"/>
      <c r="UNS1147" s="207"/>
      <c r="UNT1147" s="207"/>
      <c r="UNU1147" s="207"/>
      <c r="UNV1147" s="207"/>
      <c r="UNW1147" s="207"/>
      <c r="UNX1147" s="207"/>
      <c r="UNY1147" s="207"/>
      <c r="UNZ1147" s="207"/>
      <c r="UOA1147" s="207"/>
      <c r="UOB1147" s="207"/>
      <c r="UOC1147" s="207"/>
      <c r="UOD1147" s="207"/>
      <c r="UOE1147" s="207"/>
      <c r="UOF1147" s="207"/>
      <c r="UOG1147" s="207"/>
      <c r="UOH1147" s="207"/>
      <c r="UOI1147" s="207"/>
      <c r="UOJ1147" s="207"/>
      <c r="UOK1147" s="207"/>
      <c r="UOL1147" s="207"/>
      <c r="UOM1147" s="207"/>
      <c r="UON1147" s="207"/>
      <c r="UOO1147" s="207"/>
      <c r="UOP1147" s="207"/>
      <c r="UOQ1147" s="207"/>
      <c r="UOR1147" s="207"/>
      <c r="UOS1147" s="207"/>
      <c r="UOT1147" s="207"/>
      <c r="UOU1147" s="207"/>
      <c r="UOV1147" s="207"/>
      <c r="UOW1147" s="207"/>
      <c r="UOX1147" s="207"/>
      <c r="UOY1147" s="207"/>
      <c r="UOZ1147" s="207"/>
      <c r="UPA1147" s="207"/>
      <c r="UPB1147" s="207"/>
      <c r="UPC1147" s="207"/>
      <c r="UPD1147" s="207"/>
      <c r="UPE1147" s="207"/>
      <c r="UPF1147" s="207"/>
      <c r="UPG1147" s="207"/>
      <c r="UPH1147" s="207"/>
      <c r="UPI1147" s="207"/>
      <c r="UPJ1147" s="207"/>
      <c r="UPK1147" s="207"/>
      <c r="UPL1147" s="207"/>
      <c r="UPM1147" s="207"/>
      <c r="UPN1147" s="207"/>
      <c r="UPO1147" s="207"/>
      <c r="UPP1147" s="207"/>
      <c r="UPQ1147" s="207"/>
      <c r="UPR1147" s="207"/>
      <c r="UPS1147" s="207"/>
      <c r="UPT1147" s="207"/>
      <c r="UPU1147" s="207"/>
      <c r="UPV1147" s="207"/>
      <c r="UPW1147" s="207"/>
      <c r="UPX1147" s="207"/>
      <c r="UPY1147" s="207"/>
      <c r="UPZ1147" s="207"/>
      <c r="UQA1147" s="207"/>
      <c r="UQB1147" s="207"/>
      <c r="UQC1147" s="207"/>
      <c r="UQD1147" s="207"/>
      <c r="UQE1147" s="207"/>
      <c r="UQF1147" s="207"/>
      <c r="UQG1147" s="207"/>
      <c r="UQH1147" s="207"/>
      <c r="UQI1147" s="207"/>
      <c r="UQJ1147" s="207"/>
      <c r="UQK1147" s="207"/>
      <c r="UQL1147" s="207"/>
      <c r="UQM1147" s="207"/>
      <c r="UQN1147" s="207"/>
      <c r="UQO1147" s="207"/>
      <c r="UQP1147" s="207"/>
      <c r="UQQ1147" s="207"/>
      <c r="UQR1147" s="207"/>
      <c r="UQS1147" s="207"/>
      <c r="UQT1147" s="207"/>
      <c r="UQU1147" s="207"/>
      <c r="UQV1147" s="207"/>
      <c r="UQW1147" s="207"/>
      <c r="UQX1147" s="207"/>
      <c r="UQY1147" s="207"/>
      <c r="UQZ1147" s="207"/>
      <c r="URA1147" s="207"/>
      <c r="URB1147" s="207"/>
      <c r="URC1147" s="207"/>
      <c r="URD1147" s="207"/>
      <c r="URE1147" s="207"/>
      <c r="URF1147" s="207"/>
      <c r="URG1147" s="207"/>
      <c r="URH1147" s="207"/>
      <c r="URI1147" s="207"/>
      <c r="URJ1147" s="207"/>
      <c r="URK1147" s="207"/>
      <c r="URL1147" s="207"/>
      <c r="URM1147" s="207"/>
      <c r="URN1147" s="207"/>
      <c r="URO1147" s="207"/>
      <c r="URP1147" s="207"/>
      <c r="URQ1147" s="207"/>
      <c r="URR1147" s="207"/>
      <c r="URS1147" s="207"/>
      <c r="URT1147" s="207"/>
      <c r="URU1147" s="207"/>
      <c r="URV1147" s="207"/>
      <c r="URW1147" s="207"/>
      <c r="URX1147" s="207"/>
      <c r="URY1147" s="207"/>
      <c r="URZ1147" s="207"/>
      <c r="USA1147" s="207"/>
      <c r="USB1147" s="207"/>
      <c r="USC1147" s="207"/>
      <c r="USD1147" s="207"/>
      <c r="USE1147" s="207"/>
      <c r="USF1147" s="207"/>
      <c r="USG1147" s="207"/>
      <c r="USH1147" s="207"/>
      <c r="USI1147" s="207"/>
      <c r="USJ1147" s="207"/>
      <c r="USK1147" s="207"/>
      <c r="USL1147" s="207"/>
      <c r="USM1147" s="207"/>
      <c r="USN1147" s="207"/>
      <c r="USO1147" s="207"/>
      <c r="USP1147" s="207"/>
      <c r="USQ1147" s="207"/>
      <c r="USR1147" s="207"/>
      <c r="USS1147" s="207"/>
      <c r="UST1147" s="207"/>
      <c r="USU1147" s="207"/>
      <c r="USV1147" s="207"/>
      <c r="USW1147" s="207"/>
      <c r="USX1147" s="207"/>
      <c r="USY1147" s="207"/>
      <c r="USZ1147" s="207"/>
      <c r="UTA1147" s="207"/>
      <c r="UTB1147" s="207"/>
      <c r="UTC1147" s="207"/>
      <c r="UTD1147" s="207"/>
      <c r="UTE1147" s="207"/>
      <c r="UTF1147" s="207"/>
      <c r="UTG1147" s="207"/>
      <c r="UTH1147" s="207"/>
      <c r="UTI1147" s="207"/>
      <c r="UTJ1147" s="207"/>
      <c r="UTK1147" s="207"/>
      <c r="UTL1147" s="207"/>
      <c r="UTM1147" s="207"/>
      <c r="UTN1147" s="207"/>
      <c r="UTO1147" s="207"/>
      <c r="UTP1147" s="207"/>
      <c r="UTQ1147" s="207"/>
      <c r="UTR1147" s="207"/>
      <c r="UTS1147" s="207"/>
      <c r="UTT1147" s="207"/>
      <c r="UTU1147" s="207"/>
      <c r="UTV1147" s="207"/>
      <c r="UTW1147" s="207"/>
      <c r="UTX1147" s="207"/>
      <c r="UTY1147" s="207"/>
      <c r="UTZ1147" s="207"/>
      <c r="UUA1147" s="207"/>
      <c r="UUB1147" s="207"/>
      <c r="UUC1147" s="207"/>
      <c r="UUD1147" s="207"/>
      <c r="UUE1147" s="207"/>
      <c r="UUF1147" s="207"/>
      <c r="UUG1147" s="207"/>
      <c r="UUH1147" s="207"/>
      <c r="UUI1147" s="207"/>
      <c r="UUJ1147" s="207"/>
      <c r="UUK1147" s="207"/>
      <c r="UUL1147" s="207"/>
      <c r="UUM1147" s="207"/>
      <c r="UUN1147" s="207"/>
      <c r="UUO1147" s="207"/>
      <c r="UUP1147" s="207"/>
      <c r="UUQ1147" s="207"/>
      <c r="UUR1147" s="207"/>
      <c r="UUS1147" s="207"/>
      <c r="UUT1147" s="207"/>
      <c r="UUU1147" s="207"/>
      <c r="UUV1147" s="207"/>
      <c r="UUW1147" s="207"/>
      <c r="UUX1147" s="207"/>
      <c r="UUY1147" s="207"/>
      <c r="UUZ1147" s="207"/>
      <c r="UVA1147" s="207"/>
      <c r="UVB1147" s="207"/>
      <c r="UVC1147" s="207"/>
      <c r="UVD1147" s="207"/>
      <c r="UVE1147" s="207"/>
      <c r="UVF1147" s="207"/>
      <c r="UVG1147" s="207"/>
      <c r="UVH1147" s="207"/>
      <c r="UVI1147" s="207"/>
      <c r="UVJ1147" s="207"/>
      <c r="UVK1147" s="207"/>
      <c r="UVL1147" s="207"/>
      <c r="UVM1147" s="207"/>
      <c r="UVN1147" s="207"/>
      <c r="UVO1147" s="207"/>
      <c r="UVP1147" s="207"/>
      <c r="UVQ1147" s="207"/>
      <c r="UVR1147" s="207"/>
      <c r="UVS1147" s="207"/>
      <c r="UVT1147" s="207"/>
      <c r="UVU1147" s="207"/>
      <c r="UVV1147" s="207"/>
      <c r="UVW1147" s="207"/>
      <c r="UVX1147" s="207"/>
      <c r="UVY1147" s="207"/>
      <c r="UVZ1147" s="207"/>
      <c r="UWA1147" s="207"/>
      <c r="UWB1147" s="207"/>
      <c r="UWC1147" s="207"/>
      <c r="UWD1147" s="207"/>
      <c r="UWE1147" s="207"/>
      <c r="UWF1147" s="207"/>
      <c r="UWG1147" s="207"/>
      <c r="UWH1147" s="207"/>
      <c r="UWI1147" s="207"/>
      <c r="UWJ1147" s="207"/>
      <c r="UWK1147" s="207"/>
      <c r="UWL1147" s="207"/>
      <c r="UWM1147" s="207"/>
      <c r="UWN1147" s="207"/>
      <c r="UWO1147" s="207"/>
      <c r="UWP1147" s="207"/>
      <c r="UWQ1147" s="207"/>
      <c r="UWR1147" s="207"/>
      <c r="UWS1147" s="207"/>
      <c r="UWT1147" s="207"/>
      <c r="UWU1147" s="207"/>
      <c r="UWV1147" s="207"/>
      <c r="UWW1147" s="207"/>
      <c r="UWX1147" s="207"/>
      <c r="UWY1147" s="207"/>
      <c r="UWZ1147" s="207"/>
      <c r="UXA1147" s="207"/>
      <c r="UXB1147" s="207"/>
      <c r="UXC1147" s="207"/>
      <c r="UXD1147" s="207"/>
      <c r="UXE1147" s="207"/>
      <c r="UXF1147" s="207"/>
      <c r="UXG1147" s="207"/>
      <c r="UXH1147" s="207"/>
      <c r="UXI1147" s="207"/>
      <c r="UXJ1147" s="207"/>
      <c r="UXK1147" s="207"/>
      <c r="UXL1147" s="207"/>
      <c r="UXM1147" s="207"/>
      <c r="UXN1147" s="207"/>
      <c r="UXO1147" s="207"/>
      <c r="UXP1147" s="207"/>
      <c r="UXQ1147" s="207"/>
      <c r="UXR1147" s="207"/>
      <c r="UXS1147" s="207"/>
      <c r="UXT1147" s="207"/>
      <c r="UXU1147" s="207"/>
      <c r="UXV1147" s="207"/>
      <c r="UXW1147" s="207"/>
      <c r="UXX1147" s="207"/>
      <c r="UXY1147" s="207"/>
      <c r="UXZ1147" s="207"/>
      <c r="UYA1147" s="207"/>
      <c r="UYB1147" s="207"/>
      <c r="UYC1147" s="207"/>
      <c r="UYD1147" s="207"/>
      <c r="UYE1147" s="207"/>
      <c r="UYF1147" s="207"/>
      <c r="UYG1147" s="207"/>
      <c r="UYH1147" s="207"/>
      <c r="UYI1147" s="207"/>
      <c r="UYJ1147" s="207"/>
      <c r="UYK1147" s="207"/>
      <c r="UYL1147" s="207"/>
      <c r="UYM1147" s="207"/>
      <c r="UYN1147" s="207"/>
      <c r="UYO1147" s="207"/>
      <c r="UYP1147" s="207"/>
      <c r="UYQ1147" s="207"/>
      <c r="UYR1147" s="207"/>
      <c r="UYS1147" s="207"/>
      <c r="UYT1147" s="207"/>
      <c r="UYU1147" s="207"/>
      <c r="UYV1147" s="207"/>
      <c r="UYW1147" s="207"/>
      <c r="UYX1147" s="207"/>
      <c r="UYY1147" s="207"/>
      <c r="UYZ1147" s="207"/>
      <c r="UZA1147" s="207"/>
      <c r="UZB1147" s="207"/>
      <c r="UZC1147" s="207"/>
      <c r="UZD1147" s="207"/>
      <c r="UZE1147" s="207"/>
      <c r="UZF1147" s="207"/>
      <c r="UZG1147" s="207"/>
      <c r="UZH1147" s="207"/>
      <c r="UZI1147" s="207"/>
      <c r="UZJ1147" s="207"/>
      <c r="UZK1147" s="207"/>
      <c r="UZL1147" s="207"/>
      <c r="UZM1147" s="207"/>
      <c r="UZN1147" s="207"/>
      <c r="UZO1147" s="207"/>
      <c r="UZP1147" s="207"/>
      <c r="UZQ1147" s="207"/>
      <c r="UZR1147" s="207"/>
      <c r="UZS1147" s="207"/>
      <c r="UZT1147" s="207"/>
      <c r="UZU1147" s="207"/>
      <c r="UZV1147" s="207"/>
      <c r="UZW1147" s="207"/>
      <c r="UZX1147" s="207"/>
      <c r="UZY1147" s="207"/>
      <c r="UZZ1147" s="207"/>
      <c r="VAA1147" s="207"/>
      <c r="VAB1147" s="207"/>
      <c r="VAC1147" s="207"/>
      <c r="VAD1147" s="207"/>
      <c r="VAE1147" s="207"/>
      <c r="VAF1147" s="207"/>
      <c r="VAG1147" s="207"/>
      <c r="VAH1147" s="207"/>
      <c r="VAI1147" s="207"/>
      <c r="VAJ1147" s="207"/>
      <c r="VAK1147" s="207"/>
      <c r="VAL1147" s="207"/>
      <c r="VAM1147" s="207"/>
      <c r="VAN1147" s="207"/>
      <c r="VAO1147" s="207"/>
      <c r="VAP1147" s="207"/>
      <c r="VAQ1147" s="207"/>
      <c r="VAR1147" s="207"/>
      <c r="VAS1147" s="207"/>
      <c r="VAT1147" s="207"/>
      <c r="VAU1147" s="207"/>
      <c r="VAV1147" s="207"/>
      <c r="VAW1147" s="207"/>
      <c r="VAX1147" s="207"/>
      <c r="VAY1147" s="207"/>
      <c r="VAZ1147" s="207"/>
      <c r="VBA1147" s="207"/>
      <c r="VBB1147" s="207"/>
      <c r="VBC1147" s="207"/>
      <c r="VBD1147" s="207"/>
      <c r="VBE1147" s="207"/>
      <c r="VBF1147" s="207"/>
      <c r="VBG1147" s="207"/>
      <c r="VBH1147" s="207"/>
      <c r="VBI1147" s="207"/>
      <c r="VBJ1147" s="207"/>
      <c r="VBK1147" s="207"/>
      <c r="VBL1147" s="207"/>
      <c r="VBM1147" s="207"/>
      <c r="VBN1147" s="207"/>
      <c r="VBO1147" s="207"/>
      <c r="VBP1147" s="207"/>
      <c r="VBQ1147" s="207"/>
      <c r="VBR1147" s="207"/>
      <c r="VBS1147" s="207"/>
      <c r="VBT1147" s="207"/>
      <c r="VBU1147" s="207"/>
      <c r="VBV1147" s="207"/>
      <c r="VBW1147" s="207"/>
      <c r="VBX1147" s="207"/>
      <c r="VBY1147" s="207"/>
      <c r="VBZ1147" s="207"/>
      <c r="VCA1147" s="207"/>
      <c r="VCB1147" s="207"/>
      <c r="VCC1147" s="207"/>
      <c r="VCD1147" s="207"/>
      <c r="VCE1147" s="207"/>
      <c r="VCF1147" s="207"/>
      <c r="VCG1147" s="207"/>
      <c r="VCH1147" s="207"/>
      <c r="VCI1147" s="207"/>
      <c r="VCJ1147" s="207"/>
      <c r="VCK1147" s="207"/>
      <c r="VCL1147" s="207"/>
      <c r="VCM1147" s="207"/>
      <c r="VCN1147" s="207"/>
      <c r="VCO1147" s="207"/>
      <c r="VCP1147" s="207"/>
      <c r="VCQ1147" s="207"/>
      <c r="VCR1147" s="207"/>
      <c r="VCS1147" s="207"/>
      <c r="VCT1147" s="207"/>
      <c r="VCU1147" s="207"/>
      <c r="VCV1147" s="207"/>
      <c r="VCW1147" s="207"/>
      <c r="VCX1147" s="207"/>
      <c r="VCY1147" s="207"/>
      <c r="VCZ1147" s="207"/>
      <c r="VDA1147" s="207"/>
      <c r="VDB1147" s="207"/>
      <c r="VDC1147" s="207"/>
      <c r="VDD1147" s="207"/>
      <c r="VDE1147" s="207"/>
      <c r="VDF1147" s="207"/>
      <c r="VDG1147" s="207"/>
      <c r="VDH1147" s="207"/>
      <c r="VDI1147" s="207"/>
      <c r="VDJ1147" s="207"/>
      <c r="VDK1147" s="207"/>
      <c r="VDL1147" s="207"/>
      <c r="VDM1147" s="207"/>
      <c r="VDN1147" s="207"/>
      <c r="VDO1147" s="207"/>
      <c r="VDP1147" s="207"/>
      <c r="VDQ1147" s="207"/>
      <c r="VDR1147" s="207"/>
      <c r="VDS1147" s="207"/>
      <c r="VDT1147" s="207"/>
      <c r="VDU1147" s="207"/>
      <c r="VDV1147" s="207"/>
      <c r="VDW1147" s="207"/>
      <c r="VDX1147" s="207"/>
      <c r="VDY1147" s="207"/>
      <c r="VDZ1147" s="207"/>
      <c r="VEA1147" s="207"/>
      <c r="VEB1147" s="207"/>
      <c r="VEC1147" s="207"/>
      <c r="VED1147" s="207"/>
      <c r="VEE1147" s="207"/>
      <c r="VEF1147" s="207"/>
      <c r="VEG1147" s="207"/>
      <c r="VEH1147" s="207"/>
      <c r="VEI1147" s="207"/>
      <c r="VEJ1147" s="207"/>
      <c r="VEK1147" s="207"/>
      <c r="VEL1147" s="207"/>
      <c r="VEM1147" s="207"/>
      <c r="VEN1147" s="207"/>
      <c r="VEO1147" s="207"/>
      <c r="VEP1147" s="207"/>
      <c r="VEQ1147" s="207"/>
      <c r="VER1147" s="207"/>
      <c r="VES1147" s="207"/>
      <c r="VET1147" s="207"/>
      <c r="VEU1147" s="207"/>
      <c r="VEV1147" s="207"/>
      <c r="VEW1147" s="207"/>
      <c r="VEX1147" s="207"/>
      <c r="VEY1147" s="207"/>
      <c r="VEZ1147" s="207"/>
      <c r="VFA1147" s="207"/>
      <c r="VFB1147" s="207"/>
      <c r="VFC1147" s="207"/>
      <c r="VFD1147" s="207"/>
      <c r="VFE1147" s="207"/>
      <c r="VFF1147" s="207"/>
      <c r="VFG1147" s="207"/>
      <c r="VFH1147" s="207"/>
      <c r="VFI1147" s="207"/>
      <c r="VFJ1147" s="207"/>
      <c r="VFK1147" s="207"/>
      <c r="VFL1147" s="207"/>
      <c r="VFM1147" s="207"/>
      <c r="VFN1147" s="207"/>
      <c r="VFO1147" s="207"/>
      <c r="VFP1147" s="207"/>
      <c r="VFQ1147" s="207"/>
      <c r="VFR1147" s="207"/>
      <c r="VFS1147" s="207"/>
      <c r="VFT1147" s="207"/>
      <c r="VFU1147" s="207"/>
      <c r="VFV1147" s="207"/>
      <c r="VFW1147" s="207"/>
      <c r="VFX1147" s="207"/>
      <c r="VFY1147" s="207"/>
      <c r="VFZ1147" s="207"/>
      <c r="VGA1147" s="207"/>
      <c r="VGB1147" s="207"/>
      <c r="VGC1147" s="207"/>
      <c r="VGD1147" s="207"/>
      <c r="VGE1147" s="207"/>
      <c r="VGF1147" s="207"/>
      <c r="VGG1147" s="207"/>
      <c r="VGH1147" s="207"/>
      <c r="VGI1147" s="207"/>
      <c r="VGJ1147" s="207"/>
      <c r="VGK1147" s="207"/>
      <c r="VGL1147" s="207"/>
      <c r="VGM1147" s="207"/>
      <c r="VGN1147" s="207"/>
      <c r="VGO1147" s="207"/>
      <c r="VGP1147" s="207"/>
      <c r="VGQ1147" s="207"/>
      <c r="VGR1147" s="207"/>
      <c r="VGS1147" s="207"/>
      <c r="VGT1147" s="207"/>
      <c r="VGU1147" s="207"/>
      <c r="VGV1147" s="207"/>
      <c r="VGW1147" s="207"/>
      <c r="VGX1147" s="207"/>
      <c r="VGY1147" s="207"/>
      <c r="VGZ1147" s="207"/>
      <c r="VHA1147" s="207"/>
      <c r="VHB1147" s="207"/>
      <c r="VHC1147" s="207"/>
      <c r="VHD1147" s="207"/>
      <c r="VHE1147" s="207"/>
      <c r="VHF1147" s="207"/>
      <c r="VHG1147" s="207"/>
      <c r="VHH1147" s="207"/>
      <c r="VHI1147" s="207"/>
      <c r="VHJ1147" s="207"/>
      <c r="VHK1147" s="207"/>
      <c r="VHL1147" s="207"/>
      <c r="VHM1147" s="207"/>
      <c r="VHN1147" s="207"/>
      <c r="VHO1147" s="207"/>
      <c r="VHP1147" s="207"/>
      <c r="VHQ1147" s="207"/>
      <c r="VHR1147" s="207"/>
      <c r="VHS1147" s="207"/>
      <c r="VHT1147" s="207"/>
      <c r="VHU1147" s="207"/>
      <c r="VHV1147" s="207"/>
      <c r="VHW1147" s="207"/>
      <c r="VHX1147" s="207"/>
      <c r="VHY1147" s="207"/>
      <c r="VHZ1147" s="207"/>
      <c r="VIA1147" s="207"/>
      <c r="VIB1147" s="207"/>
      <c r="VIC1147" s="207"/>
      <c r="VID1147" s="207"/>
      <c r="VIE1147" s="207"/>
      <c r="VIF1147" s="207"/>
      <c r="VIG1147" s="207"/>
      <c r="VIH1147" s="207"/>
      <c r="VII1147" s="207"/>
      <c r="VIJ1147" s="207"/>
      <c r="VIK1147" s="207"/>
      <c r="VIL1147" s="207"/>
      <c r="VIM1147" s="207"/>
      <c r="VIN1147" s="207"/>
      <c r="VIO1147" s="207"/>
      <c r="VIP1147" s="207"/>
      <c r="VIQ1147" s="207"/>
      <c r="VIR1147" s="207"/>
      <c r="VIS1147" s="207"/>
      <c r="VIT1147" s="207"/>
      <c r="VIU1147" s="207"/>
      <c r="VIV1147" s="207"/>
      <c r="VIW1147" s="207"/>
      <c r="VIX1147" s="207"/>
      <c r="VIY1147" s="207"/>
      <c r="VIZ1147" s="207"/>
      <c r="VJA1147" s="207"/>
      <c r="VJB1147" s="207"/>
      <c r="VJC1147" s="207"/>
      <c r="VJD1147" s="207"/>
      <c r="VJE1147" s="207"/>
      <c r="VJF1147" s="207"/>
      <c r="VJG1147" s="207"/>
      <c r="VJH1147" s="207"/>
      <c r="VJI1147" s="207"/>
      <c r="VJJ1147" s="207"/>
      <c r="VJK1147" s="207"/>
      <c r="VJL1147" s="207"/>
      <c r="VJM1147" s="207"/>
      <c r="VJN1147" s="207"/>
      <c r="VJO1147" s="207"/>
      <c r="VJP1147" s="207"/>
      <c r="VJQ1147" s="207"/>
      <c r="VJR1147" s="207"/>
      <c r="VJS1147" s="207"/>
      <c r="VJT1147" s="207"/>
      <c r="VJU1147" s="207"/>
      <c r="VJV1147" s="207"/>
      <c r="VJW1147" s="207"/>
      <c r="VJX1147" s="207"/>
      <c r="VJY1147" s="207"/>
      <c r="VJZ1147" s="207"/>
      <c r="VKA1147" s="207"/>
      <c r="VKB1147" s="207"/>
      <c r="VKC1147" s="207"/>
      <c r="VKD1147" s="207"/>
      <c r="VKE1147" s="207"/>
      <c r="VKF1147" s="207"/>
      <c r="VKG1147" s="207"/>
      <c r="VKH1147" s="207"/>
      <c r="VKI1147" s="207"/>
      <c r="VKJ1147" s="207"/>
      <c r="VKK1147" s="207"/>
      <c r="VKL1147" s="207"/>
      <c r="VKM1147" s="207"/>
      <c r="VKN1147" s="207"/>
      <c r="VKO1147" s="207"/>
      <c r="VKP1147" s="207"/>
      <c r="VKQ1147" s="207"/>
      <c r="VKR1147" s="207"/>
      <c r="VKS1147" s="207"/>
      <c r="VKT1147" s="207"/>
      <c r="VKU1147" s="207"/>
      <c r="VKV1147" s="207"/>
      <c r="VKW1147" s="207"/>
      <c r="VKX1147" s="207"/>
      <c r="VKY1147" s="207"/>
      <c r="VKZ1147" s="207"/>
      <c r="VLA1147" s="207"/>
      <c r="VLB1147" s="207"/>
      <c r="VLC1147" s="207"/>
      <c r="VLD1147" s="207"/>
      <c r="VLE1147" s="207"/>
      <c r="VLF1147" s="207"/>
      <c r="VLG1147" s="207"/>
      <c r="VLH1147" s="207"/>
      <c r="VLI1147" s="207"/>
      <c r="VLJ1147" s="207"/>
      <c r="VLK1147" s="207"/>
      <c r="VLL1147" s="207"/>
      <c r="VLM1147" s="207"/>
      <c r="VLN1147" s="207"/>
      <c r="VLO1147" s="207"/>
      <c r="VLP1147" s="207"/>
      <c r="VLQ1147" s="207"/>
      <c r="VLR1147" s="207"/>
      <c r="VLS1147" s="207"/>
      <c r="VLT1147" s="207"/>
      <c r="VLU1147" s="207"/>
      <c r="VLV1147" s="207"/>
      <c r="VLW1147" s="207"/>
      <c r="VLX1147" s="207"/>
      <c r="VLY1147" s="207"/>
      <c r="VLZ1147" s="207"/>
      <c r="VMA1147" s="207"/>
      <c r="VMB1147" s="207"/>
      <c r="VMC1147" s="207"/>
      <c r="VMD1147" s="207"/>
      <c r="VME1147" s="207"/>
      <c r="VMF1147" s="207"/>
      <c r="VMG1147" s="207"/>
      <c r="VMH1147" s="207"/>
      <c r="VMI1147" s="207"/>
      <c r="VMJ1147" s="207"/>
      <c r="VMK1147" s="207"/>
      <c r="VML1147" s="207"/>
      <c r="VMM1147" s="207"/>
      <c r="VMN1147" s="207"/>
      <c r="VMO1147" s="207"/>
      <c r="VMP1147" s="207"/>
      <c r="VMQ1147" s="207"/>
      <c r="VMR1147" s="207"/>
      <c r="VMS1147" s="207"/>
      <c r="VMT1147" s="207"/>
      <c r="VMU1147" s="207"/>
      <c r="VMV1147" s="207"/>
      <c r="VMW1147" s="207"/>
      <c r="VMX1147" s="207"/>
      <c r="VMY1147" s="207"/>
      <c r="VMZ1147" s="207"/>
      <c r="VNA1147" s="207"/>
      <c r="VNB1147" s="207"/>
      <c r="VNC1147" s="207"/>
      <c r="VND1147" s="207"/>
      <c r="VNE1147" s="207"/>
      <c r="VNF1147" s="207"/>
      <c r="VNG1147" s="207"/>
      <c r="VNH1147" s="207"/>
      <c r="VNI1147" s="207"/>
      <c r="VNJ1147" s="207"/>
      <c r="VNK1147" s="207"/>
      <c r="VNL1147" s="207"/>
      <c r="VNM1147" s="207"/>
      <c r="VNN1147" s="207"/>
      <c r="VNO1147" s="207"/>
      <c r="VNP1147" s="207"/>
      <c r="VNQ1147" s="207"/>
      <c r="VNR1147" s="207"/>
      <c r="VNS1147" s="207"/>
      <c r="VNT1147" s="207"/>
      <c r="VNU1147" s="207"/>
      <c r="VNV1147" s="207"/>
      <c r="VNW1147" s="207"/>
      <c r="VNX1147" s="207"/>
      <c r="VNY1147" s="207"/>
      <c r="VNZ1147" s="207"/>
      <c r="VOA1147" s="207"/>
      <c r="VOB1147" s="207"/>
      <c r="VOC1147" s="207"/>
      <c r="VOD1147" s="207"/>
      <c r="VOE1147" s="207"/>
      <c r="VOF1147" s="207"/>
      <c r="VOG1147" s="207"/>
      <c r="VOH1147" s="207"/>
      <c r="VOI1147" s="207"/>
      <c r="VOJ1147" s="207"/>
      <c r="VOK1147" s="207"/>
      <c r="VOL1147" s="207"/>
      <c r="VOM1147" s="207"/>
      <c r="VON1147" s="207"/>
      <c r="VOO1147" s="207"/>
      <c r="VOP1147" s="207"/>
      <c r="VOQ1147" s="207"/>
      <c r="VOR1147" s="207"/>
      <c r="VOS1147" s="207"/>
      <c r="VOT1147" s="207"/>
      <c r="VOU1147" s="207"/>
      <c r="VOV1147" s="207"/>
      <c r="VOW1147" s="207"/>
      <c r="VOX1147" s="207"/>
      <c r="VOY1147" s="207"/>
      <c r="VOZ1147" s="207"/>
      <c r="VPA1147" s="207"/>
      <c r="VPB1147" s="207"/>
      <c r="VPC1147" s="207"/>
      <c r="VPD1147" s="207"/>
      <c r="VPE1147" s="207"/>
      <c r="VPF1147" s="207"/>
      <c r="VPG1147" s="207"/>
      <c r="VPH1147" s="207"/>
      <c r="VPI1147" s="207"/>
      <c r="VPJ1147" s="207"/>
      <c r="VPK1147" s="207"/>
      <c r="VPL1147" s="207"/>
      <c r="VPM1147" s="207"/>
      <c r="VPN1147" s="207"/>
      <c r="VPO1147" s="207"/>
      <c r="VPP1147" s="207"/>
      <c r="VPQ1147" s="207"/>
      <c r="VPR1147" s="207"/>
      <c r="VPS1147" s="207"/>
      <c r="VPT1147" s="207"/>
      <c r="VPU1147" s="207"/>
      <c r="VPV1147" s="207"/>
      <c r="VPW1147" s="207"/>
      <c r="VPX1147" s="207"/>
      <c r="VPY1147" s="207"/>
      <c r="VPZ1147" s="207"/>
      <c r="VQA1147" s="207"/>
      <c r="VQB1147" s="207"/>
      <c r="VQC1147" s="207"/>
      <c r="VQD1147" s="207"/>
      <c r="VQE1147" s="207"/>
      <c r="VQF1147" s="207"/>
      <c r="VQG1147" s="207"/>
      <c r="VQH1147" s="207"/>
      <c r="VQI1147" s="207"/>
      <c r="VQJ1147" s="207"/>
      <c r="VQK1147" s="207"/>
      <c r="VQL1147" s="207"/>
      <c r="VQM1147" s="207"/>
      <c r="VQN1147" s="207"/>
      <c r="VQO1147" s="207"/>
      <c r="VQP1147" s="207"/>
      <c r="VQQ1147" s="207"/>
      <c r="VQR1147" s="207"/>
      <c r="VQS1147" s="207"/>
      <c r="VQT1147" s="207"/>
      <c r="VQU1147" s="207"/>
      <c r="VQV1147" s="207"/>
      <c r="VQW1147" s="207"/>
      <c r="VQX1147" s="207"/>
      <c r="VQY1147" s="207"/>
      <c r="VQZ1147" s="207"/>
      <c r="VRA1147" s="207"/>
      <c r="VRB1147" s="207"/>
      <c r="VRC1147" s="207"/>
      <c r="VRD1147" s="207"/>
      <c r="VRE1147" s="207"/>
      <c r="VRF1147" s="207"/>
      <c r="VRG1147" s="207"/>
      <c r="VRH1147" s="207"/>
      <c r="VRI1147" s="207"/>
      <c r="VRJ1147" s="207"/>
      <c r="VRK1147" s="207"/>
      <c r="VRL1147" s="207"/>
      <c r="VRM1147" s="207"/>
      <c r="VRN1147" s="207"/>
      <c r="VRO1147" s="207"/>
      <c r="VRP1147" s="207"/>
      <c r="VRQ1147" s="207"/>
      <c r="VRR1147" s="207"/>
      <c r="VRS1147" s="207"/>
      <c r="VRT1147" s="207"/>
      <c r="VRU1147" s="207"/>
      <c r="VRV1147" s="207"/>
      <c r="VRW1147" s="207"/>
      <c r="VRX1147" s="207"/>
      <c r="VRY1147" s="207"/>
      <c r="VRZ1147" s="207"/>
      <c r="VSA1147" s="207"/>
      <c r="VSB1147" s="207"/>
      <c r="VSC1147" s="207"/>
      <c r="VSD1147" s="207"/>
      <c r="VSE1147" s="207"/>
      <c r="VSF1147" s="207"/>
      <c r="VSG1147" s="207"/>
      <c r="VSH1147" s="207"/>
      <c r="VSI1147" s="207"/>
      <c r="VSJ1147" s="207"/>
      <c r="VSK1147" s="207"/>
      <c r="VSL1147" s="207"/>
      <c r="VSM1147" s="207"/>
      <c r="VSN1147" s="207"/>
      <c r="VSO1147" s="207"/>
      <c r="VSP1147" s="207"/>
      <c r="VSQ1147" s="207"/>
      <c r="VSR1147" s="207"/>
      <c r="VSS1147" s="207"/>
      <c r="VST1147" s="207"/>
      <c r="VSU1147" s="207"/>
      <c r="VSV1147" s="207"/>
      <c r="VSW1147" s="207"/>
      <c r="VSX1147" s="207"/>
      <c r="VSY1147" s="207"/>
      <c r="VSZ1147" s="207"/>
      <c r="VTA1147" s="207"/>
      <c r="VTB1147" s="207"/>
      <c r="VTC1147" s="207"/>
      <c r="VTD1147" s="207"/>
      <c r="VTE1147" s="207"/>
      <c r="VTF1147" s="207"/>
      <c r="VTG1147" s="207"/>
      <c r="VTH1147" s="207"/>
      <c r="VTI1147" s="207"/>
      <c r="VTJ1147" s="207"/>
      <c r="VTK1147" s="207"/>
      <c r="VTL1147" s="207"/>
      <c r="VTM1147" s="207"/>
      <c r="VTN1147" s="207"/>
      <c r="VTO1147" s="207"/>
      <c r="VTP1147" s="207"/>
      <c r="VTQ1147" s="207"/>
      <c r="VTR1147" s="207"/>
      <c r="VTS1147" s="207"/>
      <c r="VTT1147" s="207"/>
      <c r="VTU1147" s="207"/>
      <c r="VTV1147" s="207"/>
      <c r="VTW1147" s="207"/>
      <c r="VTX1147" s="207"/>
      <c r="VTY1147" s="207"/>
      <c r="VTZ1147" s="207"/>
      <c r="VUA1147" s="207"/>
      <c r="VUB1147" s="207"/>
      <c r="VUC1147" s="207"/>
      <c r="VUD1147" s="207"/>
      <c r="VUE1147" s="207"/>
      <c r="VUF1147" s="207"/>
      <c r="VUG1147" s="207"/>
      <c r="VUH1147" s="207"/>
      <c r="VUI1147" s="207"/>
      <c r="VUJ1147" s="207"/>
      <c r="VUK1147" s="207"/>
      <c r="VUL1147" s="207"/>
      <c r="VUM1147" s="207"/>
      <c r="VUN1147" s="207"/>
      <c r="VUO1147" s="207"/>
      <c r="VUP1147" s="207"/>
      <c r="VUQ1147" s="207"/>
      <c r="VUR1147" s="207"/>
      <c r="VUS1147" s="207"/>
      <c r="VUT1147" s="207"/>
      <c r="VUU1147" s="207"/>
      <c r="VUV1147" s="207"/>
      <c r="VUW1147" s="207"/>
      <c r="VUX1147" s="207"/>
      <c r="VUY1147" s="207"/>
      <c r="VUZ1147" s="207"/>
      <c r="VVA1147" s="207"/>
      <c r="VVB1147" s="207"/>
      <c r="VVC1147" s="207"/>
      <c r="VVD1147" s="207"/>
      <c r="VVE1147" s="207"/>
      <c r="VVF1147" s="207"/>
      <c r="VVG1147" s="207"/>
      <c r="VVH1147" s="207"/>
      <c r="VVI1147" s="207"/>
      <c r="VVJ1147" s="207"/>
      <c r="VVK1147" s="207"/>
      <c r="VVL1147" s="207"/>
      <c r="VVM1147" s="207"/>
      <c r="VVN1147" s="207"/>
      <c r="VVO1147" s="207"/>
      <c r="VVP1147" s="207"/>
      <c r="VVQ1147" s="207"/>
      <c r="VVR1147" s="207"/>
      <c r="VVS1147" s="207"/>
      <c r="VVT1147" s="207"/>
      <c r="VVU1147" s="207"/>
      <c r="VVV1147" s="207"/>
      <c r="VVW1147" s="207"/>
      <c r="VVX1147" s="207"/>
      <c r="VVY1147" s="207"/>
      <c r="VVZ1147" s="207"/>
      <c r="VWA1147" s="207"/>
      <c r="VWB1147" s="207"/>
      <c r="VWC1147" s="207"/>
      <c r="VWD1147" s="207"/>
      <c r="VWE1147" s="207"/>
      <c r="VWF1147" s="207"/>
      <c r="VWG1147" s="207"/>
      <c r="VWH1147" s="207"/>
      <c r="VWI1147" s="207"/>
      <c r="VWJ1147" s="207"/>
      <c r="VWK1147" s="207"/>
      <c r="VWL1147" s="207"/>
      <c r="VWM1147" s="207"/>
      <c r="VWN1147" s="207"/>
      <c r="VWO1147" s="207"/>
      <c r="VWP1147" s="207"/>
      <c r="VWQ1147" s="207"/>
      <c r="VWR1147" s="207"/>
      <c r="VWS1147" s="207"/>
      <c r="VWT1147" s="207"/>
      <c r="VWU1147" s="207"/>
      <c r="VWV1147" s="207"/>
      <c r="VWW1147" s="207"/>
      <c r="VWX1147" s="207"/>
      <c r="VWY1147" s="207"/>
      <c r="VWZ1147" s="207"/>
      <c r="VXA1147" s="207"/>
      <c r="VXB1147" s="207"/>
      <c r="VXC1147" s="207"/>
      <c r="VXD1147" s="207"/>
      <c r="VXE1147" s="207"/>
      <c r="VXF1147" s="207"/>
      <c r="VXG1147" s="207"/>
      <c r="VXH1147" s="207"/>
      <c r="VXI1147" s="207"/>
      <c r="VXJ1147" s="207"/>
      <c r="VXK1147" s="207"/>
      <c r="VXL1147" s="207"/>
      <c r="VXM1147" s="207"/>
      <c r="VXN1147" s="207"/>
      <c r="VXO1147" s="207"/>
      <c r="VXP1147" s="207"/>
      <c r="VXQ1147" s="207"/>
      <c r="VXR1147" s="207"/>
      <c r="VXS1147" s="207"/>
      <c r="VXT1147" s="207"/>
      <c r="VXU1147" s="207"/>
      <c r="VXV1147" s="207"/>
      <c r="VXW1147" s="207"/>
      <c r="VXX1147" s="207"/>
      <c r="VXY1147" s="207"/>
      <c r="VXZ1147" s="207"/>
      <c r="VYA1147" s="207"/>
      <c r="VYB1147" s="207"/>
      <c r="VYC1147" s="207"/>
      <c r="VYD1147" s="207"/>
      <c r="VYE1147" s="207"/>
      <c r="VYF1147" s="207"/>
      <c r="VYG1147" s="207"/>
      <c r="VYH1147" s="207"/>
      <c r="VYI1147" s="207"/>
      <c r="VYJ1147" s="207"/>
      <c r="VYK1147" s="207"/>
      <c r="VYL1147" s="207"/>
      <c r="VYM1147" s="207"/>
      <c r="VYN1147" s="207"/>
      <c r="VYO1147" s="207"/>
      <c r="VYP1147" s="207"/>
      <c r="VYQ1147" s="207"/>
      <c r="VYR1147" s="207"/>
      <c r="VYS1147" s="207"/>
      <c r="VYT1147" s="207"/>
      <c r="VYU1147" s="207"/>
      <c r="VYV1147" s="207"/>
      <c r="VYW1147" s="207"/>
      <c r="VYX1147" s="207"/>
      <c r="VYY1147" s="207"/>
      <c r="VYZ1147" s="207"/>
      <c r="VZA1147" s="207"/>
      <c r="VZB1147" s="207"/>
      <c r="VZC1147" s="207"/>
      <c r="VZD1147" s="207"/>
      <c r="VZE1147" s="207"/>
      <c r="VZF1147" s="207"/>
      <c r="VZG1147" s="207"/>
      <c r="VZH1147" s="207"/>
      <c r="VZI1147" s="207"/>
      <c r="VZJ1147" s="207"/>
      <c r="VZK1147" s="207"/>
      <c r="VZL1147" s="207"/>
      <c r="VZM1147" s="207"/>
      <c r="VZN1147" s="207"/>
      <c r="VZO1147" s="207"/>
      <c r="VZP1147" s="207"/>
      <c r="VZQ1147" s="207"/>
      <c r="VZR1147" s="207"/>
      <c r="VZS1147" s="207"/>
      <c r="VZT1147" s="207"/>
      <c r="VZU1147" s="207"/>
      <c r="VZV1147" s="207"/>
      <c r="VZW1147" s="207"/>
      <c r="VZX1147" s="207"/>
      <c r="VZY1147" s="207"/>
      <c r="VZZ1147" s="207"/>
      <c r="WAA1147" s="207"/>
      <c r="WAB1147" s="207"/>
      <c r="WAC1147" s="207"/>
      <c r="WAD1147" s="207"/>
      <c r="WAE1147" s="207"/>
      <c r="WAF1147" s="207"/>
      <c r="WAG1147" s="207"/>
      <c r="WAH1147" s="207"/>
      <c r="WAI1147" s="207"/>
      <c r="WAJ1147" s="207"/>
      <c r="WAK1147" s="207"/>
      <c r="WAL1147" s="207"/>
      <c r="WAM1147" s="207"/>
      <c r="WAN1147" s="207"/>
      <c r="WAO1147" s="207"/>
      <c r="WAP1147" s="207"/>
      <c r="WAQ1147" s="207"/>
      <c r="WAR1147" s="207"/>
      <c r="WAS1147" s="207"/>
      <c r="WAT1147" s="207"/>
      <c r="WAU1147" s="207"/>
      <c r="WAV1147" s="207"/>
      <c r="WAW1147" s="207"/>
      <c r="WAX1147" s="207"/>
      <c r="WAY1147" s="207"/>
      <c r="WAZ1147" s="207"/>
      <c r="WBA1147" s="207"/>
      <c r="WBB1147" s="207"/>
      <c r="WBC1147" s="207"/>
      <c r="WBD1147" s="207"/>
      <c r="WBE1147" s="207"/>
      <c r="WBF1147" s="207"/>
      <c r="WBG1147" s="207"/>
      <c r="WBH1147" s="207"/>
      <c r="WBI1147" s="207"/>
      <c r="WBJ1147" s="207"/>
      <c r="WBK1147" s="207"/>
      <c r="WBL1147" s="207"/>
      <c r="WBM1147" s="207"/>
      <c r="WBN1147" s="207"/>
      <c r="WBO1147" s="207"/>
      <c r="WBP1147" s="207"/>
      <c r="WBQ1147" s="207"/>
      <c r="WBR1147" s="207"/>
      <c r="WBS1147" s="207"/>
      <c r="WBT1147" s="207"/>
      <c r="WBU1147" s="207"/>
      <c r="WBV1147" s="207"/>
      <c r="WBW1147" s="207"/>
      <c r="WBX1147" s="207"/>
      <c r="WBY1147" s="207"/>
      <c r="WBZ1147" s="207"/>
      <c r="WCA1147" s="207"/>
      <c r="WCB1147" s="207"/>
      <c r="WCC1147" s="207"/>
      <c r="WCD1147" s="207"/>
      <c r="WCE1147" s="207"/>
      <c r="WCF1147" s="207"/>
      <c r="WCG1147" s="207"/>
      <c r="WCH1147" s="207"/>
      <c r="WCI1147" s="207"/>
      <c r="WCJ1147" s="207"/>
      <c r="WCK1147" s="207"/>
      <c r="WCL1147" s="207"/>
      <c r="WCM1147" s="207"/>
      <c r="WCN1147" s="207"/>
      <c r="WCO1147" s="207"/>
      <c r="WCP1147" s="207"/>
      <c r="WCQ1147" s="207"/>
      <c r="WCR1147" s="207"/>
      <c r="WCS1147" s="207"/>
      <c r="WCT1147" s="207"/>
      <c r="WCU1147" s="207"/>
      <c r="WCV1147" s="207"/>
      <c r="WCW1147" s="207"/>
      <c r="WCX1147" s="207"/>
      <c r="WCY1147" s="207"/>
      <c r="WCZ1147" s="207"/>
      <c r="WDA1147" s="207"/>
      <c r="WDB1147" s="207"/>
      <c r="WDC1147" s="207"/>
      <c r="WDD1147" s="207"/>
      <c r="WDE1147" s="207"/>
      <c r="WDF1147" s="207"/>
      <c r="WDG1147" s="207"/>
      <c r="WDH1147" s="207"/>
      <c r="WDI1147" s="207"/>
      <c r="WDJ1147" s="207"/>
      <c r="WDK1147" s="207"/>
      <c r="WDL1147" s="207"/>
      <c r="WDM1147" s="207"/>
      <c r="WDN1147" s="207"/>
      <c r="WDO1147" s="207"/>
      <c r="WDP1147" s="207"/>
      <c r="WDQ1147" s="207"/>
      <c r="WDR1147" s="207"/>
      <c r="WDS1147" s="207"/>
      <c r="WDT1147" s="207"/>
      <c r="WDU1147" s="207"/>
      <c r="WDV1147" s="207"/>
      <c r="WDW1147" s="207"/>
      <c r="WDX1147" s="207"/>
      <c r="WDY1147" s="207"/>
      <c r="WDZ1147" s="207"/>
      <c r="WEA1147" s="207"/>
      <c r="WEB1147" s="207"/>
      <c r="WEC1147" s="207"/>
      <c r="WED1147" s="207"/>
      <c r="WEE1147" s="207"/>
      <c r="WEF1147" s="207"/>
      <c r="WEG1147" s="207"/>
      <c r="WEH1147" s="207"/>
      <c r="WEI1147" s="207"/>
      <c r="WEJ1147" s="207"/>
      <c r="WEK1147" s="207"/>
      <c r="WEL1147" s="207"/>
      <c r="WEM1147" s="207"/>
      <c r="WEN1147" s="207"/>
      <c r="WEO1147" s="207"/>
      <c r="WEP1147" s="207"/>
      <c r="WEQ1147" s="207"/>
      <c r="WER1147" s="207"/>
      <c r="WES1147" s="207"/>
      <c r="WET1147" s="207"/>
      <c r="WEU1147" s="207"/>
      <c r="WEV1147" s="207"/>
      <c r="WEW1147" s="207"/>
      <c r="WEX1147" s="207"/>
      <c r="WEY1147" s="207"/>
      <c r="WEZ1147" s="207"/>
      <c r="WFA1147" s="207"/>
      <c r="WFB1147" s="207"/>
      <c r="WFC1147" s="207"/>
      <c r="WFD1147" s="207"/>
      <c r="WFE1147" s="207"/>
      <c r="WFF1147" s="207"/>
      <c r="WFG1147" s="207"/>
      <c r="WFH1147" s="207"/>
      <c r="WFI1147" s="207"/>
      <c r="WFJ1147" s="207"/>
      <c r="WFK1147" s="207"/>
      <c r="WFL1147" s="207"/>
      <c r="WFM1147" s="207"/>
      <c r="WFN1147" s="207"/>
      <c r="WFO1147" s="207"/>
      <c r="WFP1147" s="207"/>
      <c r="WFQ1147" s="207"/>
      <c r="WFR1147" s="207"/>
      <c r="WFS1147" s="207"/>
      <c r="WFT1147" s="207"/>
      <c r="WFU1147" s="207"/>
      <c r="WFV1147" s="207"/>
      <c r="WFW1147" s="207"/>
      <c r="WFX1147" s="207"/>
      <c r="WFY1147" s="207"/>
      <c r="WFZ1147" s="207"/>
      <c r="WGA1147" s="207"/>
      <c r="WGB1147" s="207"/>
      <c r="WGC1147" s="207"/>
      <c r="WGD1147" s="207"/>
      <c r="WGE1147" s="207"/>
      <c r="WGF1147" s="207"/>
      <c r="WGG1147" s="207"/>
      <c r="WGH1147" s="207"/>
      <c r="WGI1147" s="207"/>
      <c r="WGJ1147" s="207"/>
      <c r="WGK1147" s="207"/>
      <c r="WGL1147" s="207"/>
      <c r="WGM1147" s="207"/>
      <c r="WGN1147" s="207"/>
      <c r="WGO1147" s="207"/>
      <c r="WGP1147" s="207"/>
      <c r="WGQ1147" s="207"/>
      <c r="WGR1147" s="207"/>
      <c r="WGS1147" s="207"/>
      <c r="WGT1147" s="207"/>
      <c r="WGU1147" s="207"/>
      <c r="WGV1147" s="207"/>
      <c r="WGW1147" s="207"/>
      <c r="WGX1147" s="207"/>
      <c r="WGY1147" s="207"/>
      <c r="WGZ1147" s="207"/>
      <c r="WHA1147" s="207"/>
      <c r="WHB1147" s="207"/>
      <c r="WHC1147" s="207"/>
      <c r="WHD1147" s="207"/>
      <c r="WHE1147" s="207"/>
      <c r="WHF1147" s="207"/>
      <c r="WHG1147" s="207"/>
      <c r="WHH1147" s="207"/>
      <c r="WHI1147" s="207"/>
      <c r="WHJ1147" s="207"/>
      <c r="WHK1147" s="207"/>
      <c r="WHL1147" s="207"/>
      <c r="WHM1147" s="207"/>
      <c r="WHN1147" s="207"/>
      <c r="WHO1147" s="207"/>
      <c r="WHP1147" s="207"/>
      <c r="WHQ1147" s="207"/>
      <c r="WHR1147" s="207"/>
      <c r="WHS1147" s="207"/>
      <c r="WHT1147" s="207"/>
      <c r="WHU1147" s="207"/>
      <c r="WHV1147" s="207"/>
      <c r="WHW1147" s="207"/>
      <c r="WHX1147" s="207"/>
      <c r="WHY1147" s="207"/>
      <c r="WHZ1147" s="207"/>
      <c r="WIA1147" s="207"/>
      <c r="WIB1147" s="207"/>
      <c r="WIC1147" s="207"/>
      <c r="WID1147" s="207"/>
      <c r="WIE1147" s="207"/>
      <c r="WIF1147" s="207"/>
      <c r="WIG1147" s="207"/>
      <c r="WIH1147" s="207"/>
      <c r="WII1147" s="207"/>
      <c r="WIJ1147" s="207"/>
      <c r="WIK1147" s="207"/>
      <c r="WIL1147" s="207"/>
      <c r="WIM1147" s="207"/>
      <c r="WIN1147" s="207"/>
      <c r="WIO1147" s="207"/>
      <c r="WIP1147" s="207"/>
      <c r="WIQ1147" s="207"/>
      <c r="WIR1147" s="207"/>
      <c r="WIS1147" s="207"/>
      <c r="WIT1147" s="207"/>
      <c r="WIU1147" s="207"/>
      <c r="WIV1147" s="207"/>
      <c r="WIW1147" s="207"/>
      <c r="WIX1147" s="207"/>
      <c r="WIY1147" s="207"/>
      <c r="WIZ1147" s="207"/>
      <c r="WJA1147" s="207"/>
      <c r="WJB1147" s="207"/>
      <c r="WJC1147" s="207"/>
      <c r="WJD1147" s="207"/>
      <c r="WJE1147" s="207"/>
      <c r="WJF1147" s="207"/>
      <c r="WJG1147" s="207"/>
      <c r="WJH1147" s="207"/>
      <c r="WJI1147" s="207"/>
      <c r="WJJ1147" s="207"/>
      <c r="WJK1147" s="207"/>
      <c r="WJL1147" s="207"/>
      <c r="WJM1147" s="207"/>
      <c r="WJN1147" s="207"/>
      <c r="WJO1147" s="207"/>
      <c r="WJP1147" s="207"/>
      <c r="WJQ1147" s="207"/>
      <c r="WJR1147" s="207"/>
      <c r="WJS1147" s="207"/>
      <c r="WJT1147" s="207"/>
      <c r="WJU1147" s="207"/>
      <c r="WJV1147" s="207"/>
      <c r="WJW1147" s="207"/>
      <c r="WJX1147" s="207"/>
      <c r="WJY1147" s="207"/>
      <c r="WJZ1147" s="207"/>
      <c r="WKA1147" s="207"/>
      <c r="WKB1147" s="207"/>
      <c r="WKC1147" s="207"/>
      <c r="WKD1147" s="207"/>
      <c r="WKE1147" s="207"/>
      <c r="WKF1147" s="207"/>
      <c r="WKG1147" s="207"/>
      <c r="WKH1147" s="207"/>
      <c r="WKI1147" s="207"/>
      <c r="WKJ1147" s="207"/>
      <c r="WKK1147" s="207"/>
      <c r="WKL1147" s="207"/>
      <c r="WKM1147" s="207"/>
      <c r="WKN1147" s="207"/>
      <c r="WKO1147" s="207"/>
      <c r="WKP1147" s="207"/>
      <c r="WKQ1147" s="207"/>
      <c r="WKR1147" s="207"/>
      <c r="WKS1147" s="207"/>
      <c r="WKT1147" s="207"/>
      <c r="WKU1147" s="207"/>
      <c r="WKV1147" s="207"/>
      <c r="WKW1147" s="207"/>
      <c r="WKX1147" s="207"/>
      <c r="WKY1147" s="207"/>
      <c r="WKZ1147" s="207"/>
      <c r="WLA1147" s="207"/>
      <c r="WLB1147" s="207"/>
      <c r="WLC1147" s="207"/>
      <c r="WLD1147" s="207"/>
      <c r="WLE1147" s="207"/>
      <c r="WLF1147" s="207"/>
      <c r="WLG1147" s="207"/>
      <c r="WLH1147" s="207"/>
      <c r="WLI1147" s="207"/>
      <c r="WLJ1147" s="207"/>
      <c r="WLK1147" s="207"/>
      <c r="WLL1147" s="207"/>
      <c r="WLM1147" s="207"/>
      <c r="WLN1147" s="207"/>
      <c r="WLO1147" s="207"/>
      <c r="WLP1147" s="207"/>
      <c r="WLQ1147" s="207"/>
      <c r="WLR1147" s="207"/>
      <c r="WLS1147" s="207"/>
      <c r="WLT1147" s="207"/>
      <c r="WLU1147" s="207"/>
      <c r="WLV1147" s="207"/>
      <c r="WLW1147" s="207"/>
      <c r="WLX1147" s="207"/>
      <c r="WLY1147" s="207"/>
      <c r="WLZ1147" s="207"/>
      <c r="WMA1147" s="207"/>
      <c r="WMB1147" s="207"/>
      <c r="WMC1147" s="207"/>
      <c r="WMD1147" s="207"/>
      <c r="WME1147" s="207"/>
      <c r="WMF1147" s="207"/>
      <c r="WMG1147" s="207"/>
      <c r="WMH1147" s="207"/>
      <c r="WMI1147" s="207"/>
      <c r="WMJ1147" s="207"/>
      <c r="WMK1147" s="207"/>
      <c r="WML1147" s="207"/>
      <c r="WMM1147" s="207"/>
      <c r="WMN1147" s="207"/>
      <c r="WMO1147" s="207"/>
      <c r="WMP1147" s="207"/>
      <c r="WMQ1147" s="207"/>
      <c r="WMR1147" s="207"/>
      <c r="WMS1147" s="207"/>
      <c r="WMT1147" s="207"/>
      <c r="WMU1147" s="207"/>
      <c r="WMV1147" s="207"/>
      <c r="WMW1147" s="207"/>
      <c r="WMX1147" s="207"/>
      <c r="WMY1147" s="207"/>
      <c r="WMZ1147" s="207"/>
      <c r="WNA1147" s="207"/>
      <c r="WNB1147" s="207"/>
      <c r="WNC1147" s="207"/>
      <c r="WND1147" s="207"/>
      <c r="WNE1147" s="207"/>
      <c r="WNF1147" s="207"/>
      <c r="WNG1147" s="207"/>
      <c r="WNH1147" s="207"/>
      <c r="WNI1147" s="207"/>
      <c r="WNJ1147" s="207"/>
      <c r="WNK1147" s="207"/>
      <c r="WNL1147" s="207"/>
      <c r="WNM1147" s="207"/>
      <c r="WNN1147" s="207"/>
      <c r="WNO1147" s="207"/>
      <c r="WNP1147" s="207"/>
      <c r="WNQ1147" s="207"/>
      <c r="WNR1147" s="207"/>
      <c r="WNS1147" s="207"/>
      <c r="WNT1147" s="207"/>
      <c r="WNU1147" s="207"/>
      <c r="WNV1147" s="207"/>
      <c r="WNW1147" s="207"/>
      <c r="WNX1147" s="207"/>
      <c r="WNY1147" s="207"/>
      <c r="WNZ1147" s="207"/>
      <c r="WOA1147" s="207"/>
      <c r="WOB1147" s="207"/>
      <c r="WOC1147" s="207"/>
      <c r="WOD1147" s="207"/>
      <c r="WOE1147" s="207"/>
      <c r="WOF1147" s="207"/>
      <c r="WOG1147" s="207"/>
      <c r="WOH1147" s="207"/>
      <c r="WOI1147" s="207"/>
      <c r="WOJ1147" s="207"/>
      <c r="WOK1147" s="207"/>
      <c r="WOL1147" s="207"/>
      <c r="WOM1147" s="207"/>
      <c r="WON1147" s="207"/>
      <c r="WOO1147" s="207"/>
      <c r="WOP1147" s="207"/>
      <c r="WOQ1147" s="207"/>
      <c r="WOR1147" s="207"/>
      <c r="WOS1147" s="207"/>
      <c r="WOT1147" s="207"/>
      <c r="WOU1147" s="207"/>
      <c r="WOV1147" s="207"/>
      <c r="WOW1147" s="207"/>
      <c r="WOX1147" s="207"/>
      <c r="WOY1147" s="207"/>
      <c r="WOZ1147" s="207"/>
      <c r="WPA1147" s="207"/>
      <c r="WPB1147" s="207"/>
      <c r="WPC1147" s="207"/>
      <c r="WPD1147" s="207"/>
      <c r="WPE1147" s="207"/>
      <c r="WPF1147" s="207"/>
      <c r="WPG1147" s="207"/>
      <c r="WPH1147" s="207"/>
      <c r="WPI1147" s="207"/>
      <c r="WPJ1147" s="207"/>
      <c r="WPK1147" s="207"/>
      <c r="WPL1147" s="207"/>
      <c r="WPM1147" s="207"/>
      <c r="WPN1147" s="207"/>
      <c r="WPO1147" s="207"/>
      <c r="WPP1147" s="207"/>
      <c r="WPQ1147" s="207"/>
      <c r="WPR1147" s="207"/>
      <c r="WPS1147" s="207"/>
      <c r="WPT1147" s="207"/>
      <c r="WPU1147" s="207"/>
      <c r="WPV1147" s="207"/>
      <c r="WPW1147" s="207"/>
      <c r="WPX1147" s="207"/>
      <c r="WPY1147" s="207"/>
      <c r="WPZ1147" s="207"/>
      <c r="WQA1147" s="207"/>
      <c r="WQB1147" s="207"/>
      <c r="WQC1147" s="207"/>
      <c r="WQD1147" s="207"/>
      <c r="WQE1147" s="207"/>
      <c r="WQF1147" s="207"/>
      <c r="WQG1147" s="207"/>
      <c r="WQH1147" s="207"/>
      <c r="WQI1147" s="207"/>
      <c r="WQJ1147" s="207"/>
      <c r="WQK1147" s="207"/>
      <c r="WQL1147" s="207"/>
      <c r="WQM1147" s="207"/>
      <c r="WQN1147" s="207"/>
      <c r="WQO1147" s="207"/>
      <c r="WQP1147" s="207"/>
      <c r="WQQ1147" s="207"/>
      <c r="WQR1147" s="207"/>
      <c r="WQS1147" s="207"/>
      <c r="WQT1147" s="207"/>
      <c r="WQU1147" s="207"/>
      <c r="WQV1147" s="207"/>
      <c r="WQW1147" s="207"/>
      <c r="WQX1147" s="207"/>
      <c r="WQY1147" s="207"/>
      <c r="WQZ1147" s="207"/>
      <c r="WRA1147" s="207"/>
      <c r="WRB1147" s="207"/>
      <c r="WRC1147" s="207"/>
      <c r="WRD1147" s="207"/>
      <c r="WRE1147" s="207"/>
      <c r="WRF1147" s="207"/>
      <c r="WRG1147" s="207"/>
      <c r="WRH1147" s="207"/>
      <c r="WRI1147" s="207"/>
      <c r="WRJ1147" s="207"/>
      <c r="WRK1147" s="207"/>
      <c r="WRL1147" s="207"/>
      <c r="WRM1147" s="207"/>
      <c r="WRN1147" s="207"/>
      <c r="WRO1147" s="207"/>
      <c r="WRP1147" s="207"/>
      <c r="WRQ1147" s="207"/>
      <c r="WRR1147" s="207"/>
      <c r="WRS1147" s="207"/>
      <c r="WRT1147" s="207"/>
      <c r="WRU1147" s="207"/>
      <c r="WRV1147" s="207"/>
      <c r="WRW1147" s="207"/>
      <c r="WRX1147" s="207"/>
      <c r="WRY1147" s="207"/>
      <c r="WRZ1147" s="207"/>
      <c r="WSA1147" s="207"/>
      <c r="WSB1147" s="207"/>
      <c r="WSC1147" s="207"/>
      <c r="WSD1147" s="207"/>
      <c r="WSE1147" s="207"/>
      <c r="WSF1147" s="207"/>
      <c r="WSG1147" s="207"/>
      <c r="WSH1147" s="207"/>
      <c r="WSI1147" s="207"/>
      <c r="WSJ1147" s="207"/>
      <c r="WSK1147" s="207"/>
      <c r="WSL1147" s="207"/>
      <c r="WSM1147" s="207"/>
      <c r="WSN1147" s="207"/>
      <c r="WSO1147" s="207"/>
      <c r="WSP1147" s="207"/>
      <c r="WSQ1147" s="207"/>
      <c r="WSR1147" s="207"/>
      <c r="WSS1147" s="207"/>
      <c r="WST1147" s="207"/>
      <c r="WSU1147" s="207"/>
      <c r="WSV1147" s="207"/>
      <c r="WSW1147" s="207"/>
      <c r="WSX1147" s="207"/>
      <c r="WSY1147" s="207"/>
      <c r="WSZ1147" s="207"/>
      <c r="WTA1147" s="207"/>
      <c r="WTB1147" s="207"/>
      <c r="WTC1147" s="207"/>
      <c r="WTD1147" s="207"/>
      <c r="WTE1147" s="207"/>
      <c r="WTF1147" s="207"/>
      <c r="WTG1147" s="207"/>
      <c r="WTH1147" s="207"/>
      <c r="WTI1147" s="207"/>
      <c r="WTJ1147" s="207"/>
      <c r="WTK1147" s="207"/>
      <c r="WTL1147" s="207"/>
      <c r="WTM1147" s="207"/>
      <c r="WTN1147" s="207"/>
      <c r="WTO1147" s="207"/>
      <c r="WTP1147" s="207"/>
      <c r="WTQ1147" s="207"/>
      <c r="WTR1147" s="207"/>
      <c r="WTS1147" s="207"/>
      <c r="WTT1147" s="207"/>
      <c r="WTU1147" s="207"/>
      <c r="WTV1147" s="207"/>
      <c r="WTW1147" s="207"/>
      <c r="WTX1147" s="207"/>
      <c r="WTY1147" s="207"/>
      <c r="WTZ1147" s="207"/>
      <c r="WUA1147" s="207"/>
      <c r="WUB1147" s="207"/>
      <c r="WUC1147" s="207"/>
      <c r="WUD1147" s="207"/>
      <c r="WUE1147" s="207"/>
      <c r="WUF1147" s="207"/>
      <c r="WUG1147" s="207"/>
      <c r="WUH1147" s="207"/>
      <c r="WUI1147" s="207"/>
      <c r="WUJ1147" s="207"/>
      <c r="WUK1147" s="207"/>
      <c r="WUL1147" s="207"/>
      <c r="WUM1147" s="207"/>
      <c r="WUN1147" s="207"/>
      <c r="WUO1147" s="207"/>
      <c r="WUP1147" s="207"/>
      <c r="WUQ1147" s="207"/>
      <c r="WUR1147" s="207"/>
      <c r="WUS1147" s="207"/>
      <c r="WUT1147" s="207"/>
      <c r="WUU1147" s="207"/>
      <c r="WUV1147" s="207"/>
      <c r="WUW1147" s="207"/>
      <c r="WUX1147" s="207"/>
      <c r="WUY1147" s="207"/>
      <c r="WUZ1147" s="207"/>
      <c r="WVA1147" s="207"/>
      <c r="WVB1147" s="207"/>
      <c r="WVC1147" s="207"/>
      <c r="WVD1147" s="207"/>
      <c r="WVE1147" s="207"/>
      <c r="WVF1147" s="207"/>
      <c r="WVG1147" s="207"/>
      <c r="WVH1147" s="207"/>
      <c r="WVI1147" s="207"/>
      <c r="WVJ1147" s="207"/>
      <c r="WVK1147" s="207"/>
      <c r="WVL1147" s="207"/>
      <c r="WVM1147" s="207"/>
      <c r="WVN1147" s="207"/>
      <c r="WVO1147" s="207"/>
      <c r="WVP1147" s="207"/>
      <c r="WVQ1147" s="207"/>
      <c r="WVR1147" s="207"/>
      <c r="WVS1147" s="207"/>
      <c r="WVT1147" s="207"/>
      <c r="WVU1147" s="207"/>
      <c r="WVV1147" s="207"/>
      <c r="WVW1147" s="207"/>
      <c r="WVX1147" s="207"/>
      <c r="WVY1147" s="207"/>
      <c r="WVZ1147" s="207"/>
      <c r="WWA1147" s="207"/>
      <c r="WWB1147" s="207"/>
      <c r="WWC1147" s="207"/>
      <c r="WWD1147" s="207"/>
      <c r="WWE1147" s="207"/>
      <c r="WWF1147" s="207"/>
      <c r="WWG1147" s="207"/>
      <c r="WWH1147" s="207"/>
      <c r="WWI1147" s="207"/>
      <c r="WWJ1147" s="207"/>
      <c r="WWK1147" s="207"/>
      <c r="WWL1147" s="207"/>
      <c r="WWM1147" s="207"/>
      <c r="WWN1147" s="207"/>
      <c r="WWO1147" s="207"/>
      <c r="WWP1147" s="207"/>
      <c r="WWQ1147" s="207"/>
      <c r="WWR1147" s="207"/>
      <c r="WWS1147" s="207"/>
      <c r="WWT1147" s="207"/>
      <c r="WWU1147" s="207"/>
      <c r="WWV1147" s="207"/>
      <c r="WWW1147" s="207"/>
      <c r="WWX1147" s="207"/>
      <c r="WWY1147" s="207"/>
      <c r="WWZ1147" s="207"/>
      <c r="WXA1147" s="207"/>
      <c r="WXB1147" s="207"/>
      <c r="WXC1147" s="207"/>
      <c r="WXD1147" s="207"/>
      <c r="WXE1147" s="207"/>
      <c r="WXF1147" s="207"/>
      <c r="WXG1147" s="207"/>
      <c r="WXH1147" s="207"/>
      <c r="WXI1147" s="207"/>
      <c r="WXJ1147" s="207"/>
      <c r="WXK1147" s="207"/>
      <c r="WXL1147" s="207"/>
      <c r="WXM1147" s="207"/>
      <c r="WXN1147" s="207"/>
      <c r="WXO1147" s="207"/>
      <c r="WXP1147" s="207"/>
      <c r="WXQ1147" s="207"/>
      <c r="WXR1147" s="207"/>
      <c r="WXS1147" s="207"/>
      <c r="WXT1147" s="207"/>
      <c r="WXU1147" s="207"/>
      <c r="WXV1147" s="207"/>
      <c r="WXW1147" s="207"/>
      <c r="WXX1147" s="207"/>
      <c r="WXY1147" s="207"/>
      <c r="WXZ1147" s="207"/>
      <c r="WYA1147" s="207"/>
      <c r="WYB1147" s="207"/>
      <c r="WYC1147" s="207"/>
      <c r="WYD1147" s="207"/>
      <c r="WYE1147" s="207"/>
      <c r="WYF1147" s="207"/>
      <c r="WYG1147" s="207"/>
      <c r="WYH1147" s="207"/>
      <c r="WYI1147" s="207"/>
      <c r="WYJ1147" s="207"/>
      <c r="WYK1147" s="207"/>
      <c r="WYL1147" s="207"/>
      <c r="WYM1147" s="207"/>
      <c r="WYN1147" s="207"/>
      <c r="WYO1147" s="207"/>
      <c r="WYP1147" s="207"/>
      <c r="WYQ1147" s="207"/>
      <c r="WYR1147" s="207"/>
      <c r="WYS1147" s="207"/>
      <c r="WYT1147" s="207"/>
      <c r="WYU1147" s="207"/>
      <c r="WYV1147" s="207"/>
      <c r="WYW1147" s="207"/>
      <c r="WYX1147" s="207"/>
      <c r="WYY1147" s="207"/>
      <c r="WYZ1147" s="207"/>
      <c r="WZA1147" s="207"/>
      <c r="WZB1147" s="207"/>
      <c r="WZC1147" s="207"/>
      <c r="WZD1147" s="207"/>
      <c r="WZE1147" s="207"/>
      <c r="WZF1147" s="207"/>
      <c r="WZG1147" s="207"/>
      <c r="WZH1147" s="207"/>
      <c r="WZI1147" s="207"/>
      <c r="WZJ1147" s="207"/>
      <c r="WZK1147" s="207"/>
      <c r="WZL1147" s="207"/>
      <c r="WZM1147" s="207"/>
      <c r="WZN1147" s="207"/>
      <c r="WZO1147" s="207"/>
      <c r="WZP1147" s="207"/>
      <c r="WZQ1147" s="207"/>
      <c r="WZR1147" s="207"/>
      <c r="WZS1147" s="207"/>
      <c r="WZT1147" s="207"/>
      <c r="WZU1147" s="207"/>
      <c r="WZV1147" s="207"/>
      <c r="WZW1147" s="207"/>
      <c r="WZX1147" s="207"/>
      <c r="WZY1147" s="207"/>
      <c r="WZZ1147" s="207"/>
      <c r="XAA1147" s="207"/>
      <c r="XAB1147" s="207"/>
      <c r="XAC1147" s="207"/>
      <c r="XAD1147" s="207"/>
      <c r="XAE1147" s="207"/>
      <c r="XAF1147" s="207"/>
      <c r="XAG1147" s="207"/>
      <c r="XAH1147" s="207"/>
      <c r="XAI1147" s="207"/>
      <c r="XAJ1147" s="207"/>
      <c r="XAK1147" s="207"/>
      <c r="XAL1147" s="207"/>
      <c r="XAM1147" s="207"/>
      <c r="XAN1147" s="207"/>
      <c r="XAO1147" s="207"/>
      <c r="XAP1147" s="207"/>
      <c r="XAQ1147" s="207"/>
      <c r="XAR1147" s="207"/>
      <c r="XAS1147" s="207"/>
      <c r="XAT1147" s="207"/>
      <c r="XAU1147" s="207"/>
      <c r="XAV1147" s="207"/>
      <c r="XAW1147" s="207"/>
      <c r="XAX1147" s="207"/>
      <c r="XAY1147" s="207"/>
      <c r="XAZ1147" s="207"/>
      <c r="XBA1147" s="207"/>
      <c r="XBB1147" s="207"/>
      <c r="XBC1147" s="207"/>
      <c r="XBD1147" s="207"/>
      <c r="XBE1147" s="207"/>
      <c r="XBF1147" s="207"/>
      <c r="XBG1147" s="207"/>
      <c r="XBH1147" s="207"/>
      <c r="XBI1147" s="207"/>
      <c r="XBJ1147" s="207"/>
      <c r="XBK1147" s="207"/>
      <c r="XBL1147" s="207"/>
      <c r="XBM1147" s="207"/>
      <c r="XBN1147" s="207"/>
      <c r="XBO1147" s="207"/>
      <c r="XBP1147" s="207"/>
      <c r="XBQ1147" s="207"/>
      <c r="XBR1147" s="207"/>
      <c r="XBS1147" s="207"/>
      <c r="XBT1147" s="207"/>
      <c r="XBU1147" s="207"/>
      <c r="XBV1147" s="207"/>
      <c r="XBW1147" s="207"/>
      <c r="XBX1147" s="207"/>
      <c r="XBY1147" s="207"/>
      <c r="XBZ1147" s="207"/>
      <c r="XCA1147" s="207"/>
      <c r="XCB1147" s="207"/>
      <c r="XCC1147" s="207"/>
      <c r="XCD1147" s="207"/>
      <c r="XCE1147" s="207"/>
      <c r="XCF1147" s="207"/>
      <c r="XCG1147" s="207"/>
      <c r="XCH1147" s="207"/>
      <c r="XCI1147" s="207"/>
      <c r="XCJ1147" s="207"/>
      <c r="XCK1147" s="207"/>
      <c r="XCL1147" s="207"/>
      <c r="XCM1147" s="207"/>
      <c r="XCN1147" s="207"/>
      <c r="XCO1147" s="207"/>
      <c r="XCP1147" s="207"/>
      <c r="XCQ1147" s="207"/>
      <c r="XCR1147" s="207"/>
      <c r="XCS1147" s="207"/>
      <c r="XCT1147" s="207"/>
      <c r="XCU1147" s="207"/>
      <c r="XCV1147" s="207"/>
      <c r="XCW1147" s="207"/>
      <c r="XCX1147" s="207"/>
      <c r="XCY1147" s="207"/>
      <c r="XCZ1147" s="207"/>
      <c r="XDA1147" s="207"/>
      <c r="XDB1147" s="207"/>
      <c r="XDC1147" s="207"/>
      <c r="XDD1147" s="207"/>
      <c r="XDE1147" s="207"/>
      <c r="XDF1147" s="207"/>
      <c r="XDG1147" s="207"/>
      <c r="XDH1147" s="207"/>
      <c r="XDI1147" s="207"/>
      <c r="XDJ1147" s="207"/>
      <c r="XDK1147" s="207"/>
      <c r="XDL1147" s="207"/>
      <c r="XDM1147" s="207"/>
      <c r="XDN1147" s="207"/>
      <c r="XDO1147" s="207"/>
      <c r="XDP1147" s="207"/>
      <c r="XDQ1147" s="207"/>
      <c r="XDR1147" s="207"/>
      <c r="XDS1147" s="207"/>
      <c r="XDT1147" s="207"/>
      <c r="XDU1147" s="207"/>
      <c r="XDV1147" s="207"/>
      <c r="XDW1147" s="207"/>
      <c r="XDX1147" s="207"/>
      <c r="XDY1147" s="207"/>
      <c r="XDZ1147" s="207"/>
      <c r="XEA1147" s="207"/>
      <c r="XEB1147" s="207"/>
      <c r="XEC1147" s="207"/>
      <c r="XED1147" s="207"/>
      <c r="XEE1147" s="207"/>
      <c r="XEF1147" s="207"/>
      <c r="XEG1147" s="207"/>
    </row>
    <row r="1332" spans="1:16361" s="379" customFormat="1" ht="24.6" customHeight="1">
      <c r="A1332" s="313"/>
      <c r="B1332" s="207"/>
      <c r="C1332" s="269"/>
      <c r="D1332" s="207"/>
      <c r="E1332" s="207"/>
      <c r="F1332" s="380"/>
      <c r="G1332" s="207"/>
      <c r="H1332" s="207"/>
      <c r="I1332" s="207"/>
      <c r="J1332" s="207"/>
      <c r="K1332" s="207"/>
      <c r="L1332" s="207"/>
      <c r="M1332" s="207"/>
      <c r="N1332" s="207"/>
      <c r="O1332" s="207"/>
      <c r="P1332" s="207"/>
      <c r="Q1332" s="207"/>
      <c r="R1332" s="207"/>
      <c r="S1332" s="207"/>
      <c r="T1332" s="207"/>
      <c r="U1332" s="207"/>
      <c r="V1332" s="207"/>
      <c r="W1332" s="207"/>
      <c r="X1332" s="207"/>
      <c r="Y1332" s="207"/>
      <c r="Z1332" s="207"/>
      <c r="AA1332" s="207"/>
      <c r="AB1332" s="207"/>
      <c r="AC1332" s="207"/>
      <c r="AD1332" s="207"/>
      <c r="AE1332" s="207"/>
      <c r="AF1332" s="207"/>
      <c r="AG1332" s="207"/>
      <c r="AH1332" s="207"/>
      <c r="AI1332" s="207"/>
      <c r="AJ1332" s="207"/>
      <c r="AK1332" s="207"/>
      <c r="AL1332" s="207"/>
      <c r="AM1332" s="207"/>
      <c r="AN1332" s="207"/>
      <c r="AO1332" s="207"/>
      <c r="AP1332" s="207"/>
      <c r="AQ1332" s="207"/>
      <c r="AR1332" s="207"/>
      <c r="AS1332" s="207"/>
      <c r="AT1332" s="207"/>
      <c r="AU1332" s="207"/>
      <c r="AV1332" s="207"/>
      <c r="AW1332" s="207"/>
      <c r="AX1332" s="207"/>
      <c r="AY1332" s="207"/>
      <c r="AZ1332" s="207"/>
      <c r="BA1332" s="207"/>
      <c r="BB1332" s="207"/>
      <c r="BC1332" s="207"/>
      <c r="BD1332" s="207"/>
      <c r="BE1332" s="207"/>
      <c r="BF1332" s="207"/>
      <c r="BG1332" s="207"/>
      <c r="BH1332" s="207"/>
      <c r="BI1332" s="207"/>
      <c r="BJ1332" s="207"/>
      <c r="BK1332" s="207"/>
      <c r="BL1332" s="207"/>
      <c r="BM1332" s="207"/>
      <c r="BN1332" s="207"/>
      <c r="BO1332" s="207"/>
      <c r="BP1332" s="207"/>
      <c r="BQ1332" s="207"/>
      <c r="BR1332" s="207"/>
      <c r="BS1332" s="207"/>
      <c r="BT1332" s="207"/>
      <c r="BU1332" s="207"/>
      <c r="BV1332" s="207"/>
      <c r="BW1332" s="207"/>
      <c r="BX1332" s="207"/>
      <c r="BY1332" s="207"/>
      <c r="BZ1332" s="207"/>
      <c r="CA1332" s="207"/>
      <c r="CB1332" s="207"/>
      <c r="CC1332" s="207"/>
      <c r="CD1332" s="207"/>
      <c r="CE1332" s="207"/>
      <c r="CF1332" s="207"/>
      <c r="CG1332" s="207"/>
      <c r="CH1332" s="207"/>
      <c r="CI1332" s="207"/>
      <c r="CJ1332" s="207"/>
      <c r="CK1332" s="207"/>
      <c r="CL1332" s="207"/>
      <c r="CM1332" s="207"/>
      <c r="CN1332" s="207"/>
      <c r="CO1332" s="207"/>
      <c r="CP1332" s="207"/>
      <c r="CQ1332" s="207"/>
      <c r="CR1332" s="207"/>
      <c r="CS1332" s="207"/>
      <c r="CT1332" s="207"/>
      <c r="CU1332" s="207"/>
      <c r="CV1332" s="207"/>
      <c r="CW1332" s="207"/>
      <c r="CX1332" s="207"/>
      <c r="CY1332" s="207"/>
      <c r="CZ1332" s="207"/>
      <c r="DA1332" s="207"/>
      <c r="DB1332" s="207"/>
      <c r="DC1332" s="207"/>
      <c r="DD1332" s="207"/>
      <c r="DE1332" s="207"/>
      <c r="DF1332" s="207"/>
      <c r="DG1332" s="207"/>
      <c r="DH1332" s="207"/>
      <c r="DI1332" s="207"/>
      <c r="DJ1332" s="207"/>
      <c r="DK1332" s="207"/>
      <c r="DL1332" s="207"/>
      <c r="DM1332" s="207"/>
      <c r="DN1332" s="207"/>
      <c r="DO1332" s="207"/>
      <c r="DP1332" s="207"/>
      <c r="DQ1332" s="207"/>
      <c r="DR1332" s="207"/>
      <c r="DS1332" s="207"/>
      <c r="DT1332" s="207"/>
      <c r="DU1332" s="207"/>
      <c r="DV1332" s="207"/>
      <c r="DW1332" s="207"/>
      <c r="DX1332" s="207"/>
      <c r="DY1332" s="207"/>
      <c r="DZ1332" s="207"/>
      <c r="EA1332" s="207"/>
      <c r="EB1332" s="207"/>
      <c r="EC1332" s="207"/>
      <c r="ED1332" s="207"/>
      <c r="EE1332" s="207"/>
      <c r="EF1332" s="207"/>
      <c r="EG1332" s="207"/>
      <c r="EH1332" s="207"/>
      <c r="EI1332" s="207"/>
      <c r="EJ1332" s="207"/>
      <c r="EK1332" s="207"/>
      <c r="EL1332" s="207"/>
      <c r="EM1332" s="207"/>
      <c r="EN1332" s="207"/>
      <c r="EO1332" s="207"/>
      <c r="EP1332" s="207"/>
      <c r="EQ1332" s="207"/>
      <c r="ER1332" s="207"/>
      <c r="ES1332" s="207"/>
      <c r="ET1332" s="207"/>
      <c r="EU1332" s="207"/>
      <c r="EV1332" s="207"/>
      <c r="EW1332" s="207"/>
      <c r="EX1332" s="207"/>
      <c r="EY1332" s="207"/>
      <c r="EZ1332" s="207"/>
      <c r="FA1332" s="207"/>
      <c r="FB1332" s="207"/>
      <c r="FC1332" s="207"/>
      <c r="FD1332" s="207"/>
      <c r="FE1332" s="207"/>
      <c r="FF1332" s="207"/>
      <c r="FG1332" s="207"/>
      <c r="FH1332" s="207"/>
      <c r="FI1332" s="207"/>
      <c r="FJ1332" s="207"/>
      <c r="FK1332" s="207"/>
      <c r="FL1332" s="207"/>
      <c r="FM1332" s="207"/>
      <c r="FN1332" s="207"/>
      <c r="FO1332" s="207"/>
      <c r="FP1332" s="207"/>
      <c r="FQ1332" s="207"/>
      <c r="FR1332" s="207"/>
      <c r="FS1332" s="207"/>
      <c r="FT1332" s="207"/>
      <c r="FU1332" s="207"/>
      <c r="FV1332" s="207"/>
      <c r="FW1332" s="207"/>
      <c r="FX1332" s="207"/>
      <c r="FY1332" s="207"/>
      <c r="FZ1332" s="207"/>
      <c r="GA1332" s="207"/>
      <c r="GB1332" s="207"/>
      <c r="GC1332" s="207"/>
      <c r="GD1332" s="207"/>
      <c r="GE1332" s="207"/>
      <c r="GF1332" s="207"/>
      <c r="GG1332" s="207"/>
      <c r="GH1332" s="207"/>
      <c r="GI1332" s="207"/>
      <c r="GJ1332" s="207"/>
      <c r="GK1332" s="207"/>
      <c r="GL1332" s="207"/>
      <c r="GM1332" s="207"/>
      <c r="GN1332" s="207"/>
      <c r="GO1332" s="207"/>
      <c r="GP1332" s="207"/>
      <c r="GQ1332" s="207"/>
      <c r="GR1332" s="207"/>
      <c r="GS1332" s="207"/>
      <c r="GT1332" s="207"/>
      <c r="GU1332" s="207"/>
      <c r="GV1332" s="207"/>
      <c r="GW1332" s="207"/>
      <c r="GX1332" s="207"/>
      <c r="GY1332" s="207"/>
      <c r="GZ1332" s="207"/>
      <c r="HA1332" s="207"/>
      <c r="HB1332" s="207"/>
      <c r="HC1332" s="207"/>
      <c r="HD1332" s="207"/>
      <c r="HE1332" s="207"/>
      <c r="HF1332" s="207"/>
      <c r="HG1332" s="207"/>
      <c r="HH1332" s="207"/>
      <c r="HI1332" s="207"/>
      <c r="HJ1332" s="207"/>
      <c r="HK1332" s="207"/>
      <c r="HL1332" s="207"/>
      <c r="HM1332" s="207"/>
      <c r="HN1332" s="207"/>
      <c r="HO1332" s="207"/>
      <c r="HP1332" s="207"/>
      <c r="HQ1332" s="207"/>
      <c r="HR1332" s="207"/>
      <c r="HS1332" s="207"/>
      <c r="HT1332" s="207"/>
      <c r="HU1332" s="207"/>
      <c r="HV1332" s="207"/>
      <c r="HW1332" s="207"/>
      <c r="HX1332" s="207"/>
      <c r="HY1332" s="207"/>
      <c r="HZ1332" s="207"/>
      <c r="IA1332" s="207"/>
      <c r="IB1332" s="207"/>
      <c r="IC1332" s="207"/>
      <c r="ID1332" s="207"/>
      <c r="IE1332" s="207"/>
      <c r="IF1332" s="207"/>
      <c r="IG1332" s="207"/>
      <c r="IH1332" s="207"/>
      <c r="II1332" s="207"/>
      <c r="IJ1332" s="207"/>
      <c r="IK1332" s="207"/>
      <c r="IL1332" s="207"/>
      <c r="IM1332" s="207"/>
      <c r="IN1332" s="207"/>
      <c r="IO1332" s="207"/>
      <c r="IP1332" s="207"/>
      <c r="IQ1332" s="207"/>
      <c r="IR1332" s="207"/>
      <c r="IS1332" s="207"/>
      <c r="IT1332" s="207"/>
      <c r="IU1332" s="207"/>
      <c r="IV1332" s="207"/>
      <c r="IW1332" s="207"/>
      <c r="IX1332" s="207"/>
      <c r="IY1332" s="207"/>
      <c r="IZ1332" s="207"/>
      <c r="JA1332" s="207"/>
      <c r="JB1332" s="207"/>
      <c r="JC1332" s="207"/>
      <c r="JD1332" s="207"/>
      <c r="JE1332" s="207"/>
      <c r="JF1332" s="207"/>
      <c r="JG1332" s="207"/>
      <c r="JH1332" s="207"/>
      <c r="JI1332" s="207"/>
      <c r="JJ1332" s="207"/>
      <c r="JK1332" s="207"/>
      <c r="JL1332" s="207"/>
      <c r="JM1332" s="207"/>
      <c r="JN1332" s="207"/>
      <c r="JO1332" s="207"/>
      <c r="JP1332" s="207"/>
      <c r="JQ1332" s="207"/>
      <c r="JR1332" s="207"/>
      <c r="JS1332" s="207"/>
      <c r="JT1332" s="207"/>
      <c r="JU1332" s="207"/>
      <c r="JV1332" s="207"/>
      <c r="JW1332" s="207"/>
      <c r="JX1332" s="207"/>
      <c r="JY1332" s="207"/>
      <c r="JZ1332" s="207"/>
      <c r="KA1332" s="207"/>
      <c r="KB1332" s="207"/>
      <c r="KC1332" s="207"/>
      <c r="KD1332" s="207"/>
      <c r="KE1332" s="207"/>
      <c r="KF1332" s="207"/>
      <c r="KG1332" s="207"/>
      <c r="KH1332" s="207"/>
      <c r="KI1332" s="207"/>
      <c r="KJ1332" s="207"/>
      <c r="KK1332" s="207"/>
      <c r="KL1332" s="207"/>
      <c r="KM1332" s="207"/>
      <c r="KN1332" s="207"/>
      <c r="KO1332" s="207"/>
      <c r="KP1332" s="207"/>
      <c r="KQ1332" s="207"/>
      <c r="KR1332" s="207"/>
      <c r="KS1332" s="207"/>
      <c r="KT1332" s="207"/>
      <c r="KU1332" s="207"/>
      <c r="KV1332" s="207"/>
      <c r="KW1332" s="207"/>
      <c r="KX1332" s="207"/>
      <c r="KY1332" s="207"/>
      <c r="KZ1332" s="207"/>
      <c r="LA1332" s="207"/>
      <c r="LB1332" s="207"/>
      <c r="LC1332" s="207"/>
      <c r="LD1332" s="207"/>
      <c r="LE1332" s="207"/>
      <c r="LF1332" s="207"/>
      <c r="LG1332" s="207"/>
      <c r="LH1332" s="207"/>
      <c r="LI1332" s="207"/>
      <c r="LJ1332" s="207"/>
      <c r="LK1332" s="207"/>
      <c r="LL1332" s="207"/>
      <c r="LM1332" s="207"/>
      <c r="LN1332" s="207"/>
      <c r="LO1332" s="207"/>
      <c r="LP1332" s="207"/>
      <c r="LQ1332" s="207"/>
      <c r="LR1332" s="207"/>
      <c r="LS1332" s="207"/>
      <c r="LT1332" s="207"/>
      <c r="LU1332" s="207"/>
      <c r="LV1332" s="207"/>
      <c r="LW1332" s="207"/>
      <c r="LX1332" s="207"/>
      <c r="LY1332" s="207"/>
      <c r="LZ1332" s="207"/>
      <c r="MA1332" s="207"/>
      <c r="MB1332" s="207"/>
      <c r="MC1332" s="207"/>
      <c r="MD1332" s="207"/>
      <c r="ME1332" s="207"/>
      <c r="MF1332" s="207"/>
      <c r="MG1332" s="207"/>
      <c r="MH1332" s="207"/>
      <c r="MI1332" s="207"/>
      <c r="MJ1332" s="207"/>
      <c r="MK1332" s="207"/>
      <c r="ML1332" s="207"/>
      <c r="MM1332" s="207"/>
      <c r="MN1332" s="207"/>
      <c r="MO1332" s="207"/>
      <c r="MP1332" s="207"/>
      <c r="MQ1332" s="207"/>
      <c r="MR1332" s="207"/>
      <c r="MS1332" s="207"/>
      <c r="MT1332" s="207"/>
      <c r="MU1332" s="207"/>
      <c r="MV1332" s="207"/>
      <c r="MW1332" s="207"/>
      <c r="MX1332" s="207"/>
      <c r="MY1332" s="207"/>
      <c r="MZ1332" s="207"/>
      <c r="NA1332" s="207"/>
      <c r="NB1332" s="207"/>
      <c r="NC1332" s="207"/>
      <c r="ND1332" s="207"/>
      <c r="NE1332" s="207"/>
      <c r="NF1332" s="207"/>
      <c r="NG1332" s="207"/>
      <c r="NH1332" s="207"/>
      <c r="NI1332" s="207"/>
      <c r="NJ1332" s="207"/>
      <c r="NK1332" s="207"/>
      <c r="NL1332" s="207"/>
      <c r="NM1332" s="207"/>
      <c r="NN1332" s="207"/>
      <c r="NO1332" s="207"/>
      <c r="NP1332" s="207"/>
      <c r="NQ1332" s="207"/>
      <c r="NR1332" s="207"/>
      <c r="NS1332" s="207"/>
      <c r="NT1332" s="207"/>
      <c r="NU1332" s="207"/>
      <c r="NV1332" s="207"/>
      <c r="NW1332" s="207"/>
      <c r="NX1332" s="207"/>
      <c r="NY1332" s="207"/>
      <c r="NZ1332" s="207"/>
      <c r="OA1332" s="207"/>
      <c r="OB1332" s="207"/>
      <c r="OC1332" s="207"/>
      <c r="OD1332" s="207"/>
      <c r="OE1332" s="207"/>
      <c r="OF1332" s="207"/>
      <c r="OG1332" s="207"/>
      <c r="OH1332" s="207"/>
      <c r="OI1332" s="207"/>
      <c r="OJ1332" s="207"/>
      <c r="OK1332" s="207"/>
      <c r="OL1332" s="207"/>
      <c r="OM1332" s="207"/>
      <c r="ON1332" s="207"/>
      <c r="OO1332" s="207"/>
      <c r="OP1332" s="207"/>
      <c r="OQ1332" s="207"/>
      <c r="OR1332" s="207"/>
      <c r="OS1332" s="207"/>
      <c r="OT1332" s="207"/>
      <c r="OU1332" s="207"/>
      <c r="OV1332" s="207"/>
      <c r="OW1332" s="207"/>
      <c r="OX1332" s="207"/>
      <c r="OY1332" s="207"/>
      <c r="OZ1332" s="207"/>
      <c r="PA1332" s="207"/>
      <c r="PB1332" s="207"/>
      <c r="PC1332" s="207"/>
      <c r="PD1332" s="207"/>
      <c r="PE1332" s="207"/>
      <c r="PF1332" s="207"/>
      <c r="PG1332" s="207"/>
      <c r="PH1332" s="207"/>
      <c r="PI1332" s="207"/>
      <c r="PJ1332" s="207"/>
      <c r="PK1332" s="207"/>
      <c r="PL1332" s="207"/>
      <c r="PM1332" s="207"/>
      <c r="PN1332" s="207"/>
      <c r="PO1332" s="207"/>
      <c r="PP1332" s="207"/>
      <c r="PQ1332" s="207"/>
      <c r="PR1332" s="207"/>
      <c r="PS1332" s="207"/>
      <c r="PT1332" s="207"/>
      <c r="PU1332" s="207"/>
      <c r="PV1332" s="207"/>
      <c r="PW1332" s="207"/>
      <c r="PX1332" s="207"/>
      <c r="PY1332" s="207"/>
      <c r="PZ1332" s="207"/>
      <c r="QA1332" s="207"/>
      <c r="QB1332" s="207"/>
      <c r="QC1332" s="207"/>
      <c r="QD1332" s="207"/>
      <c r="QE1332" s="207"/>
      <c r="QF1332" s="207"/>
      <c r="QG1332" s="207"/>
      <c r="QH1332" s="207"/>
      <c r="QI1332" s="207"/>
      <c r="QJ1332" s="207"/>
      <c r="QK1332" s="207"/>
      <c r="QL1332" s="207"/>
      <c r="QM1332" s="207"/>
      <c r="QN1332" s="207"/>
      <c r="QO1332" s="207"/>
      <c r="QP1332" s="207"/>
      <c r="QQ1332" s="207"/>
      <c r="QR1332" s="207"/>
      <c r="QS1332" s="207"/>
      <c r="QT1332" s="207"/>
      <c r="QU1332" s="207"/>
      <c r="QV1332" s="207"/>
      <c r="QW1332" s="207"/>
      <c r="QX1332" s="207"/>
      <c r="QY1332" s="207"/>
      <c r="QZ1332" s="207"/>
      <c r="RA1332" s="207"/>
      <c r="RB1332" s="207"/>
      <c r="RC1332" s="207"/>
      <c r="RD1332" s="207"/>
      <c r="RE1332" s="207"/>
      <c r="RF1332" s="207"/>
      <c r="RG1332" s="207"/>
      <c r="RH1332" s="207"/>
      <c r="RI1332" s="207"/>
      <c r="RJ1332" s="207"/>
      <c r="RK1332" s="207"/>
      <c r="RL1332" s="207"/>
      <c r="RM1332" s="207"/>
      <c r="RN1332" s="207"/>
      <c r="RO1332" s="207"/>
      <c r="RP1332" s="207"/>
      <c r="RQ1332" s="207"/>
      <c r="RR1332" s="207"/>
      <c r="RS1332" s="207"/>
      <c r="RT1332" s="207"/>
      <c r="RU1332" s="207"/>
      <c r="RV1332" s="207"/>
      <c r="RW1332" s="207"/>
      <c r="RX1332" s="207"/>
      <c r="RY1332" s="207"/>
      <c r="RZ1332" s="207"/>
      <c r="SA1332" s="207"/>
      <c r="SB1332" s="207"/>
      <c r="SC1332" s="207"/>
      <c r="SD1332" s="207"/>
      <c r="SE1332" s="207"/>
      <c r="SF1332" s="207"/>
      <c r="SG1332" s="207"/>
      <c r="SH1332" s="207"/>
      <c r="SI1332" s="207"/>
      <c r="SJ1332" s="207"/>
      <c r="SK1332" s="207"/>
      <c r="SL1332" s="207"/>
      <c r="SM1332" s="207"/>
      <c r="SN1332" s="207"/>
      <c r="SO1332" s="207"/>
      <c r="SP1332" s="207"/>
      <c r="SQ1332" s="207"/>
      <c r="SR1332" s="207"/>
      <c r="SS1332" s="207"/>
      <c r="ST1332" s="207"/>
      <c r="SU1332" s="207"/>
      <c r="SV1332" s="207"/>
      <c r="SW1332" s="207"/>
      <c r="SX1332" s="207"/>
      <c r="SY1332" s="207"/>
      <c r="SZ1332" s="207"/>
      <c r="TA1332" s="207"/>
      <c r="TB1332" s="207"/>
      <c r="TC1332" s="207"/>
      <c r="TD1332" s="207"/>
      <c r="TE1332" s="207"/>
      <c r="TF1332" s="207"/>
      <c r="TG1332" s="207"/>
      <c r="TH1332" s="207"/>
      <c r="TI1332" s="207"/>
      <c r="TJ1332" s="207"/>
      <c r="TK1332" s="207"/>
      <c r="TL1332" s="207"/>
      <c r="TM1332" s="207"/>
      <c r="TN1332" s="207"/>
      <c r="TO1332" s="207"/>
      <c r="TP1332" s="207"/>
      <c r="TQ1332" s="207"/>
      <c r="TR1332" s="207"/>
      <c r="TS1332" s="207"/>
      <c r="TT1332" s="207"/>
      <c r="TU1332" s="207"/>
      <c r="TV1332" s="207"/>
      <c r="TW1332" s="207"/>
      <c r="TX1332" s="207"/>
      <c r="TY1332" s="207"/>
      <c r="TZ1332" s="207"/>
      <c r="UA1332" s="207"/>
      <c r="UB1332" s="207"/>
      <c r="UC1332" s="207"/>
      <c r="UD1332" s="207"/>
      <c r="UE1332" s="207"/>
      <c r="UF1332" s="207"/>
      <c r="UG1332" s="207"/>
      <c r="UH1332" s="207"/>
      <c r="UI1332" s="207"/>
      <c r="UJ1332" s="207"/>
      <c r="UK1332" s="207"/>
      <c r="UL1332" s="207"/>
      <c r="UM1332" s="207"/>
      <c r="UN1332" s="207"/>
      <c r="UO1332" s="207"/>
      <c r="UP1332" s="207"/>
      <c r="UQ1332" s="207"/>
      <c r="UR1332" s="207"/>
      <c r="US1332" s="207"/>
      <c r="UT1332" s="207"/>
      <c r="UU1332" s="207"/>
      <c r="UV1332" s="207"/>
      <c r="UW1332" s="207"/>
      <c r="UX1332" s="207"/>
      <c r="UY1332" s="207"/>
      <c r="UZ1332" s="207"/>
      <c r="VA1332" s="207"/>
      <c r="VB1332" s="207"/>
      <c r="VC1332" s="207"/>
      <c r="VD1332" s="207"/>
      <c r="VE1332" s="207"/>
      <c r="VF1332" s="207"/>
      <c r="VG1332" s="207"/>
      <c r="VH1332" s="207"/>
      <c r="VI1332" s="207"/>
      <c r="VJ1332" s="207"/>
      <c r="VK1332" s="207"/>
      <c r="VL1332" s="207"/>
      <c r="VM1332" s="207"/>
      <c r="VN1332" s="207"/>
      <c r="VO1332" s="207"/>
      <c r="VP1332" s="207"/>
      <c r="VQ1332" s="207"/>
      <c r="VR1332" s="207"/>
      <c r="VS1332" s="207"/>
      <c r="VT1332" s="207"/>
      <c r="VU1332" s="207"/>
      <c r="VV1332" s="207"/>
      <c r="VW1332" s="207"/>
      <c r="VX1332" s="207"/>
      <c r="VY1332" s="207"/>
      <c r="VZ1332" s="207"/>
      <c r="WA1332" s="207"/>
      <c r="WB1332" s="207"/>
      <c r="WC1332" s="207"/>
      <c r="WD1332" s="207"/>
      <c r="WE1332" s="207"/>
      <c r="WF1332" s="207"/>
      <c r="WG1332" s="207"/>
      <c r="WH1332" s="207"/>
      <c r="WI1332" s="207"/>
      <c r="WJ1332" s="207"/>
      <c r="WK1332" s="207"/>
      <c r="WL1332" s="207"/>
      <c r="WM1332" s="207"/>
      <c r="WN1332" s="207"/>
      <c r="WO1332" s="207"/>
      <c r="WP1332" s="207"/>
      <c r="WQ1332" s="207"/>
      <c r="WR1332" s="207"/>
      <c r="WS1332" s="207"/>
      <c r="WT1332" s="207"/>
      <c r="WU1332" s="207"/>
      <c r="WV1332" s="207"/>
      <c r="WW1332" s="207"/>
      <c r="WX1332" s="207"/>
      <c r="WY1332" s="207"/>
      <c r="WZ1332" s="207"/>
      <c r="XA1332" s="207"/>
      <c r="XB1332" s="207"/>
      <c r="XC1332" s="207"/>
      <c r="XD1332" s="207"/>
      <c r="XE1332" s="207"/>
      <c r="XF1332" s="207"/>
      <c r="XG1332" s="207"/>
      <c r="XH1332" s="207"/>
      <c r="XI1332" s="207"/>
      <c r="XJ1332" s="207"/>
      <c r="XK1332" s="207"/>
      <c r="XL1332" s="207"/>
      <c r="XM1332" s="207"/>
      <c r="XN1332" s="207"/>
      <c r="XO1332" s="207"/>
      <c r="XP1332" s="207"/>
      <c r="XQ1332" s="207"/>
      <c r="XR1332" s="207"/>
      <c r="XS1332" s="207"/>
      <c r="XT1332" s="207"/>
      <c r="XU1332" s="207"/>
      <c r="XV1332" s="207"/>
      <c r="XW1332" s="207"/>
      <c r="XX1332" s="207"/>
      <c r="XY1332" s="207"/>
      <c r="XZ1332" s="207"/>
      <c r="YA1332" s="207"/>
      <c r="YB1332" s="207"/>
      <c r="YC1332" s="207"/>
      <c r="YD1332" s="207"/>
      <c r="YE1332" s="207"/>
      <c r="YF1332" s="207"/>
      <c r="YG1332" s="207"/>
      <c r="YH1332" s="207"/>
      <c r="YI1332" s="207"/>
      <c r="YJ1332" s="207"/>
      <c r="YK1332" s="207"/>
      <c r="YL1332" s="207"/>
      <c r="YM1332" s="207"/>
      <c r="YN1332" s="207"/>
      <c r="YO1332" s="207"/>
      <c r="YP1332" s="207"/>
      <c r="YQ1332" s="207"/>
      <c r="YR1332" s="207"/>
      <c r="YS1332" s="207"/>
      <c r="YT1332" s="207"/>
      <c r="YU1332" s="207"/>
      <c r="YV1332" s="207"/>
      <c r="YW1332" s="207"/>
      <c r="YX1332" s="207"/>
      <c r="YY1332" s="207"/>
      <c r="YZ1332" s="207"/>
      <c r="ZA1332" s="207"/>
      <c r="ZB1332" s="207"/>
      <c r="ZC1332" s="207"/>
      <c r="ZD1332" s="207"/>
      <c r="ZE1332" s="207"/>
      <c r="ZF1332" s="207"/>
      <c r="ZG1332" s="207"/>
      <c r="ZH1332" s="207"/>
      <c r="ZI1332" s="207"/>
      <c r="ZJ1332" s="207"/>
      <c r="ZK1332" s="207"/>
      <c r="ZL1332" s="207"/>
      <c r="ZM1332" s="207"/>
      <c r="ZN1332" s="207"/>
      <c r="ZO1332" s="207"/>
      <c r="ZP1332" s="207"/>
      <c r="ZQ1332" s="207"/>
      <c r="ZR1332" s="207"/>
      <c r="ZS1332" s="207"/>
      <c r="ZT1332" s="207"/>
      <c r="ZU1332" s="207"/>
      <c r="ZV1332" s="207"/>
      <c r="ZW1332" s="207"/>
      <c r="ZX1332" s="207"/>
      <c r="ZY1332" s="207"/>
      <c r="ZZ1332" s="207"/>
      <c r="AAA1332" s="207"/>
      <c r="AAB1332" s="207"/>
      <c r="AAC1332" s="207"/>
      <c r="AAD1332" s="207"/>
      <c r="AAE1332" s="207"/>
      <c r="AAF1332" s="207"/>
      <c r="AAG1332" s="207"/>
      <c r="AAH1332" s="207"/>
      <c r="AAI1332" s="207"/>
      <c r="AAJ1332" s="207"/>
      <c r="AAK1332" s="207"/>
      <c r="AAL1332" s="207"/>
      <c r="AAM1332" s="207"/>
      <c r="AAN1332" s="207"/>
      <c r="AAO1332" s="207"/>
      <c r="AAP1332" s="207"/>
      <c r="AAQ1332" s="207"/>
      <c r="AAR1332" s="207"/>
      <c r="AAS1332" s="207"/>
      <c r="AAT1332" s="207"/>
      <c r="AAU1332" s="207"/>
      <c r="AAV1332" s="207"/>
      <c r="AAW1332" s="207"/>
      <c r="AAX1332" s="207"/>
      <c r="AAY1332" s="207"/>
      <c r="AAZ1332" s="207"/>
      <c r="ABA1332" s="207"/>
      <c r="ABB1332" s="207"/>
      <c r="ABC1332" s="207"/>
      <c r="ABD1332" s="207"/>
      <c r="ABE1332" s="207"/>
      <c r="ABF1332" s="207"/>
      <c r="ABG1332" s="207"/>
      <c r="ABH1332" s="207"/>
      <c r="ABI1332" s="207"/>
      <c r="ABJ1332" s="207"/>
      <c r="ABK1332" s="207"/>
      <c r="ABL1332" s="207"/>
      <c r="ABM1332" s="207"/>
      <c r="ABN1332" s="207"/>
      <c r="ABO1332" s="207"/>
      <c r="ABP1332" s="207"/>
      <c r="ABQ1332" s="207"/>
      <c r="ABR1332" s="207"/>
      <c r="ABS1332" s="207"/>
      <c r="ABT1332" s="207"/>
      <c r="ABU1332" s="207"/>
      <c r="ABV1332" s="207"/>
      <c r="ABW1332" s="207"/>
      <c r="ABX1332" s="207"/>
      <c r="ABY1332" s="207"/>
      <c r="ABZ1332" s="207"/>
      <c r="ACA1332" s="207"/>
      <c r="ACB1332" s="207"/>
      <c r="ACC1332" s="207"/>
      <c r="ACD1332" s="207"/>
      <c r="ACE1332" s="207"/>
      <c r="ACF1332" s="207"/>
      <c r="ACG1332" s="207"/>
      <c r="ACH1332" s="207"/>
      <c r="ACI1332" s="207"/>
      <c r="ACJ1332" s="207"/>
      <c r="ACK1332" s="207"/>
      <c r="ACL1332" s="207"/>
      <c r="ACM1332" s="207"/>
      <c r="ACN1332" s="207"/>
      <c r="ACO1332" s="207"/>
      <c r="ACP1332" s="207"/>
      <c r="ACQ1332" s="207"/>
      <c r="ACR1332" s="207"/>
      <c r="ACS1332" s="207"/>
      <c r="ACT1332" s="207"/>
      <c r="ACU1332" s="207"/>
      <c r="ACV1332" s="207"/>
      <c r="ACW1332" s="207"/>
      <c r="ACX1332" s="207"/>
      <c r="ACY1332" s="207"/>
      <c r="ACZ1332" s="207"/>
      <c r="ADA1332" s="207"/>
      <c r="ADB1332" s="207"/>
      <c r="ADC1332" s="207"/>
      <c r="ADD1332" s="207"/>
      <c r="ADE1332" s="207"/>
      <c r="ADF1332" s="207"/>
      <c r="ADG1332" s="207"/>
      <c r="ADH1332" s="207"/>
      <c r="ADI1332" s="207"/>
      <c r="ADJ1332" s="207"/>
      <c r="ADK1332" s="207"/>
      <c r="ADL1332" s="207"/>
      <c r="ADM1332" s="207"/>
      <c r="ADN1332" s="207"/>
      <c r="ADO1332" s="207"/>
      <c r="ADP1332" s="207"/>
      <c r="ADQ1332" s="207"/>
      <c r="ADR1332" s="207"/>
      <c r="ADS1332" s="207"/>
      <c r="ADT1332" s="207"/>
      <c r="ADU1332" s="207"/>
      <c r="ADV1332" s="207"/>
      <c r="ADW1332" s="207"/>
      <c r="ADX1332" s="207"/>
      <c r="ADY1332" s="207"/>
      <c r="ADZ1332" s="207"/>
      <c r="AEA1332" s="207"/>
      <c r="AEB1332" s="207"/>
      <c r="AEC1332" s="207"/>
      <c r="AED1332" s="207"/>
      <c r="AEE1332" s="207"/>
      <c r="AEF1332" s="207"/>
      <c r="AEG1332" s="207"/>
      <c r="AEH1332" s="207"/>
      <c r="AEI1332" s="207"/>
      <c r="AEJ1332" s="207"/>
      <c r="AEK1332" s="207"/>
      <c r="AEL1332" s="207"/>
      <c r="AEM1332" s="207"/>
      <c r="AEN1332" s="207"/>
      <c r="AEO1332" s="207"/>
      <c r="AEP1332" s="207"/>
      <c r="AEQ1332" s="207"/>
      <c r="AER1332" s="207"/>
      <c r="AES1332" s="207"/>
      <c r="AET1332" s="207"/>
      <c r="AEU1332" s="207"/>
      <c r="AEV1332" s="207"/>
      <c r="AEW1332" s="207"/>
      <c r="AEX1332" s="207"/>
      <c r="AEY1332" s="207"/>
      <c r="AEZ1332" s="207"/>
      <c r="AFA1332" s="207"/>
      <c r="AFB1332" s="207"/>
      <c r="AFC1332" s="207"/>
      <c r="AFD1332" s="207"/>
      <c r="AFE1332" s="207"/>
      <c r="AFF1332" s="207"/>
      <c r="AFG1332" s="207"/>
      <c r="AFH1332" s="207"/>
      <c r="AFI1332" s="207"/>
      <c r="AFJ1332" s="207"/>
      <c r="AFK1332" s="207"/>
      <c r="AFL1332" s="207"/>
      <c r="AFM1332" s="207"/>
      <c r="AFN1332" s="207"/>
      <c r="AFO1332" s="207"/>
      <c r="AFP1332" s="207"/>
      <c r="AFQ1332" s="207"/>
      <c r="AFR1332" s="207"/>
      <c r="AFS1332" s="207"/>
      <c r="AFT1332" s="207"/>
      <c r="AFU1332" s="207"/>
      <c r="AFV1332" s="207"/>
      <c r="AFW1332" s="207"/>
      <c r="AFX1332" s="207"/>
      <c r="AFY1332" s="207"/>
      <c r="AFZ1332" s="207"/>
      <c r="AGA1332" s="207"/>
      <c r="AGB1332" s="207"/>
      <c r="AGC1332" s="207"/>
      <c r="AGD1332" s="207"/>
      <c r="AGE1332" s="207"/>
      <c r="AGF1332" s="207"/>
      <c r="AGG1332" s="207"/>
      <c r="AGH1332" s="207"/>
      <c r="AGI1332" s="207"/>
      <c r="AGJ1332" s="207"/>
      <c r="AGK1332" s="207"/>
      <c r="AGL1332" s="207"/>
      <c r="AGM1332" s="207"/>
      <c r="AGN1332" s="207"/>
      <c r="AGO1332" s="207"/>
      <c r="AGP1332" s="207"/>
      <c r="AGQ1332" s="207"/>
      <c r="AGR1332" s="207"/>
      <c r="AGS1332" s="207"/>
      <c r="AGT1332" s="207"/>
      <c r="AGU1332" s="207"/>
      <c r="AGV1332" s="207"/>
      <c r="AGW1332" s="207"/>
      <c r="AGX1332" s="207"/>
      <c r="AGY1332" s="207"/>
      <c r="AGZ1332" s="207"/>
      <c r="AHA1332" s="207"/>
      <c r="AHB1332" s="207"/>
      <c r="AHC1332" s="207"/>
      <c r="AHD1332" s="207"/>
      <c r="AHE1332" s="207"/>
      <c r="AHF1332" s="207"/>
      <c r="AHG1332" s="207"/>
      <c r="AHH1332" s="207"/>
      <c r="AHI1332" s="207"/>
      <c r="AHJ1332" s="207"/>
      <c r="AHK1332" s="207"/>
      <c r="AHL1332" s="207"/>
      <c r="AHM1332" s="207"/>
      <c r="AHN1332" s="207"/>
      <c r="AHO1332" s="207"/>
      <c r="AHP1332" s="207"/>
      <c r="AHQ1332" s="207"/>
      <c r="AHR1332" s="207"/>
      <c r="AHS1332" s="207"/>
      <c r="AHT1332" s="207"/>
      <c r="AHU1332" s="207"/>
      <c r="AHV1332" s="207"/>
      <c r="AHW1332" s="207"/>
      <c r="AHX1332" s="207"/>
      <c r="AHY1332" s="207"/>
      <c r="AHZ1332" s="207"/>
      <c r="AIA1332" s="207"/>
      <c r="AIB1332" s="207"/>
      <c r="AIC1332" s="207"/>
      <c r="AID1332" s="207"/>
      <c r="AIE1332" s="207"/>
      <c r="AIF1332" s="207"/>
      <c r="AIG1332" s="207"/>
      <c r="AIH1332" s="207"/>
      <c r="AII1332" s="207"/>
      <c r="AIJ1332" s="207"/>
      <c r="AIK1332" s="207"/>
      <c r="AIL1332" s="207"/>
      <c r="AIM1332" s="207"/>
      <c r="AIN1332" s="207"/>
      <c r="AIO1332" s="207"/>
      <c r="AIP1332" s="207"/>
      <c r="AIQ1332" s="207"/>
      <c r="AIR1332" s="207"/>
      <c r="AIS1332" s="207"/>
      <c r="AIT1332" s="207"/>
      <c r="AIU1332" s="207"/>
      <c r="AIV1332" s="207"/>
      <c r="AIW1332" s="207"/>
      <c r="AIX1332" s="207"/>
      <c r="AIY1332" s="207"/>
      <c r="AIZ1332" s="207"/>
      <c r="AJA1332" s="207"/>
      <c r="AJB1332" s="207"/>
      <c r="AJC1332" s="207"/>
      <c r="AJD1332" s="207"/>
      <c r="AJE1332" s="207"/>
      <c r="AJF1332" s="207"/>
      <c r="AJG1332" s="207"/>
      <c r="AJH1332" s="207"/>
      <c r="AJI1332" s="207"/>
      <c r="AJJ1332" s="207"/>
      <c r="AJK1332" s="207"/>
      <c r="AJL1332" s="207"/>
      <c r="AJM1332" s="207"/>
      <c r="AJN1332" s="207"/>
      <c r="AJO1332" s="207"/>
      <c r="AJP1332" s="207"/>
      <c r="AJQ1332" s="207"/>
      <c r="AJR1332" s="207"/>
      <c r="AJS1332" s="207"/>
      <c r="AJT1332" s="207"/>
      <c r="AJU1332" s="207"/>
      <c r="AJV1332" s="207"/>
      <c r="AJW1332" s="207"/>
      <c r="AJX1332" s="207"/>
      <c r="AJY1332" s="207"/>
      <c r="AJZ1332" s="207"/>
      <c r="AKA1332" s="207"/>
      <c r="AKB1332" s="207"/>
      <c r="AKC1332" s="207"/>
      <c r="AKD1332" s="207"/>
      <c r="AKE1332" s="207"/>
      <c r="AKF1332" s="207"/>
      <c r="AKG1332" s="207"/>
      <c r="AKH1332" s="207"/>
      <c r="AKI1332" s="207"/>
      <c r="AKJ1332" s="207"/>
      <c r="AKK1332" s="207"/>
      <c r="AKL1332" s="207"/>
      <c r="AKM1332" s="207"/>
      <c r="AKN1332" s="207"/>
      <c r="AKO1332" s="207"/>
      <c r="AKP1332" s="207"/>
      <c r="AKQ1332" s="207"/>
      <c r="AKR1332" s="207"/>
      <c r="AKS1332" s="207"/>
      <c r="AKT1332" s="207"/>
      <c r="AKU1332" s="207"/>
      <c r="AKV1332" s="207"/>
      <c r="AKW1332" s="207"/>
      <c r="AKX1332" s="207"/>
      <c r="AKY1332" s="207"/>
      <c r="AKZ1332" s="207"/>
      <c r="ALA1332" s="207"/>
      <c r="ALB1332" s="207"/>
      <c r="ALC1332" s="207"/>
      <c r="ALD1332" s="207"/>
      <c r="ALE1332" s="207"/>
      <c r="ALF1332" s="207"/>
      <c r="ALG1332" s="207"/>
      <c r="ALH1332" s="207"/>
      <c r="ALI1332" s="207"/>
      <c r="ALJ1332" s="207"/>
      <c r="ALK1332" s="207"/>
      <c r="ALL1332" s="207"/>
      <c r="ALM1332" s="207"/>
      <c r="ALN1332" s="207"/>
      <c r="ALO1332" s="207"/>
      <c r="ALP1332" s="207"/>
      <c r="ALQ1332" s="207"/>
      <c r="ALR1332" s="207"/>
      <c r="ALS1332" s="207"/>
      <c r="ALT1332" s="207"/>
      <c r="ALU1332" s="207"/>
      <c r="ALV1332" s="207"/>
      <c r="ALW1332" s="207"/>
      <c r="ALX1332" s="207"/>
      <c r="ALY1332" s="207"/>
      <c r="ALZ1332" s="207"/>
      <c r="AMA1332" s="207"/>
      <c r="AMB1332" s="207"/>
      <c r="AMC1332" s="207"/>
      <c r="AMD1332" s="207"/>
      <c r="AME1332" s="207"/>
      <c r="AMF1332" s="207"/>
      <c r="AMG1332" s="207"/>
      <c r="AMH1332" s="207"/>
      <c r="AMI1332" s="207"/>
      <c r="AMJ1332" s="207"/>
      <c r="AMK1332" s="207"/>
      <c r="AML1332" s="207"/>
      <c r="AMM1332" s="207"/>
      <c r="AMN1332" s="207"/>
      <c r="AMO1332" s="207"/>
      <c r="AMP1332" s="207"/>
      <c r="AMQ1332" s="207"/>
      <c r="AMR1332" s="207"/>
      <c r="AMS1332" s="207"/>
      <c r="AMT1332" s="207"/>
      <c r="AMU1332" s="207"/>
      <c r="AMV1332" s="207"/>
      <c r="AMW1332" s="207"/>
      <c r="AMX1332" s="207"/>
      <c r="AMY1332" s="207"/>
      <c r="AMZ1332" s="207"/>
      <c r="ANA1332" s="207"/>
      <c r="ANB1332" s="207"/>
      <c r="ANC1332" s="207"/>
      <c r="AND1332" s="207"/>
      <c r="ANE1332" s="207"/>
      <c r="ANF1332" s="207"/>
      <c r="ANG1332" s="207"/>
      <c r="ANH1332" s="207"/>
      <c r="ANI1332" s="207"/>
      <c r="ANJ1332" s="207"/>
      <c r="ANK1332" s="207"/>
      <c r="ANL1332" s="207"/>
      <c r="ANM1332" s="207"/>
      <c r="ANN1332" s="207"/>
      <c r="ANO1332" s="207"/>
      <c r="ANP1332" s="207"/>
      <c r="ANQ1332" s="207"/>
      <c r="ANR1332" s="207"/>
      <c r="ANS1332" s="207"/>
      <c r="ANT1332" s="207"/>
      <c r="ANU1332" s="207"/>
      <c r="ANV1332" s="207"/>
      <c r="ANW1332" s="207"/>
      <c r="ANX1332" s="207"/>
      <c r="ANY1332" s="207"/>
      <c r="ANZ1332" s="207"/>
      <c r="AOA1332" s="207"/>
      <c r="AOB1332" s="207"/>
      <c r="AOC1332" s="207"/>
      <c r="AOD1332" s="207"/>
      <c r="AOE1332" s="207"/>
      <c r="AOF1332" s="207"/>
      <c r="AOG1332" s="207"/>
      <c r="AOH1332" s="207"/>
      <c r="AOI1332" s="207"/>
      <c r="AOJ1332" s="207"/>
      <c r="AOK1332" s="207"/>
      <c r="AOL1332" s="207"/>
      <c r="AOM1332" s="207"/>
      <c r="AON1332" s="207"/>
      <c r="AOO1332" s="207"/>
      <c r="AOP1332" s="207"/>
      <c r="AOQ1332" s="207"/>
      <c r="AOR1332" s="207"/>
      <c r="AOS1332" s="207"/>
      <c r="AOT1332" s="207"/>
      <c r="AOU1332" s="207"/>
      <c r="AOV1332" s="207"/>
      <c r="AOW1332" s="207"/>
      <c r="AOX1332" s="207"/>
      <c r="AOY1332" s="207"/>
      <c r="AOZ1332" s="207"/>
      <c r="APA1332" s="207"/>
      <c r="APB1332" s="207"/>
      <c r="APC1332" s="207"/>
      <c r="APD1332" s="207"/>
      <c r="APE1332" s="207"/>
      <c r="APF1332" s="207"/>
      <c r="APG1332" s="207"/>
      <c r="APH1332" s="207"/>
      <c r="API1332" s="207"/>
      <c r="APJ1332" s="207"/>
      <c r="APK1332" s="207"/>
      <c r="APL1332" s="207"/>
      <c r="APM1332" s="207"/>
      <c r="APN1332" s="207"/>
      <c r="APO1332" s="207"/>
      <c r="APP1332" s="207"/>
      <c r="APQ1332" s="207"/>
      <c r="APR1332" s="207"/>
      <c r="APS1332" s="207"/>
      <c r="APT1332" s="207"/>
      <c r="APU1332" s="207"/>
      <c r="APV1332" s="207"/>
      <c r="APW1332" s="207"/>
      <c r="APX1332" s="207"/>
      <c r="APY1332" s="207"/>
      <c r="APZ1332" s="207"/>
      <c r="AQA1332" s="207"/>
      <c r="AQB1332" s="207"/>
      <c r="AQC1332" s="207"/>
      <c r="AQD1332" s="207"/>
      <c r="AQE1332" s="207"/>
      <c r="AQF1332" s="207"/>
      <c r="AQG1332" s="207"/>
      <c r="AQH1332" s="207"/>
      <c r="AQI1332" s="207"/>
      <c r="AQJ1332" s="207"/>
      <c r="AQK1332" s="207"/>
      <c r="AQL1332" s="207"/>
      <c r="AQM1332" s="207"/>
      <c r="AQN1332" s="207"/>
      <c r="AQO1332" s="207"/>
      <c r="AQP1332" s="207"/>
      <c r="AQQ1332" s="207"/>
      <c r="AQR1332" s="207"/>
      <c r="AQS1332" s="207"/>
      <c r="AQT1332" s="207"/>
      <c r="AQU1332" s="207"/>
      <c r="AQV1332" s="207"/>
      <c r="AQW1332" s="207"/>
      <c r="AQX1332" s="207"/>
      <c r="AQY1332" s="207"/>
      <c r="AQZ1332" s="207"/>
      <c r="ARA1332" s="207"/>
      <c r="ARB1332" s="207"/>
      <c r="ARC1332" s="207"/>
      <c r="ARD1332" s="207"/>
      <c r="ARE1332" s="207"/>
      <c r="ARF1332" s="207"/>
      <c r="ARG1332" s="207"/>
      <c r="ARH1332" s="207"/>
      <c r="ARI1332" s="207"/>
      <c r="ARJ1332" s="207"/>
      <c r="ARK1332" s="207"/>
      <c r="ARL1332" s="207"/>
      <c r="ARM1332" s="207"/>
      <c r="ARN1332" s="207"/>
      <c r="ARO1332" s="207"/>
      <c r="ARP1332" s="207"/>
      <c r="ARQ1332" s="207"/>
      <c r="ARR1332" s="207"/>
      <c r="ARS1332" s="207"/>
      <c r="ART1332" s="207"/>
      <c r="ARU1332" s="207"/>
      <c r="ARV1332" s="207"/>
      <c r="ARW1332" s="207"/>
      <c r="ARX1332" s="207"/>
      <c r="ARY1332" s="207"/>
      <c r="ARZ1332" s="207"/>
      <c r="ASA1332" s="207"/>
      <c r="ASB1332" s="207"/>
      <c r="ASC1332" s="207"/>
      <c r="ASD1332" s="207"/>
      <c r="ASE1332" s="207"/>
      <c r="ASF1332" s="207"/>
      <c r="ASG1332" s="207"/>
      <c r="ASH1332" s="207"/>
      <c r="ASI1332" s="207"/>
      <c r="ASJ1332" s="207"/>
      <c r="ASK1332" s="207"/>
      <c r="ASL1332" s="207"/>
      <c r="ASM1332" s="207"/>
      <c r="ASN1332" s="207"/>
      <c r="ASO1332" s="207"/>
      <c r="ASP1332" s="207"/>
      <c r="ASQ1332" s="207"/>
      <c r="ASR1332" s="207"/>
      <c r="ASS1332" s="207"/>
      <c r="AST1332" s="207"/>
      <c r="ASU1332" s="207"/>
      <c r="ASV1332" s="207"/>
      <c r="ASW1332" s="207"/>
      <c r="ASX1332" s="207"/>
      <c r="ASY1332" s="207"/>
      <c r="ASZ1332" s="207"/>
      <c r="ATA1332" s="207"/>
      <c r="ATB1332" s="207"/>
      <c r="ATC1332" s="207"/>
      <c r="ATD1332" s="207"/>
      <c r="ATE1332" s="207"/>
      <c r="ATF1332" s="207"/>
      <c r="ATG1332" s="207"/>
      <c r="ATH1332" s="207"/>
      <c r="ATI1332" s="207"/>
      <c r="ATJ1332" s="207"/>
      <c r="ATK1332" s="207"/>
      <c r="ATL1332" s="207"/>
      <c r="ATM1332" s="207"/>
      <c r="ATN1332" s="207"/>
      <c r="ATO1332" s="207"/>
      <c r="ATP1332" s="207"/>
      <c r="ATQ1332" s="207"/>
      <c r="ATR1332" s="207"/>
      <c r="ATS1332" s="207"/>
      <c r="ATT1332" s="207"/>
      <c r="ATU1332" s="207"/>
      <c r="ATV1332" s="207"/>
      <c r="ATW1332" s="207"/>
      <c r="ATX1332" s="207"/>
      <c r="ATY1332" s="207"/>
      <c r="ATZ1332" s="207"/>
      <c r="AUA1332" s="207"/>
      <c r="AUB1332" s="207"/>
      <c r="AUC1332" s="207"/>
      <c r="AUD1332" s="207"/>
      <c r="AUE1332" s="207"/>
      <c r="AUF1332" s="207"/>
      <c r="AUG1332" s="207"/>
      <c r="AUH1332" s="207"/>
      <c r="AUI1332" s="207"/>
      <c r="AUJ1332" s="207"/>
      <c r="AUK1332" s="207"/>
      <c r="AUL1332" s="207"/>
      <c r="AUM1332" s="207"/>
      <c r="AUN1332" s="207"/>
      <c r="AUO1332" s="207"/>
      <c r="AUP1332" s="207"/>
      <c r="AUQ1332" s="207"/>
      <c r="AUR1332" s="207"/>
      <c r="AUS1332" s="207"/>
      <c r="AUT1332" s="207"/>
      <c r="AUU1332" s="207"/>
      <c r="AUV1332" s="207"/>
      <c r="AUW1332" s="207"/>
      <c r="AUX1332" s="207"/>
      <c r="AUY1332" s="207"/>
      <c r="AUZ1332" s="207"/>
      <c r="AVA1332" s="207"/>
      <c r="AVB1332" s="207"/>
      <c r="AVC1332" s="207"/>
      <c r="AVD1332" s="207"/>
      <c r="AVE1332" s="207"/>
      <c r="AVF1332" s="207"/>
      <c r="AVG1332" s="207"/>
      <c r="AVH1332" s="207"/>
      <c r="AVI1332" s="207"/>
      <c r="AVJ1332" s="207"/>
      <c r="AVK1332" s="207"/>
      <c r="AVL1332" s="207"/>
      <c r="AVM1332" s="207"/>
      <c r="AVN1332" s="207"/>
      <c r="AVO1332" s="207"/>
      <c r="AVP1332" s="207"/>
      <c r="AVQ1332" s="207"/>
      <c r="AVR1332" s="207"/>
      <c r="AVS1332" s="207"/>
      <c r="AVT1332" s="207"/>
      <c r="AVU1332" s="207"/>
      <c r="AVV1332" s="207"/>
      <c r="AVW1332" s="207"/>
      <c r="AVX1332" s="207"/>
      <c r="AVY1332" s="207"/>
      <c r="AVZ1332" s="207"/>
      <c r="AWA1332" s="207"/>
      <c r="AWB1332" s="207"/>
      <c r="AWC1332" s="207"/>
      <c r="AWD1332" s="207"/>
      <c r="AWE1332" s="207"/>
      <c r="AWF1332" s="207"/>
      <c r="AWG1332" s="207"/>
      <c r="AWH1332" s="207"/>
      <c r="AWI1332" s="207"/>
      <c r="AWJ1332" s="207"/>
      <c r="AWK1332" s="207"/>
      <c r="AWL1332" s="207"/>
      <c r="AWM1332" s="207"/>
      <c r="AWN1332" s="207"/>
      <c r="AWO1332" s="207"/>
      <c r="AWP1332" s="207"/>
      <c r="AWQ1332" s="207"/>
      <c r="AWR1332" s="207"/>
      <c r="AWS1332" s="207"/>
      <c r="AWT1332" s="207"/>
      <c r="AWU1332" s="207"/>
      <c r="AWV1332" s="207"/>
      <c r="AWW1332" s="207"/>
      <c r="AWX1332" s="207"/>
      <c r="AWY1332" s="207"/>
      <c r="AWZ1332" s="207"/>
      <c r="AXA1332" s="207"/>
      <c r="AXB1332" s="207"/>
      <c r="AXC1332" s="207"/>
      <c r="AXD1332" s="207"/>
      <c r="AXE1332" s="207"/>
      <c r="AXF1332" s="207"/>
      <c r="AXG1332" s="207"/>
      <c r="AXH1332" s="207"/>
      <c r="AXI1332" s="207"/>
      <c r="AXJ1332" s="207"/>
      <c r="AXK1332" s="207"/>
      <c r="AXL1332" s="207"/>
      <c r="AXM1332" s="207"/>
      <c r="AXN1332" s="207"/>
      <c r="AXO1332" s="207"/>
      <c r="AXP1332" s="207"/>
      <c r="AXQ1332" s="207"/>
      <c r="AXR1332" s="207"/>
      <c r="AXS1332" s="207"/>
      <c r="AXT1332" s="207"/>
      <c r="AXU1332" s="207"/>
      <c r="AXV1332" s="207"/>
      <c r="AXW1332" s="207"/>
      <c r="AXX1332" s="207"/>
      <c r="AXY1332" s="207"/>
      <c r="AXZ1332" s="207"/>
      <c r="AYA1332" s="207"/>
      <c r="AYB1332" s="207"/>
      <c r="AYC1332" s="207"/>
      <c r="AYD1332" s="207"/>
      <c r="AYE1332" s="207"/>
      <c r="AYF1332" s="207"/>
      <c r="AYG1332" s="207"/>
      <c r="AYH1332" s="207"/>
      <c r="AYI1332" s="207"/>
      <c r="AYJ1332" s="207"/>
      <c r="AYK1332" s="207"/>
      <c r="AYL1332" s="207"/>
      <c r="AYM1332" s="207"/>
      <c r="AYN1332" s="207"/>
      <c r="AYO1332" s="207"/>
      <c r="AYP1332" s="207"/>
      <c r="AYQ1332" s="207"/>
      <c r="AYR1332" s="207"/>
      <c r="AYS1332" s="207"/>
      <c r="AYT1332" s="207"/>
      <c r="AYU1332" s="207"/>
      <c r="AYV1332" s="207"/>
      <c r="AYW1332" s="207"/>
      <c r="AYX1332" s="207"/>
      <c r="AYY1332" s="207"/>
      <c r="AYZ1332" s="207"/>
      <c r="AZA1332" s="207"/>
      <c r="AZB1332" s="207"/>
      <c r="AZC1332" s="207"/>
      <c r="AZD1332" s="207"/>
      <c r="AZE1332" s="207"/>
      <c r="AZF1332" s="207"/>
      <c r="AZG1332" s="207"/>
      <c r="AZH1332" s="207"/>
      <c r="AZI1332" s="207"/>
      <c r="AZJ1332" s="207"/>
      <c r="AZK1332" s="207"/>
      <c r="AZL1332" s="207"/>
      <c r="AZM1332" s="207"/>
      <c r="AZN1332" s="207"/>
      <c r="AZO1332" s="207"/>
      <c r="AZP1332" s="207"/>
      <c r="AZQ1332" s="207"/>
      <c r="AZR1332" s="207"/>
      <c r="AZS1332" s="207"/>
      <c r="AZT1332" s="207"/>
      <c r="AZU1332" s="207"/>
      <c r="AZV1332" s="207"/>
      <c r="AZW1332" s="207"/>
      <c r="AZX1332" s="207"/>
      <c r="AZY1332" s="207"/>
      <c r="AZZ1332" s="207"/>
      <c r="BAA1332" s="207"/>
      <c r="BAB1332" s="207"/>
      <c r="BAC1332" s="207"/>
      <c r="BAD1332" s="207"/>
      <c r="BAE1332" s="207"/>
      <c r="BAF1332" s="207"/>
      <c r="BAG1332" s="207"/>
      <c r="BAH1332" s="207"/>
      <c r="BAI1332" s="207"/>
      <c r="BAJ1332" s="207"/>
      <c r="BAK1332" s="207"/>
      <c r="BAL1332" s="207"/>
      <c r="BAM1332" s="207"/>
      <c r="BAN1332" s="207"/>
      <c r="BAO1332" s="207"/>
      <c r="BAP1332" s="207"/>
      <c r="BAQ1332" s="207"/>
      <c r="BAR1332" s="207"/>
      <c r="BAS1332" s="207"/>
      <c r="BAT1332" s="207"/>
      <c r="BAU1332" s="207"/>
      <c r="BAV1332" s="207"/>
      <c r="BAW1332" s="207"/>
      <c r="BAX1332" s="207"/>
      <c r="BAY1332" s="207"/>
      <c r="BAZ1332" s="207"/>
      <c r="BBA1332" s="207"/>
      <c r="BBB1332" s="207"/>
      <c r="BBC1332" s="207"/>
      <c r="BBD1332" s="207"/>
      <c r="BBE1332" s="207"/>
      <c r="BBF1332" s="207"/>
      <c r="BBG1332" s="207"/>
      <c r="BBH1332" s="207"/>
      <c r="BBI1332" s="207"/>
      <c r="BBJ1332" s="207"/>
      <c r="BBK1332" s="207"/>
      <c r="BBL1332" s="207"/>
      <c r="BBM1332" s="207"/>
      <c r="BBN1332" s="207"/>
      <c r="BBO1332" s="207"/>
      <c r="BBP1332" s="207"/>
      <c r="BBQ1332" s="207"/>
      <c r="BBR1332" s="207"/>
      <c r="BBS1332" s="207"/>
      <c r="BBT1332" s="207"/>
      <c r="BBU1332" s="207"/>
      <c r="BBV1332" s="207"/>
      <c r="BBW1332" s="207"/>
      <c r="BBX1332" s="207"/>
      <c r="BBY1332" s="207"/>
      <c r="BBZ1332" s="207"/>
      <c r="BCA1332" s="207"/>
      <c r="BCB1332" s="207"/>
      <c r="BCC1332" s="207"/>
      <c r="BCD1332" s="207"/>
      <c r="BCE1332" s="207"/>
      <c r="BCF1332" s="207"/>
      <c r="BCG1332" s="207"/>
      <c r="BCH1332" s="207"/>
      <c r="BCI1332" s="207"/>
      <c r="BCJ1332" s="207"/>
      <c r="BCK1332" s="207"/>
      <c r="BCL1332" s="207"/>
      <c r="BCM1332" s="207"/>
      <c r="BCN1332" s="207"/>
      <c r="BCO1332" s="207"/>
      <c r="BCP1332" s="207"/>
      <c r="BCQ1332" s="207"/>
      <c r="BCR1332" s="207"/>
      <c r="BCS1332" s="207"/>
      <c r="BCT1332" s="207"/>
      <c r="BCU1332" s="207"/>
      <c r="BCV1332" s="207"/>
      <c r="BCW1332" s="207"/>
      <c r="BCX1332" s="207"/>
      <c r="BCY1332" s="207"/>
      <c r="BCZ1332" s="207"/>
      <c r="BDA1332" s="207"/>
      <c r="BDB1332" s="207"/>
      <c r="BDC1332" s="207"/>
      <c r="BDD1332" s="207"/>
      <c r="BDE1332" s="207"/>
      <c r="BDF1332" s="207"/>
      <c r="BDG1332" s="207"/>
      <c r="BDH1332" s="207"/>
      <c r="BDI1332" s="207"/>
      <c r="BDJ1332" s="207"/>
      <c r="BDK1332" s="207"/>
      <c r="BDL1332" s="207"/>
      <c r="BDM1332" s="207"/>
      <c r="BDN1332" s="207"/>
      <c r="BDO1332" s="207"/>
      <c r="BDP1332" s="207"/>
      <c r="BDQ1332" s="207"/>
      <c r="BDR1332" s="207"/>
      <c r="BDS1332" s="207"/>
      <c r="BDT1332" s="207"/>
      <c r="BDU1332" s="207"/>
      <c r="BDV1332" s="207"/>
      <c r="BDW1332" s="207"/>
      <c r="BDX1332" s="207"/>
      <c r="BDY1332" s="207"/>
      <c r="BDZ1332" s="207"/>
      <c r="BEA1332" s="207"/>
      <c r="BEB1332" s="207"/>
      <c r="BEC1332" s="207"/>
      <c r="BED1332" s="207"/>
      <c r="BEE1332" s="207"/>
      <c r="BEF1332" s="207"/>
      <c r="BEG1332" s="207"/>
      <c r="BEH1332" s="207"/>
      <c r="BEI1332" s="207"/>
      <c r="BEJ1332" s="207"/>
      <c r="BEK1332" s="207"/>
      <c r="BEL1332" s="207"/>
      <c r="BEM1332" s="207"/>
      <c r="BEN1332" s="207"/>
      <c r="BEO1332" s="207"/>
      <c r="BEP1332" s="207"/>
      <c r="BEQ1332" s="207"/>
      <c r="BER1332" s="207"/>
      <c r="BES1332" s="207"/>
      <c r="BET1332" s="207"/>
      <c r="BEU1332" s="207"/>
      <c r="BEV1332" s="207"/>
      <c r="BEW1332" s="207"/>
      <c r="BEX1332" s="207"/>
      <c r="BEY1332" s="207"/>
      <c r="BEZ1332" s="207"/>
      <c r="BFA1332" s="207"/>
      <c r="BFB1332" s="207"/>
      <c r="BFC1332" s="207"/>
      <c r="BFD1332" s="207"/>
      <c r="BFE1332" s="207"/>
      <c r="BFF1332" s="207"/>
      <c r="BFG1332" s="207"/>
      <c r="BFH1332" s="207"/>
      <c r="BFI1332" s="207"/>
      <c r="BFJ1332" s="207"/>
      <c r="BFK1332" s="207"/>
      <c r="BFL1332" s="207"/>
      <c r="BFM1332" s="207"/>
      <c r="BFN1332" s="207"/>
      <c r="BFO1332" s="207"/>
      <c r="BFP1332" s="207"/>
      <c r="BFQ1332" s="207"/>
      <c r="BFR1332" s="207"/>
      <c r="BFS1332" s="207"/>
      <c r="BFT1332" s="207"/>
      <c r="BFU1332" s="207"/>
      <c r="BFV1332" s="207"/>
      <c r="BFW1332" s="207"/>
      <c r="BFX1332" s="207"/>
      <c r="BFY1332" s="207"/>
      <c r="BFZ1332" s="207"/>
      <c r="BGA1332" s="207"/>
      <c r="BGB1332" s="207"/>
      <c r="BGC1332" s="207"/>
      <c r="BGD1332" s="207"/>
      <c r="BGE1332" s="207"/>
      <c r="BGF1332" s="207"/>
      <c r="BGG1332" s="207"/>
      <c r="BGH1332" s="207"/>
      <c r="BGI1332" s="207"/>
      <c r="BGJ1332" s="207"/>
      <c r="BGK1332" s="207"/>
      <c r="BGL1332" s="207"/>
      <c r="BGM1332" s="207"/>
      <c r="BGN1332" s="207"/>
      <c r="BGO1332" s="207"/>
      <c r="BGP1332" s="207"/>
      <c r="BGQ1332" s="207"/>
      <c r="BGR1332" s="207"/>
      <c r="BGS1332" s="207"/>
      <c r="BGT1332" s="207"/>
      <c r="BGU1332" s="207"/>
      <c r="BGV1332" s="207"/>
      <c r="BGW1332" s="207"/>
      <c r="BGX1332" s="207"/>
      <c r="BGY1332" s="207"/>
      <c r="BGZ1332" s="207"/>
      <c r="BHA1332" s="207"/>
      <c r="BHB1332" s="207"/>
      <c r="BHC1332" s="207"/>
      <c r="BHD1332" s="207"/>
      <c r="BHE1332" s="207"/>
      <c r="BHF1332" s="207"/>
      <c r="BHG1332" s="207"/>
      <c r="BHH1332" s="207"/>
      <c r="BHI1332" s="207"/>
      <c r="BHJ1332" s="207"/>
      <c r="BHK1332" s="207"/>
      <c r="BHL1332" s="207"/>
      <c r="BHM1332" s="207"/>
      <c r="BHN1332" s="207"/>
      <c r="BHO1332" s="207"/>
      <c r="BHP1332" s="207"/>
      <c r="BHQ1332" s="207"/>
      <c r="BHR1332" s="207"/>
      <c r="BHS1332" s="207"/>
      <c r="BHT1332" s="207"/>
      <c r="BHU1332" s="207"/>
      <c r="BHV1332" s="207"/>
      <c r="BHW1332" s="207"/>
      <c r="BHX1332" s="207"/>
      <c r="BHY1332" s="207"/>
      <c r="BHZ1332" s="207"/>
      <c r="BIA1332" s="207"/>
      <c r="BIB1332" s="207"/>
      <c r="BIC1332" s="207"/>
      <c r="BID1332" s="207"/>
      <c r="BIE1332" s="207"/>
      <c r="BIF1332" s="207"/>
      <c r="BIG1332" s="207"/>
      <c r="BIH1332" s="207"/>
      <c r="BII1332" s="207"/>
      <c r="BIJ1332" s="207"/>
      <c r="BIK1332" s="207"/>
      <c r="BIL1332" s="207"/>
      <c r="BIM1332" s="207"/>
      <c r="BIN1332" s="207"/>
      <c r="BIO1332" s="207"/>
      <c r="BIP1332" s="207"/>
      <c r="BIQ1332" s="207"/>
      <c r="BIR1332" s="207"/>
      <c r="BIS1332" s="207"/>
      <c r="BIT1332" s="207"/>
      <c r="BIU1332" s="207"/>
      <c r="BIV1332" s="207"/>
      <c r="BIW1332" s="207"/>
      <c r="BIX1332" s="207"/>
      <c r="BIY1332" s="207"/>
      <c r="BIZ1332" s="207"/>
      <c r="BJA1332" s="207"/>
      <c r="BJB1332" s="207"/>
      <c r="BJC1332" s="207"/>
      <c r="BJD1332" s="207"/>
      <c r="BJE1332" s="207"/>
      <c r="BJF1332" s="207"/>
      <c r="BJG1332" s="207"/>
      <c r="BJH1332" s="207"/>
      <c r="BJI1332" s="207"/>
      <c r="BJJ1332" s="207"/>
      <c r="BJK1332" s="207"/>
      <c r="BJL1332" s="207"/>
      <c r="BJM1332" s="207"/>
      <c r="BJN1332" s="207"/>
      <c r="BJO1332" s="207"/>
      <c r="BJP1332" s="207"/>
      <c r="BJQ1332" s="207"/>
      <c r="BJR1332" s="207"/>
      <c r="BJS1332" s="207"/>
      <c r="BJT1332" s="207"/>
      <c r="BJU1332" s="207"/>
      <c r="BJV1332" s="207"/>
      <c r="BJW1332" s="207"/>
      <c r="BJX1332" s="207"/>
      <c r="BJY1332" s="207"/>
      <c r="BJZ1332" s="207"/>
      <c r="BKA1332" s="207"/>
      <c r="BKB1332" s="207"/>
      <c r="BKC1332" s="207"/>
      <c r="BKD1332" s="207"/>
      <c r="BKE1332" s="207"/>
      <c r="BKF1332" s="207"/>
      <c r="BKG1332" s="207"/>
      <c r="BKH1332" s="207"/>
      <c r="BKI1332" s="207"/>
      <c r="BKJ1332" s="207"/>
      <c r="BKK1332" s="207"/>
      <c r="BKL1332" s="207"/>
      <c r="BKM1332" s="207"/>
      <c r="BKN1332" s="207"/>
      <c r="BKO1332" s="207"/>
      <c r="BKP1332" s="207"/>
      <c r="BKQ1332" s="207"/>
      <c r="BKR1332" s="207"/>
      <c r="BKS1332" s="207"/>
      <c r="BKT1332" s="207"/>
      <c r="BKU1332" s="207"/>
      <c r="BKV1332" s="207"/>
      <c r="BKW1332" s="207"/>
      <c r="BKX1332" s="207"/>
      <c r="BKY1332" s="207"/>
      <c r="BKZ1332" s="207"/>
      <c r="BLA1332" s="207"/>
      <c r="BLB1332" s="207"/>
      <c r="BLC1332" s="207"/>
      <c r="BLD1332" s="207"/>
      <c r="BLE1332" s="207"/>
      <c r="BLF1332" s="207"/>
      <c r="BLG1332" s="207"/>
      <c r="BLH1332" s="207"/>
      <c r="BLI1332" s="207"/>
      <c r="BLJ1332" s="207"/>
      <c r="BLK1332" s="207"/>
      <c r="BLL1332" s="207"/>
      <c r="BLM1332" s="207"/>
      <c r="BLN1332" s="207"/>
      <c r="BLO1332" s="207"/>
      <c r="BLP1332" s="207"/>
      <c r="BLQ1332" s="207"/>
      <c r="BLR1332" s="207"/>
      <c r="BLS1332" s="207"/>
      <c r="BLT1332" s="207"/>
      <c r="BLU1332" s="207"/>
      <c r="BLV1332" s="207"/>
      <c r="BLW1332" s="207"/>
      <c r="BLX1332" s="207"/>
      <c r="BLY1332" s="207"/>
      <c r="BLZ1332" s="207"/>
      <c r="BMA1332" s="207"/>
      <c r="BMB1332" s="207"/>
      <c r="BMC1332" s="207"/>
      <c r="BMD1332" s="207"/>
      <c r="BME1332" s="207"/>
      <c r="BMF1332" s="207"/>
      <c r="BMG1332" s="207"/>
      <c r="BMH1332" s="207"/>
      <c r="BMI1332" s="207"/>
      <c r="BMJ1332" s="207"/>
      <c r="BMK1332" s="207"/>
      <c r="BML1332" s="207"/>
      <c r="BMM1332" s="207"/>
      <c r="BMN1332" s="207"/>
      <c r="BMO1332" s="207"/>
      <c r="BMP1332" s="207"/>
      <c r="BMQ1332" s="207"/>
      <c r="BMR1332" s="207"/>
      <c r="BMS1332" s="207"/>
      <c r="BMT1332" s="207"/>
      <c r="BMU1332" s="207"/>
      <c r="BMV1332" s="207"/>
      <c r="BMW1332" s="207"/>
      <c r="BMX1332" s="207"/>
      <c r="BMY1332" s="207"/>
      <c r="BMZ1332" s="207"/>
      <c r="BNA1332" s="207"/>
      <c r="BNB1332" s="207"/>
      <c r="BNC1332" s="207"/>
      <c r="BND1332" s="207"/>
      <c r="BNE1332" s="207"/>
      <c r="BNF1332" s="207"/>
      <c r="BNG1332" s="207"/>
      <c r="BNH1332" s="207"/>
      <c r="BNI1332" s="207"/>
      <c r="BNJ1332" s="207"/>
      <c r="BNK1332" s="207"/>
      <c r="BNL1332" s="207"/>
      <c r="BNM1332" s="207"/>
      <c r="BNN1332" s="207"/>
      <c r="BNO1332" s="207"/>
      <c r="BNP1332" s="207"/>
      <c r="BNQ1332" s="207"/>
      <c r="BNR1332" s="207"/>
      <c r="BNS1332" s="207"/>
      <c r="BNT1332" s="207"/>
      <c r="BNU1332" s="207"/>
      <c r="BNV1332" s="207"/>
      <c r="BNW1332" s="207"/>
      <c r="BNX1332" s="207"/>
      <c r="BNY1332" s="207"/>
      <c r="BNZ1332" s="207"/>
      <c r="BOA1332" s="207"/>
      <c r="BOB1332" s="207"/>
      <c r="BOC1332" s="207"/>
      <c r="BOD1332" s="207"/>
      <c r="BOE1332" s="207"/>
      <c r="BOF1332" s="207"/>
      <c r="BOG1332" s="207"/>
      <c r="BOH1332" s="207"/>
      <c r="BOI1332" s="207"/>
      <c r="BOJ1332" s="207"/>
      <c r="BOK1332" s="207"/>
      <c r="BOL1332" s="207"/>
      <c r="BOM1332" s="207"/>
      <c r="BON1332" s="207"/>
      <c r="BOO1332" s="207"/>
      <c r="BOP1332" s="207"/>
      <c r="BOQ1332" s="207"/>
      <c r="BOR1332" s="207"/>
      <c r="BOS1332" s="207"/>
      <c r="BOT1332" s="207"/>
      <c r="BOU1332" s="207"/>
      <c r="BOV1332" s="207"/>
      <c r="BOW1332" s="207"/>
      <c r="BOX1332" s="207"/>
      <c r="BOY1332" s="207"/>
      <c r="BOZ1332" s="207"/>
      <c r="BPA1332" s="207"/>
      <c r="BPB1332" s="207"/>
      <c r="BPC1332" s="207"/>
      <c r="BPD1332" s="207"/>
      <c r="BPE1332" s="207"/>
      <c r="BPF1332" s="207"/>
      <c r="BPG1332" s="207"/>
      <c r="BPH1332" s="207"/>
      <c r="BPI1332" s="207"/>
      <c r="BPJ1332" s="207"/>
      <c r="BPK1332" s="207"/>
      <c r="BPL1332" s="207"/>
      <c r="BPM1332" s="207"/>
      <c r="BPN1332" s="207"/>
      <c r="BPO1332" s="207"/>
      <c r="BPP1332" s="207"/>
      <c r="BPQ1332" s="207"/>
      <c r="BPR1332" s="207"/>
      <c r="BPS1332" s="207"/>
      <c r="BPT1332" s="207"/>
      <c r="BPU1332" s="207"/>
      <c r="BPV1332" s="207"/>
      <c r="BPW1332" s="207"/>
      <c r="BPX1332" s="207"/>
      <c r="BPY1332" s="207"/>
      <c r="BPZ1332" s="207"/>
      <c r="BQA1332" s="207"/>
      <c r="BQB1332" s="207"/>
      <c r="BQC1332" s="207"/>
      <c r="BQD1332" s="207"/>
      <c r="BQE1332" s="207"/>
      <c r="BQF1332" s="207"/>
      <c r="BQG1332" s="207"/>
      <c r="BQH1332" s="207"/>
      <c r="BQI1332" s="207"/>
      <c r="BQJ1332" s="207"/>
      <c r="BQK1332" s="207"/>
      <c r="BQL1332" s="207"/>
      <c r="BQM1332" s="207"/>
      <c r="BQN1332" s="207"/>
      <c r="BQO1332" s="207"/>
      <c r="BQP1332" s="207"/>
      <c r="BQQ1332" s="207"/>
      <c r="BQR1332" s="207"/>
      <c r="BQS1332" s="207"/>
      <c r="BQT1332" s="207"/>
      <c r="BQU1332" s="207"/>
      <c r="BQV1332" s="207"/>
      <c r="BQW1332" s="207"/>
      <c r="BQX1332" s="207"/>
      <c r="BQY1332" s="207"/>
      <c r="BQZ1332" s="207"/>
      <c r="BRA1332" s="207"/>
      <c r="BRB1332" s="207"/>
      <c r="BRC1332" s="207"/>
      <c r="BRD1332" s="207"/>
      <c r="BRE1332" s="207"/>
      <c r="BRF1332" s="207"/>
      <c r="BRG1332" s="207"/>
      <c r="BRH1332" s="207"/>
      <c r="BRI1332" s="207"/>
      <c r="BRJ1332" s="207"/>
      <c r="BRK1332" s="207"/>
      <c r="BRL1332" s="207"/>
      <c r="BRM1332" s="207"/>
      <c r="BRN1332" s="207"/>
      <c r="BRO1332" s="207"/>
      <c r="BRP1332" s="207"/>
      <c r="BRQ1332" s="207"/>
      <c r="BRR1332" s="207"/>
      <c r="BRS1332" s="207"/>
      <c r="BRT1332" s="207"/>
      <c r="BRU1332" s="207"/>
      <c r="BRV1332" s="207"/>
      <c r="BRW1332" s="207"/>
      <c r="BRX1332" s="207"/>
      <c r="BRY1332" s="207"/>
      <c r="BRZ1332" s="207"/>
      <c r="BSA1332" s="207"/>
      <c r="BSB1332" s="207"/>
      <c r="BSC1332" s="207"/>
      <c r="BSD1332" s="207"/>
      <c r="BSE1332" s="207"/>
      <c r="BSF1332" s="207"/>
      <c r="BSG1332" s="207"/>
      <c r="BSH1332" s="207"/>
      <c r="BSI1332" s="207"/>
      <c r="BSJ1332" s="207"/>
      <c r="BSK1332" s="207"/>
      <c r="BSL1332" s="207"/>
      <c r="BSM1332" s="207"/>
      <c r="BSN1332" s="207"/>
      <c r="BSO1332" s="207"/>
      <c r="BSP1332" s="207"/>
      <c r="BSQ1332" s="207"/>
      <c r="BSR1332" s="207"/>
      <c r="BSS1332" s="207"/>
      <c r="BST1332" s="207"/>
      <c r="BSU1332" s="207"/>
      <c r="BSV1332" s="207"/>
      <c r="BSW1332" s="207"/>
      <c r="BSX1332" s="207"/>
      <c r="BSY1332" s="207"/>
      <c r="BSZ1332" s="207"/>
      <c r="BTA1332" s="207"/>
      <c r="BTB1332" s="207"/>
      <c r="BTC1332" s="207"/>
      <c r="BTD1332" s="207"/>
      <c r="BTE1332" s="207"/>
      <c r="BTF1332" s="207"/>
      <c r="BTG1332" s="207"/>
      <c r="BTH1332" s="207"/>
      <c r="BTI1332" s="207"/>
      <c r="BTJ1332" s="207"/>
      <c r="BTK1332" s="207"/>
      <c r="BTL1332" s="207"/>
      <c r="BTM1332" s="207"/>
      <c r="BTN1332" s="207"/>
      <c r="BTO1332" s="207"/>
      <c r="BTP1332" s="207"/>
      <c r="BTQ1332" s="207"/>
      <c r="BTR1332" s="207"/>
      <c r="BTS1332" s="207"/>
      <c r="BTT1332" s="207"/>
      <c r="BTU1332" s="207"/>
      <c r="BTV1332" s="207"/>
      <c r="BTW1332" s="207"/>
      <c r="BTX1332" s="207"/>
      <c r="BTY1332" s="207"/>
      <c r="BTZ1332" s="207"/>
      <c r="BUA1332" s="207"/>
      <c r="BUB1332" s="207"/>
      <c r="BUC1332" s="207"/>
      <c r="BUD1332" s="207"/>
      <c r="BUE1332" s="207"/>
      <c r="BUF1332" s="207"/>
      <c r="BUG1332" s="207"/>
      <c r="BUH1332" s="207"/>
      <c r="BUI1332" s="207"/>
      <c r="BUJ1332" s="207"/>
      <c r="BUK1332" s="207"/>
      <c r="BUL1332" s="207"/>
      <c r="BUM1332" s="207"/>
      <c r="BUN1332" s="207"/>
      <c r="BUO1332" s="207"/>
      <c r="BUP1332" s="207"/>
      <c r="BUQ1332" s="207"/>
      <c r="BUR1332" s="207"/>
      <c r="BUS1332" s="207"/>
      <c r="BUT1332" s="207"/>
      <c r="BUU1332" s="207"/>
      <c r="BUV1332" s="207"/>
      <c r="BUW1332" s="207"/>
      <c r="BUX1332" s="207"/>
      <c r="BUY1332" s="207"/>
      <c r="BUZ1332" s="207"/>
      <c r="BVA1332" s="207"/>
      <c r="BVB1332" s="207"/>
      <c r="BVC1332" s="207"/>
      <c r="BVD1332" s="207"/>
      <c r="BVE1332" s="207"/>
      <c r="BVF1332" s="207"/>
      <c r="BVG1332" s="207"/>
      <c r="BVH1332" s="207"/>
      <c r="BVI1332" s="207"/>
      <c r="BVJ1332" s="207"/>
      <c r="BVK1332" s="207"/>
      <c r="BVL1332" s="207"/>
      <c r="BVM1332" s="207"/>
      <c r="BVN1332" s="207"/>
      <c r="BVO1332" s="207"/>
      <c r="BVP1332" s="207"/>
      <c r="BVQ1332" s="207"/>
      <c r="BVR1332" s="207"/>
      <c r="BVS1332" s="207"/>
      <c r="BVT1332" s="207"/>
      <c r="BVU1332" s="207"/>
      <c r="BVV1332" s="207"/>
      <c r="BVW1332" s="207"/>
      <c r="BVX1332" s="207"/>
      <c r="BVY1332" s="207"/>
      <c r="BVZ1332" s="207"/>
      <c r="BWA1332" s="207"/>
      <c r="BWB1332" s="207"/>
      <c r="BWC1332" s="207"/>
      <c r="BWD1332" s="207"/>
      <c r="BWE1332" s="207"/>
      <c r="BWF1332" s="207"/>
      <c r="BWG1332" s="207"/>
      <c r="BWH1332" s="207"/>
      <c r="BWI1332" s="207"/>
      <c r="BWJ1332" s="207"/>
      <c r="BWK1332" s="207"/>
      <c r="BWL1332" s="207"/>
      <c r="BWM1332" s="207"/>
      <c r="BWN1332" s="207"/>
      <c r="BWO1332" s="207"/>
      <c r="BWP1332" s="207"/>
      <c r="BWQ1332" s="207"/>
      <c r="BWR1332" s="207"/>
      <c r="BWS1332" s="207"/>
      <c r="BWT1332" s="207"/>
      <c r="BWU1332" s="207"/>
      <c r="BWV1332" s="207"/>
      <c r="BWW1332" s="207"/>
      <c r="BWX1332" s="207"/>
      <c r="BWY1332" s="207"/>
      <c r="BWZ1332" s="207"/>
      <c r="BXA1332" s="207"/>
      <c r="BXB1332" s="207"/>
      <c r="BXC1332" s="207"/>
      <c r="BXD1332" s="207"/>
      <c r="BXE1332" s="207"/>
      <c r="BXF1332" s="207"/>
      <c r="BXG1332" s="207"/>
      <c r="BXH1332" s="207"/>
      <c r="BXI1332" s="207"/>
      <c r="BXJ1332" s="207"/>
      <c r="BXK1332" s="207"/>
      <c r="BXL1332" s="207"/>
      <c r="BXM1332" s="207"/>
      <c r="BXN1332" s="207"/>
      <c r="BXO1332" s="207"/>
      <c r="BXP1332" s="207"/>
      <c r="BXQ1332" s="207"/>
      <c r="BXR1332" s="207"/>
      <c r="BXS1332" s="207"/>
      <c r="BXT1332" s="207"/>
      <c r="BXU1332" s="207"/>
      <c r="BXV1332" s="207"/>
      <c r="BXW1332" s="207"/>
      <c r="BXX1332" s="207"/>
      <c r="BXY1332" s="207"/>
      <c r="BXZ1332" s="207"/>
      <c r="BYA1332" s="207"/>
      <c r="BYB1332" s="207"/>
      <c r="BYC1332" s="207"/>
      <c r="BYD1332" s="207"/>
      <c r="BYE1332" s="207"/>
      <c r="BYF1332" s="207"/>
      <c r="BYG1332" s="207"/>
      <c r="BYH1332" s="207"/>
      <c r="BYI1332" s="207"/>
      <c r="BYJ1332" s="207"/>
      <c r="BYK1332" s="207"/>
      <c r="BYL1332" s="207"/>
      <c r="BYM1332" s="207"/>
      <c r="BYN1332" s="207"/>
      <c r="BYO1332" s="207"/>
      <c r="BYP1332" s="207"/>
      <c r="BYQ1332" s="207"/>
      <c r="BYR1332" s="207"/>
      <c r="BYS1332" s="207"/>
      <c r="BYT1332" s="207"/>
      <c r="BYU1332" s="207"/>
      <c r="BYV1332" s="207"/>
      <c r="BYW1332" s="207"/>
      <c r="BYX1332" s="207"/>
      <c r="BYY1332" s="207"/>
      <c r="BYZ1332" s="207"/>
      <c r="BZA1332" s="207"/>
      <c r="BZB1332" s="207"/>
      <c r="BZC1332" s="207"/>
      <c r="BZD1332" s="207"/>
      <c r="BZE1332" s="207"/>
      <c r="BZF1332" s="207"/>
      <c r="BZG1332" s="207"/>
      <c r="BZH1332" s="207"/>
      <c r="BZI1332" s="207"/>
      <c r="BZJ1332" s="207"/>
      <c r="BZK1332" s="207"/>
      <c r="BZL1332" s="207"/>
      <c r="BZM1332" s="207"/>
      <c r="BZN1332" s="207"/>
      <c r="BZO1332" s="207"/>
      <c r="BZP1332" s="207"/>
      <c r="BZQ1332" s="207"/>
      <c r="BZR1332" s="207"/>
      <c r="BZS1332" s="207"/>
      <c r="BZT1332" s="207"/>
      <c r="BZU1332" s="207"/>
      <c r="BZV1332" s="207"/>
      <c r="BZW1332" s="207"/>
      <c r="BZX1332" s="207"/>
      <c r="BZY1332" s="207"/>
      <c r="BZZ1332" s="207"/>
      <c r="CAA1332" s="207"/>
      <c r="CAB1332" s="207"/>
      <c r="CAC1332" s="207"/>
      <c r="CAD1332" s="207"/>
      <c r="CAE1332" s="207"/>
      <c r="CAF1332" s="207"/>
      <c r="CAG1332" s="207"/>
      <c r="CAH1332" s="207"/>
      <c r="CAI1332" s="207"/>
      <c r="CAJ1332" s="207"/>
      <c r="CAK1332" s="207"/>
      <c r="CAL1332" s="207"/>
      <c r="CAM1332" s="207"/>
      <c r="CAN1332" s="207"/>
      <c r="CAO1332" s="207"/>
      <c r="CAP1332" s="207"/>
      <c r="CAQ1332" s="207"/>
      <c r="CAR1332" s="207"/>
      <c r="CAS1332" s="207"/>
      <c r="CAT1332" s="207"/>
      <c r="CAU1332" s="207"/>
      <c r="CAV1332" s="207"/>
      <c r="CAW1332" s="207"/>
      <c r="CAX1332" s="207"/>
      <c r="CAY1332" s="207"/>
      <c r="CAZ1332" s="207"/>
      <c r="CBA1332" s="207"/>
      <c r="CBB1332" s="207"/>
      <c r="CBC1332" s="207"/>
      <c r="CBD1332" s="207"/>
      <c r="CBE1332" s="207"/>
      <c r="CBF1332" s="207"/>
      <c r="CBG1332" s="207"/>
      <c r="CBH1332" s="207"/>
      <c r="CBI1332" s="207"/>
      <c r="CBJ1332" s="207"/>
      <c r="CBK1332" s="207"/>
      <c r="CBL1332" s="207"/>
      <c r="CBM1332" s="207"/>
      <c r="CBN1332" s="207"/>
      <c r="CBO1332" s="207"/>
      <c r="CBP1332" s="207"/>
      <c r="CBQ1332" s="207"/>
      <c r="CBR1332" s="207"/>
      <c r="CBS1332" s="207"/>
      <c r="CBT1332" s="207"/>
      <c r="CBU1332" s="207"/>
      <c r="CBV1332" s="207"/>
      <c r="CBW1332" s="207"/>
      <c r="CBX1332" s="207"/>
      <c r="CBY1332" s="207"/>
      <c r="CBZ1332" s="207"/>
      <c r="CCA1332" s="207"/>
      <c r="CCB1332" s="207"/>
      <c r="CCC1332" s="207"/>
      <c r="CCD1332" s="207"/>
      <c r="CCE1332" s="207"/>
      <c r="CCF1332" s="207"/>
      <c r="CCG1332" s="207"/>
      <c r="CCH1332" s="207"/>
      <c r="CCI1332" s="207"/>
      <c r="CCJ1332" s="207"/>
      <c r="CCK1332" s="207"/>
      <c r="CCL1332" s="207"/>
      <c r="CCM1332" s="207"/>
      <c r="CCN1332" s="207"/>
      <c r="CCO1332" s="207"/>
      <c r="CCP1332" s="207"/>
      <c r="CCQ1332" s="207"/>
      <c r="CCR1332" s="207"/>
      <c r="CCS1332" s="207"/>
      <c r="CCT1332" s="207"/>
      <c r="CCU1332" s="207"/>
      <c r="CCV1332" s="207"/>
      <c r="CCW1332" s="207"/>
      <c r="CCX1332" s="207"/>
      <c r="CCY1332" s="207"/>
      <c r="CCZ1332" s="207"/>
      <c r="CDA1332" s="207"/>
      <c r="CDB1332" s="207"/>
      <c r="CDC1332" s="207"/>
      <c r="CDD1332" s="207"/>
      <c r="CDE1332" s="207"/>
      <c r="CDF1332" s="207"/>
      <c r="CDG1332" s="207"/>
      <c r="CDH1332" s="207"/>
      <c r="CDI1332" s="207"/>
      <c r="CDJ1332" s="207"/>
      <c r="CDK1332" s="207"/>
      <c r="CDL1332" s="207"/>
      <c r="CDM1332" s="207"/>
      <c r="CDN1332" s="207"/>
      <c r="CDO1332" s="207"/>
      <c r="CDP1332" s="207"/>
      <c r="CDQ1332" s="207"/>
      <c r="CDR1332" s="207"/>
      <c r="CDS1332" s="207"/>
      <c r="CDT1332" s="207"/>
      <c r="CDU1332" s="207"/>
      <c r="CDV1332" s="207"/>
      <c r="CDW1332" s="207"/>
      <c r="CDX1332" s="207"/>
      <c r="CDY1332" s="207"/>
      <c r="CDZ1332" s="207"/>
      <c r="CEA1332" s="207"/>
      <c r="CEB1332" s="207"/>
      <c r="CEC1332" s="207"/>
      <c r="CED1332" s="207"/>
      <c r="CEE1332" s="207"/>
      <c r="CEF1332" s="207"/>
      <c r="CEG1332" s="207"/>
      <c r="CEH1332" s="207"/>
      <c r="CEI1332" s="207"/>
      <c r="CEJ1332" s="207"/>
      <c r="CEK1332" s="207"/>
      <c r="CEL1332" s="207"/>
      <c r="CEM1332" s="207"/>
      <c r="CEN1332" s="207"/>
      <c r="CEO1332" s="207"/>
      <c r="CEP1332" s="207"/>
      <c r="CEQ1332" s="207"/>
      <c r="CER1332" s="207"/>
      <c r="CES1332" s="207"/>
      <c r="CET1332" s="207"/>
      <c r="CEU1332" s="207"/>
      <c r="CEV1332" s="207"/>
      <c r="CEW1332" s="207"/>
      <c r="CEX1332" s="207"/>
      <c r="CEY1332" s="207"/>
      <c r="CEZ1332" s="207"/>
      <c r="CFA1332" s="207"/>
      <c r="CFB1332" s="207"/>
      <c r="CFC1332" s="207"/>
      <c r="CFD1332" s="207"/>
      <c r="CFE1332" s="207"/>
      <c r="CFF1332" s="207"/>
      <c r="CFG1332" s="207"/>
      <c r="CFH1332" s="207"/>
      <c r="CFI1332" s="207"/>
      <c r="CFJ1332" s="207"/>
      <c r="CFK1332" s="207"/>
      <c r="CFL1332" s="207"/>
      <c r="CFM1332" s="207"/>
      <c r="CFN1332" s="207"/>
      <c r="CFO1332" s="207"/>
      <c r="CFP1332" s="207"/>
      <c r="CFQ1332" s="207"/>
      <c r="CFR1332" s="207"/>
      <c r="CFS1332" s="207"/>
      <c r="CFT1332" s="207"/>
      <c r="CFU1332" s="207"/>
      <c r="CFV1332" s="207"/>
      <c r="CFW1332" s="207"/>
      <c r="CFX1332" s="207"/>
      <c r="CFY1332" s="207"/>
      <c r="CFZ1332" s="207"/>
      <c r="CGA1332" s="207"/>
      <c r="CGB1332" s="207"/>
      <c r="CGC1332" s="207"/>
      <c r="CGD1332" s="207"/>
      <c r="CGE1332" s="207"/>
      <c r="CGF1332" s="207"/>
      <c r="CGG1332" s="207"/>
      <c r="CGH1332" s="207"/>
      <c r="CGI1332" s="207"/>
      <c r="CGJ1332" s="207"/>
      <c r="CGK1332" s="207"/>
      <c r="CGL1332" s="207"/>
      <c r="CGM1332" s="207"/>
      <c r="CGN1332" s="207"/>
      <c r="CGO1332" s="207"/>
      <c r="CGP1332" s="207"/>
      <c r="CGQ1332" s="207"/>
      <c r="CGR1332" s="207"/>
      <c r="CGS1332" s="207"/>
      <c r="CGT1332" s="207"/>
      <c r="CGU1332" s="207"/>
      <c r="CGV1332" s="207"/>
      <c r="CGW1332" s="207"/>
      <c r="CGX1332" s="207"/>
      <c r="CGY1332" s="207"/>
      <c r="CGZ1332" s="207"/>
      <c r="CHA1332" s="207"/>
      <c r="CHB1332" s="207"/>
      <c r="CHC1332" s="207"/>
      <c r="CHD1332" s="207"/>
      <c r="CHE1332" s="207"/>
      <c r="CHF1332" s="207"/>
      <c r="CHG1332" s="207"/>
      <c r="CHH1332" s="207"/>
      <c r="CHI1332" s="207"/>
      <c r="CHJ1332" s="207"/>
      <c r="CHK1332" s="207"/>
      <c r="CHL1332" s="207"/>
      <c r="CHM1332" s="207"/>
      <c r="CHN1332" s="207"/>
      <c r="CHO1332" s="207"/>
      <c r="CHP1332" s="207"/>
      <c r="CHQ1332" s="207"/>
      <c r="CHR1332" s="207"/>
      <c r="CHS1332" s="207"/>
      <c r="CHT1332" s="207"/>
      <c r="CHU1332" s="207"/>
      <c r="CHV1332" s="207"/>
      <c r="CHW1332" s="207"/>
      <c r="CHX1332" s="207"/>
      <c r="CHY1332" s="207"/>
      <c r="CHZ1332" s="207"/>
      <c r="CIA1332" s="207"/>
      <c r="CIB1332" s="207"/>
      <c r="CIC1332" s="207"/>
      <c r="CID1332" s="207"/>
      <c r="CIE1332" s="207"/>
      <c r="CIF1332" s="207"/>
      <c r="CIG1332" s="207"/>
      <c r="CIH1332" s="207"/>
      <c r="CII1332" s="207"/>
      <c r="CIJ1332" s="207"/>
      <c r="CIK1332" s="207"/>
      <c r="CIL1332" s="207"/>
      <c r="CIM1332" s="207"/>
      <c r="CIN1332" s="207"/>
      <c r="CIO1332" s="207"/>
      <c r="CIP1332" s="207"/>
      <c r="CIQ1332" s="207"/>
      <c r="CIR1332" s="207"/>
      <c r="CIS1332" s="207"/>
      <c r="CIT1332" s="207"/>
      <c r="CIU1332" s="207"/>
      <c r="CIV1332" s="207"/>
      <c r="CIW1332" s="207"/>
      <c r="CIX1332" s="207"/>
      <c r="CIY1332" s="207"/>
      <c r="CIZ1332" s="207"/>
      <c r="CJA1332" s="207"/>
      <c r="CJB1332" s="207"/>
      <c r="CJC1332" s="207"/>
      <c r="CJD1332" s="207"/>
      <c r="CJE1332" s="207"/>
      <c r="CJF1332" s="207"/>
      <c r="CJG1332" s="207"/>
      <c r="CJH1332" s="207"/>
      <c r="CJI1332" s="207"/>
      <c r="CJJ1332" s="207"/>
      <c r="CJK1332" s="207"/>
      <c r="CJL1332" s="207"/>
      <c r="CJM1332" s="207"/>
      <c r="CJN1332" s="207"/>
      <c r="CJO1332" s="207"/>
      <c r="CJP1332" s="207"/>
      <c r="CJQ1332" s="207"/>
      <c r="CJR1332" s="207"/>
      <c r="CJS1332" s="207"/>
      <c r="CJT1332" s="207"/>
      <c r="CJU1332" s="207"/>
      <c r="CJV1332" s="207"/>
      <c r="CJW1332" s="207"/>
      <c r="CJX1332" s="207"/>
      <c r="CJY1332" s="207"/>
      <c r="CJZ1332" s="207"/>
      <c r="CKA1332" s="207"/>
      <c r="CKB1332" s="207"/>
      <c r="CKC1332" s="207"/>
      <c r="CKD1332" s="207"/>
      <c r="CKE1332" s="207"/>
      <c r="CKF1332" s="207"/>
      <c r="CKG1332" s="207"/>
      <c r="CKH1332" s="207"/>
      <c r="CKI1332" s="207"/>
      <c r="CKJ1332" s="207"/>
      <c r="CKK1332" s="207"/>
      <c r="CKL1332" s="207"/>
      <c r="CKM1332" s="207"/>
      <c r="CKN1332" s="207"/>
      <c r="CKO1332" s="207"/>
      <c r="CKP1332" s="207"/>
      <c r="CKQ1332" s="207"/>
      <c r="CKR1332" s="207"/>
      <c r="CKS1332" s="207"/>
      <c r="CKT1332" s="207"/>
      <c r="CKU1332" s="207"/>
      <c r="CKV1332" s="207"/>
      <c r="CKW1332" s="207"/>
      <c r="CKX1332" s="207"/>
      <c r="CKY1332" s="207"/>
      <c r="CKZ1332" s="207"/>
      <c r="CLA1332" s="207"/>
      <c r="CLB1332" s="207"/>
      <c r="CLC1332" s="207"/>
      <c r="CLD1332" s="207"/>
      <c r="CLE1332" s="207"/>
      <c r="CLF1332" s="207"/>
      <c r="CLG1332" s="207"/>
      <c r="CLH1332" s="207"/>
      <c r="CLI1332" s="207"/>
      <c r="CLJ1332" s="207"/>
      <c r="CLK1332" s="207"/>
      <c r="CLL1332" s="207"/>
      <c r="CLM1332" s="207"/>
      <c r="CLN1332" s="207"/>
      <c r="CLO1332" s="207"/>
      <c r="CLP1332" s="207"/>
      <c r="CLQ1332" s="207"/>
      <c r="CLR1332" s="207"/>
      <c r="CLS1332" s="207"/>
      <c r="CLT1332" s="207"/>
      <c r="CLU1332" s="207"/>
      <c r="CLV1332" s="207"/>
      <c r="CLW1332" s="207"/>
      <c r="CLX1332" s="207"/>
      <c r="CLY1332" s="207"/>
      <c r="CLZ1332" s="207"/>
      <c r="CMA1332" s="207"/>
      <c r="CMB1332" s="207"/>
      <c r="CMC1332" s="207"/>
      <c r="CMD1332" s="207"/>
      <c r="CME1332" s="207"/>
      <c r="CMF1332" s="207"/>
      <c r="CMG1332" s="207"/>
      <c r="CMH1332" s="207"/>
      <c r="CMI1332" s="207"/>
      <c r="CMJ1332" s="207"/>
      <c r="CMK1332" s="207"/>
      <c r="CML1332" s="207"/>
      <c r="CMM1332" s="207"/>
      <c r="CMN1332" s="207"/>
      <c r="CMO1332" s="207"/>
      <c r="CMP1332" s="207"/>
      <c r="CMQ1332" s="207"/>
      <c r="CMR1332" s="207"/>
      <c r="CMS1332" s="207"/>
      <c r="CMT1332" s="207"/>
      <c r="CMU1332" s="207"/>
      <c r="CMV1332" s="207"/>
      <c r="CMW1332" s="207"/>
      <c r="CMX1332" s="207"/>
      <c r="CMY1332" s="207"/>
      <c r="CMZ1332" s="207"/>
      <c r="CNA1332" s="207"/>
      <c r="CNB1332" s="207"/>
      <c r="CNC1332" s="207"/>
      <c r="CND1332" s="207"/>
      <c r="CNE1332" s="207"/>
      <c r="CNF1332" s="207"/>
      <c r="CNG1332" s="207"/>
      <c r="CNH1332" s="207"/>
      <c r="CNI1332" s="207"/>
      <c r="CNJ1332" s="207"/>
      <c r="CNK1332" s="207"/>
      <c r="CNL1332" s="207"/>
      <c r="CNM1332" s="207"/>
      <c r="CNN1332" s="207"/>
      <c r="CNO1332" s="207"/>
      <c r="CNP1332" s="207"/>
      <c r="CNQ1332" s="207"/>
      <c r="CNR1332" s="207"/>
      <c r="CNS1332" s="207"/>
      <c r="CNT1332" s="207"/>
      <c r="CNU1332" s="207"/>
      <c r="CNV1332" s="207"/>
      <c r="CNW1332" s="207"/>
      <c r="CNX1332" s="207"/>
      <c r="CNY1332" s="207"/>
      <c r="CNZ1332" s="207"/>
      <c r="COA1332" s="207"/>
      <c r="COB1332" s="207"/>
      <c r="COC1332" s="207"/>
      <c r="COD1332" s="207"/>
      <c r="COE1332" s="207"/>
      <c r="COF1332" s="207"/>
      <c r="COG1332" s="207"/>
      <c r="COH1332" s="207"/>
      <c r="COI1332" s="207"/>
      <c r="COJ1332" s="207"/>
      <c r="COK1332" s="207"/>
      <c r="COL1332" s="207"/>
      <c r="COM1332" s="207"/>
      <c r="CON1332" s="207"/>
      <c r="COO1332" s="207"/>
      <c r="COP1332" s="207"/>
      <c r="COQ1332" s="207"/>
      <c r="COR1332" s="207"/>
      <c r="COS1332" s="207"/>
      <c r="COT1332" s="207"/>
      <c r="COU1332" s="207"/>
      <c r="COV1332" s="207"/>
      <c r="COW1332" s="207"/>
      <c r="COX1332" s="207"/>
      <c r="COY1332" s="207"/>
      <c r="COZ1332" s="207"/>
      <c r="CPA1332" s="207"/>
      <c r="CPB1332" s="207"/>
      <c r="CPC1332" s="207"/>
      <c r="CPD1332" s="207"/>
      <c r="CPE1332" s="207"/>
      <c r="CPF1332" s="207"/>
      <c r="CPG1332" s="207"/>
      <c r="CPH1332" s="207"/>
      <c r="CPI1332" s="207"/>
      <c r="CPJ1332" s="207"/>
      <c r="CPK1332" s="207"/>
      <c r="CPL1332" s="207"/>
      <c r="CPM1332" s="207"/>
      <c r="CPN1332" s="207"/>
      <c r="CPO1332" s="207"/>
      <c r="CPP1332" s="207"/>
      <c r="CPQ1332" s="207"/>
      <c r="CPR1332" s="207"/>
      <c r="CPS1332" s="207"/>
      <c r="CPT1332" s="207"/>
      <c r="CPU1332" s="207"/>
      <c r="CPV1332" s="207"/>
      <c r="CPW1332" s="207"/>
      <c r="CPX1332" s="207"/>
      <c r="CPY1332" s="207"/>
      <c r="CPZ1332" s="207"/>
      <c r="CQA1332" s="207"/>
      <c r="CQB1332" s="207"/>
      <c r="CQC1332" s="207"/>
      <c r="CQD1332" s="207"/>
      <c r="CQE1332" s="207"/>
      <c r="CQF1332" s="207"/>
      <c r="CQG1332" s="207"/>
      <c r="CQH1332" s="207"/>
      <c r="CQI1332" s="207"/>
      <c r="CQJ1332" s="207"/>
      <c r="CQK1332" s="207"/>
      <c r="CQL1332" s="207"/>
      <c r="CQM1332" s="207"/>
      <c r="CQN1332" s="207"/>
      <c r="CQO1332" s="207"/>
      <c r="CQP1332" s="207"/>
      <c r="CQQ1332" s="207"/>
      <c r="CQR1332" s="207"/>
      <c r="CQS1332" s="207"/>
      <c r="CQT1332" s="207"/>
      <c r="CQU1332" s="207"/>
      <c r="CQV1332" s="207"/>
      <c r="CQW1332" s="207"/>
      <c r="CQX1332" s="207"/>
      <c r="CQY1332" s="207"/>
      <c r="CQZ1332" s="207"/>
      <c r="CRA1332" s="207"/>
      <c r="CRB1332" s="207"/>
      <c r="CRC1332" s="207"/>
      <c r="CRD1332" s="207"/>
      <c r="CRE1332" s="207"/>
      <c r="CRF1332" s="207"/>
      <c r="CRG1332" s="207"/>
      <c r="CRH1332" s="207"/>
      <c r="CRI1332" s="207"/>
      <c r="CRJ1332" s="207"/>
      <c r="CRK1332" s="207"/>
      <c r="CRL1332" s="207"/>
      <c r="CRM1332" s="207"/>
      <c r="CRN1332" s="207"/>
      <c r="CRO1332" s="207"/>
      <c r="CRP1332" s="207"/>
      <c r="CRQ1332" s="207"/>
      <c r="CRR1332" s="207"/>
      <c r="CRS1332" s="207"/>
      <c r="CRT1332" s="207"/>
      <c r="CRU1332" s="207"/>
      <c r="CRV1332" s="207"/>
      <c r="CRW1332" s="207"/>
      <c r="CRX1332" s="207"/>
      <c r="CRY1332" s="207"/>
      <c r="CRZ1332" s="207"/>
      <c r="CSA1332" s="207"/>
      <c r="CSB1332" s="207"/>
      <c r="CSC1332" s="207"/>
      <c r="CSD1332" s="207"/>
      <c r="CSE1332" s="207"/>
      <c r="CSF1332" s="207"/>
      <c r="CSG1332" s="207"/>
      <c r="CSH1332" s="207"/>
      <c r="CSI1332" s="207"/>
      <c r="CSJ1332" s="207"/>
      <c r="CSK1332" s="207"/>
      <c r="CSL1332" s="207"/>
      <c r="CSM1332" s="207"/>
      <c r="CSN1332" s="207"/>
      <c r="CSO1332" s="207"/>
      <c r="CSP1332" s="207"/>
      <c r="CSQ1332" s="207"/>
      <c r="CSR1332" s="207"/>
      <c r="CSS1332" s="207"/>
      <c r="CST1332" s="207"/>
      <c r="CSU1332" s="207"/>
      <c r="CSV1332" s="207"/>
      <c r="CSW1332" s="207"/>
      <c r="CSX1332" s="207"/>
      <c r="CSY1332" s="207"/>
      <c r="CSZ1332" s="207"/>
      <c r="CTA1332" s="207"/>
      <c r="CTB1332" s="207"/>
      <c r="CTC1332" s="207"/>
      <c r="CTD1332" s="207"/>
      <c r="CTE1332" s="207"/>
      <c r="CTF1332" s="207"/>
      <c r="CTG1332" s="207"/>
      <c r="CTH1332" s="207"/>
      <c r="CTI1332" s="207"/>
      <c r="CTJ1332" s="207"/>
      <c r="CTK1332" s="207"/>
      <c r="CTL1332" s="207"/>
      <c r="CTM1332" s="207"/>
      <c r="CTN1332" s="207"/>
      <c r="CTO1332" s="207"/>
      <c r="CTP1332" s="207"/>
      <c r="CTQ1332" s="207"/>
      <c r="CTR1332" s="207"/>
      <c r="CTS1332" s="207"/>
      <c r="CTT1332" s="207"/>
      <c r="CTU1332" s="207"/>
      <c r="CTV1332" s="207"/>
      <c r="CTW1332" s="207"/>
      <c r="CTX1332" s="207"/>
      <c r="CTY1332" s="207"/>
      <c r="CTZ1332" s="207"/>
      <c r="CUA1332" s="207"/>
      <c r="CUB1332" s="207"/>
      <c r="CUC1332" s="207"/>
      <c r="CUD1332" s="207"/>
      <c r="CUE1332" s="207"/>
      <c r="CUF1332" s="207"/>
      <c r="CUG1332" s="207"/>
      <c r="CUH1332" s="207"/>
      <c r="CUI1332" s="207"/>
      <c r="CUJ1332" s="207"/>
      <c r="CUK1332" s="207"/>
      <c r="CUL1332" s="207"/>
      <c r="CUM1332" s="207"/>
      <c r="CUN1332" s="207"/>
      <c r="CUO1332" s="207"/>
      <c r="CUP1332" s="207"/>
      <c r="CUQ1332" s="207"/>
      <c r="CUR1332" s="207"/>
      <c r="CUS1332" s="207"/>
      <c r="CUT1332" s="207"/>
      <c r="CUU1332" s="207"/>
      <c r="CUV1332" s="207"/>
      <c r="CUW1332" s="207"/>
      <c r="CUX1332" s="207"/>
      <c r="CUY1332" s="207"/>
      <c r="CUZ1332" s="207"/>
      <c r="CVA1332" s="207"/>
      <c r="CVB1332" s="207"/>
      <c r="CVC1332" s="207"/>
      <c r="CVD1332" s="207"/>
      <c r="CVE1332" s="207"/>
      <c r="CVF1332" s="207"/>
      <c r="CVG1332" s="207"/>
      <c r="CVH1332" s="207"/>
      <c r="CVI1332" s="207"/>
      <c r="CVJ1332" s="207"/>
      <c r="CVK1332" s="207"/>
      <c r="CVL1332" s="207"/>
      <c r="CVM1332" s="207"/>
      <c r="CVN1332" s="207"/>
      <c r="CVO1332" s="207"/>
      <c r="CVP1332" s="207"/>
      <c r="CVQ1332" s="207"/>
      <c r="CVR1332" s="207"/>
      <c r="CVS1332" s="207"/>
      <c r="CVT1332" s="207"/>
      <c r="CVU1332" s="207"/>
      <c r="CVV1332" s="207"/>
      <c r="CVW1332" s="207"/>
      <c r="CVX1332" s="207"/>
      <c r="CVY1332" s="207"/>
      <c r="CVZ1332" s="207"/>
      <c r="CWA1332" s="207"/>
      <c r="CWB1332" s="207"/>
      <c r="CWC1332" s="207"/>
      <c r="CWD1332" s="207"/>
      <c r="CWE1332" s="207"/>
      <c r="CWF1332" s="207"/>
      <c r="CWG1332" s="207"/>
      <c r="CWH1332" s="207"/>
      <c r="CWI1332" s="207"/>
      <c r="CWJ1332" s="207"/>
      <c r="CWK1332" s="207"/>
      <c r="CWL1332" s="207"/>
      <c r="CWM1332" s="207"/>
      <c r="CWN1332" s="207"/>
      <c r="CWO1332" s="207"/>
      <c r="CWP1332" s="207"/>
      <c r="CWQ1332" s="207"/>
      <c r="CWR1332" s="207"/>
      <c r="CWS1332" s="207"/>
      <c r="CWT1332" s="207"/>
      <c r="CWU1332" s="207"/>
      <c r="CWV1332" s="207"/>
      <c r="CWW1332" s="207"/>
      <c r="CWX1332" s="207"/>
      <c r="CWY1332" s="207"/>
      <c r="CWZ1332" s="207"/>
      <c r="CXA1332" s="207"/>
      <c r="CXB1332" s="207"/>
      <c r="CXC1332" s="207"/>
      <c r="CXD1332" s="207"/>
      <c r="CXE1332" s="207"/>
      <c r="CXF1332" s="207"/>
      <c r="CXG1332" s="207"/>
      <c r="CXH1332" s="207"/>
      <c r="CXI1332" s="207"/>
      <c r="CXJ1332" s="207"/>
      <c r="CXK1332" s="207"/>
      <c r="CXL1332" s="207"/>
      <c r="CXM1332" s="207"/>
      <c r="CXN1332" s="207"/>
      <c r="CXO1332" s="207"/>
      <c r="CXP1332" s="207"/>
      <c r="CXQ1332" s="207"/>
      <c r="CXR1332" s="207"/>
      <c r="CXS1332" s="207"/>
      <c r="CXT1332" s="207"/>
      <c r="CXU1332" s="207"/>
      <c r="CXV1332" s="207"/>
      <c r="CXW1332" s="207"/>
      <c r="CXX1332" s="207"/>
      <c r="CXY1332" s="207"/>
      <c r="CXZ1332" s="207"/>
      <c r="CYA1332" s="207"/>
      <c r="CYB1332" s="207"/>
      <c r="CYC1332" s="207"/>
      <c r="CYD1332" s="207"/>
      <c r="CYE1332" s="207"/>
      <c r="CYF1332" s="207"/>
      <c r="CYG1332" s="207"/>
      <c r="CYH1332" s="207"/>
      <c r="CYI1332" s="207"/>
      <c r="CYJ1332" s="207"/>
      <c r="CYK1332" s="207"/>
      <c r="CYL1332" s="207"/>
      <c r="CYM1332" s="207"/>
      <c r="CYN1332" s="207"/>
      <c r="CYO1332" s="207"/>
      <c r="CYP1332" s="207"/>
      <c r="CYQ1332" s="207"/>
      <c r="CYR1332" s="207"/>
      <c r="CYS1332" s="207"/>
      <c r="CYT1332" s="207"/>
      <c r="CYU1332" s="207"/>
      <c r="CYV1332" s="207"/>
      <c r="CYW1332" s="207"/>
      <c r="CYX1332" s="207"/>
      <c r="CYY1332" s="207"/>
      <c r="CYZ1332" s="207"/>
      <c r="CZA1332" s="207"/>
      <c r="CZB1332" s="207"/>
      <c r="CZC1332" s="207"/>
      <c r="CZD1332" s="207"/>
      <c r="CZE1332" s="207"/>
      <c r="CZF1332" s="207"/>
      <c r="CZG1332" s="207"/>
      <c r="CZH1332" s="207"/>
      <c r="CZI1332" s="207"/>
      <c r="CZJ1332" s="207"/>
      <c r="CZK1332" s="207"/>
      <c r="CZL1332" s="207"/>
      <c r="CZM1332" s="207"/>
      <c r="CZN1332" s="207"/>
      <c r="CZO1332" s="207"/>
      <c r="CZP1332" s="207"/>
      <c r="CZQ1332" s="207"/>
      <c r="CZR1332" s="207"/>
      <c r="CZS1332" s="207"/>
      <c r="CZT1332" s="207"/>
      <c r="CZU1332" s="207"/>
      <c r="CZV1332" s="207"/>
      <c r="CZW1332" s="207"/>
      <c r="CZX1332" s="207"/>
      <c r="CZY1332" s="207"/>
      <c r="CZZ1332" s="207"/>
      <c r="DAA1332" s="207"/>
      <c r="DAB1332" s="207"/>
      <c r="DAC1332" s="207"/>
      <c r="DAD1332" s="207"/>
      <c r="DAE1332" s="207"/>
      <c r="DAF1332" s="207"/>
      <c r="DAG1332" s="207"/>
      <c r="DAH1332" s="207"/>
      <c r="DAI1332" s="207"/>
      <c r="DAJ1332" s="207"/>
      <c r="DAK1332" s="207"/>
      <c r="DAL1332" s="207"/>
      <c r="DAM1332" s="207"/>
      <c r="DAN1332" s="207"/>
      <c r="DAO1332" s="207"/>
      <c r="DAP1332" s="207"/>
      <c r="DAQ1332" s="207"/>
      <c r="DAR1332" s="207"/>
      <c r="DAS1332" s="207"/>
      <c r="DAT1332" s="207"/>
      <c r="DAU1332" s="207"/>
      <c r="DAV1332" s="207"/>
      <c r="DAW1332" s="207"/>
      <c r="DAX1332" s="207"/>
      <c r="DAY1332" s="207"/>
      <c r="DAZ1332" s="207"/>
      <c r="DBA1332" s="207"/>
      <c r="DBB1332" s="207"/>
      <c r="DBC1332" s="207"/>
      <c r="DBD1332" s="207"/>
      <c r="DBE1332" s="207"/>
      <c r="DBF1332" s="207"/>
      <c r="DBG1332" s="207"/>
      <c r="DBH1332" s="207"/>
      <c r="DBI1332" s="207"/>
      <c r="DBJ1332" s="207"/>
      <c r="DBK1332" s="207"/>
      <c r="DBL1332" s="207"/>
      <c r="DBM1332" s="207"/>
      <c r="DBN1332" s="207"/>
      <c r="DBO1332" s="207"/>
      <c r="DBP1332" s="207"/>
      <c r="DBQ1332" s="207"/>
      <c r="DBR1332" s="207"/>
      <c r="DBS1332" s="207"/>
      <c r="DBT1332" s="207"/>
      <c r="DBU1332" s="207"/>
      <c r="DBV1332" s="207"/>
      <c r="DBW1332" s="207"/>
      <c r="DBX1332" s="207"/>
      <c r="DBY1332" s="207"/>
      <c r="DBZ1332" s="207"/>
      <c r="DCA1332" s="207"/>
      <c r="DCB1332" s="207"/>
      <c r="DCC1332" s="207"/>
      <c r="DCD1332" s="207"/>
      <c r="DCE1332" s="207"/>
      <c r="DCF1332" s="207"/>
      <c r="DCG1332" s="207"/>
      <c r="DCH1332" s="207"/>
      <c r="DCI1332" s="207"/>
      <c r="DCJ1332" s="207"/>
      <c r="DCK1332" s="207"/>
      <c r="DCL1332" s="207"/>
      <c r="DCM1332" s="207"/>
      <c r="DCN1332" s="207"/>
      <c r="DCO1332" s="207"/>
      <c r="DCP1332" s="207"/>
      <c r="DCQ1332" s="207"/>
      <c r="DCR1332" s="207"/>
      <c r="DCS1332" s="207"/>
      <c r="DCT1332" s="207"/>
      <c r="DCU1332" s="207"/>
      <c r="DCV1332" s="207"/>
      <c r="DCW1332" s="207"/>
      <c r="DCX1332" s="207"/>
      <c r="DCY1332" s="207"/>
      <c r="DCZ1332" s="207"/>
      <c r="DDA1332" s="207"/>
      <c r="DDB1332" s="207"/>
      <c r="DDC1332" s="207"/>
      <c r="DDD1332" s="207"/>
      <c r="DDE1332" s="207"/>
      <c r="DDF1332" s="207"/>
      <c r="DDG1332" s="207"/>
      <c r="DDH1332" s="207"/>
      <c r="DDI1332" s="207"/>
      <c r="DDJ1332" s="207"/>
      <c r="DDK1332" s="207"/>
      <c r="DDL1332" s="207"/>
      <c r="DDM1332" s="207"/>
      <c r="DDN1332" s="207"/>
      <c r="DDO1332" s="207"/>
      <c r="DDP1332" s="207"/>
      <c r="DDQ1332" s="207"/>
      <c r="DDR1332" s="207"/>
      <c r="DDS1332" s="207"/>
      <c r="DDT1332" s="207"/>
      <c r="DDU1332" s="207"/>
      <c r="DDV1332" s="207"/>
      <c r="DDW1332" s="207"/>
      <c r="DDX1332" s="207"/>
      <c r="DDY1332" s="207"/>
      <c r="DDZ1332" s="207"/>
      <c r="DEA1332" s="207"/>
      <c r="DEB1332" s="207"/>
      <c r="DEC1332" s="207"/>
      <c r="DED1332" s="207"/>
      <c r="DEE1332" s="207"/>
      <c r="DEF1332" s="207"/>
      <c r="DEG1332" s="207"/>
      <c r="DEH1332" s="207"/>
      <c r="DEI1332" s="207"/>
      <c r="DEJ1332" s="207"/>
      <c r="DEK1332" s="207"/>
      <c r="DEL1332" s="207"/>
      <c r="DEM1332" s="207"/>
      <c r="DEN1332" s="207"/>
      <c r="DEO1332" s="207"/>
      <c r="DEP1332" s="207"/>
      <c r="DEQ1332" s="207"/>
      <c r="DER1332" s="207"/>
      <c r="DES1332" s="207"/>
      <c r="DET1332" s="207"/>
      <c r="DEU1332" s="207"/>
      <c r="DEV1332" s="207"/>
      <c r="DEW1332" s="207"/>
      <c r="DEX1332" s="207"/>
      <c r="DEY1332" s="207"/>
      <c r="DEZ1332" s="207"/>
      <c r="DFA1332" s="207"/>
      <c r="DFB1332" s="207"/>
      <c r="DFC1332" s="207"/>
      <c r="DFD1332" s="207"/>
      <c r="DFE1332" s="207"/>
      <c r="DFF1332" s="207"/>
      <c r="DFG1332" s="207"/>
      <c r="DFH1332" s="207"/>
      <c r="DFI1332" s="207"/>
      <c r="DFJ1332" s="207"/>
      <c r="DFK1332" s="207"/>
      <c r="DFL1332" s="207"/>
      <c r="DFM1332" s="207"/>
      <c r="DFN1332" s="207"/>
      <c r="DFO1332" s="207"/>
      <c r="DFP1332" s="207"/>
      <c r="DFQ1332" s="207"/>
      <c r="DFR1332" s="207"/>
      <c r="DFS1332" s="207"/>
      <c r="DFT1332" s="207"/>
      <c r="DFU1332" s="207"/>
      <c r="DFV1332" s="207"/>
      <c r="DFW1332" s="207"/>
      <c r="DFX1332" s="207"/>
      <c r="DFY1332" s="207"/>
      <c r="DFZ1332" s="207"/>
      <c r="DGA1332" s="207"/>
      <c r="DGB1332" s="207"/>
      <c r="DGC1332" s="207"/>
      <c r="DGD1332" s="207"/>
      <c r="DGE1332" s="207"/>
      <c r="DGF1332" s="207"/>
      <c r="DGG1332" s="207"/>
      <c r="DGH1332" s="207"/>
      <c r="DGI1332" s="207"/>
      <c r="DGJ1332" s="207"/>
      <c r="DGK1332" s="207"/>
      <c r="DGL1332" s="207"/>
      <c r="DGM1332" s="207"/>
      <c r="DGN1332" s="207"/>
      <c r="DGO1332" s="207"/>
      <c r="DGP1332" s="207"/>
      <c r="DGQ1332" s="207"/>
      <c r="DGR1332" s="207"/>
      <c r="DGS1332" s="207"/>
      <c r="DGT1332" s="207"/>
      <c r="DGU1332" s="207"/>
      <c r="DGV1332" s="207"/>
      <c r="DGW1332" s="207"/>
      <c r="DGX1332" s="207"/>
      <c r="DGY1332" s="207"/>
      <c r="DGZ1332" s="207"/>
      <c r="DHA1332" s="207"/>
      <c r="DHB1332" s="207"/>
      <c r="DHC1332" s="207"/>
      <c r="DHD1332" s="207"/>
      <c r="DHE1332" s="207"/>
      <c r="DHF1332" s="207"/>
      <c r="DHG1332" s="207"/>
      <c r="DHH1332" s="207"/>
      <c r="DHI1332" s="207"/>
      <c r="DHJ1332" s="207"/>
      <c r="DHK1332" s="207"/>
      <c r="DHL1332" s="207"/>
      <c r="DHM1332" s="207"/>
      <c r="DHN1332" s="207"/>
      <c r="DHO1332" s="207"/>
      <c r="DHP1332" s="207"/>
      <c r="DHQ1332" s="207"/>
      <c r="DHR1332" s="207"/>
      <c r="DHS1332" s="207"/>
      <c r="DHT1332" s="207"/>
      <c r="DHU1332" s="207"/>
      <c r="DHV1332" s="207"/>
      <c r="DHW1332" s="207"/>
      <c r="DHX1332" s="207"/>
      <c r="DHY1332" s="207"/>
      <c r="DHZ1332" s="207"/>
      <c r="DIA1332" s="207"/>
      <c r="DIB1332" s="207"/>
      <c r="DIC1332" s="207"/>
      <c r="DID1332" s="207"/>
      <c r="DIE1332" s="207"/>
      <c r="DIF1332" s="207"/>
      <c r="DIG1332" s="207"/>
      <c r="DIH1332" s="207"/>
      <c r="DII1332" s="207"/>
      <c r="DIJ1332" s="207"/>
      <c r="DIK1332" s="207"/>
      <c r="DIL1332" s="207"/>
      <c r="DIM1332" s="207"/>
      <c r="DIN1332" s="207"/>
      <c r="DIO1332" s="207"/>
      <c r="DIP1332" s="207"/>
      <c r="DIQ1332" s="207"/>
      <c r="DIR1332" s="207"/>
      <c r="DIS1332" s="207"/>
      <c r="DIT1332" s="207"/>
      <c r="DIU1332" s="207"/>
      <c r="DIV1332" s="207"/>
      <c r="DIW1332" s="207"/>
      <c r="DIX1332" s="207"/>
      <c r="DIY1332" s="207"/>
      <c r="DIZ1332" s="207"/>
      <c r="DJA1332" s="207"/>
      <c r="DJB1332" s="207"/>
      <c r="DJC1332" s="207"/>
      <c r="DJD1332" s="207"/>
      <c r="DJE1332" s="207"/>
      <c r="DJF1332" s="207"/>
      <c r="DJG1332" s="207"/>
      <c r="DJH1332" s="207"/>
      <c r="DJI1332" s="207"/>
      <c r="DJJ1332" s="207"/>
      <c r="DJK1332" s="207"/>
      <c r="DJL1332" s="207"/>
      <c r="DJM1332" s="207"/>
      <c r="DJN1332" s="207"/>
      <c r="DJO1332" s="207"/>
      <c r="DJP1332" s="207"/>
      <c r="DJQ1332" s="207"/>
      <c r="DJR1332" s="207"/>
      <c r="DJS1332" s="207"/>
      <c r="DJT1332" s="207"/>
      <c r="DJU1332" s="207"/>
      <c r="DJV1332" s="207"/>
      <c r="DJW1332" s="207"/>
      <c r="DJX1332" s="207"/>
      <c r="DJY1332" s="207"/>
      <c r="DJZ1332" s="207"/>
      <c r="DKA1332" s="207"/>
      <c r="DKB1332" s="207"/>
      <c r="DKC1332" s="207"/>
      <c r="DKD1332" s="207"/>
      <c r="DKE1332" s="207"/>
      <c r="DKF1332" s="207"/>
      <c r="DKG1332" s="207"/>
      <c r="DKH1332" s="207"/>
      <c r="DKI1332" s="207"/>
      <c r="DKJ1332" s="207"/>
      <c r="DKK1332" s="207"/>
      <c r="DKL1332" s="207"/>
      <c r="DKM1332" s="207"/>
      <c r="DKN1332" s="207"/>
      <c r="DKO1332" s="207"/>
      <c r="DKP1332" s="207"/>
      <c r="DKQ1332" s="207"/>
      <c r="DKR1332" s="207"/>
      <c r="DKS1332" s="207"/>
      <c r="DKT1332" s="207"/>
      <c r="DKU1332" s="207"/>
      <c r="DKV1332" s="207"/>
      <c r="DKW1332" s="207"/>
      <c r="DKX1332" s="207"/>
      <c r="DKY1332" s="207"/>
      <c r="DKZ1332" s="207"/>
      <c r="DLA1332" s="207"/>
      <c r="DLB1332" s="207"/>
      <c r="DLC1332" s="207"/>
      <c r="DLD1332" s="207"/>
      <c r="DLE1332" s="207"/>
      <c r="DLF1332" s="207"/>
      <c r="DLG1332" s="207"/>
      <c r="DLH1332" s="207"/>
      <c r="DLI1332" s="207"/>
      <c r="DLJ1332" s="207"/>
      <c r="DLK1332" s="207"/>
      <c r="DLL1332" s="207"/>
      <c r="DLM1332" s="207"/>
      <c r="DLN1332" s="207"/>
      <c r="DLO1332" s="207"/>
      <c r="DLP1332" s="207"/>
      <c r="DLQ1332" s="207"/>
      <c r="DLR1332" s="207"/>
      <c r="DLS1332" s="207"/>
      <c r="DLT1332" s="207"/>
      <c r="DLU1332" s="207"/>
      <c r="DLV1332" s="207"/>
      <c r="DLW1332" s="207"/>
      <c r="DLX1332" s="207"/>
      <c r="DLY1332" s="207"/>
      <c r="DLZ1332" s="207"/>
      <c r="DMA1332" s="207"/>
      <c r="DMB1332" s="207"/>
      <c r="DMC1332" s="207"/>
      <c r="DMD1332" s="207"/>
      <c r="DME1332" s="207"/>
      <c r="DMF1332" s="207"/>
      <c r="DMG1332" s="207"/>
      <c r="DMH1332" s="207"/>
      <c r="DMI1332" s="207"/>
      <c r="DMJ1332" s="207"/>
      <c r="DMK1332" s="207"/>
      <c r="DML1332" s="207"/>
      <c r="DMM1332" s="207"/>
      <c r="DMN1332" s="207"/>
      <c r="DMO1332" s="207"/>
      <c r="DMP1332" s="207"/>
      <c r="DMQ1332" s="207"/>
      <c r="DMR1332" s="207"/>
      <c r="DMS1332" s="207"/>
      <c r="DMT1332" s="207"/>
      <c r="DMU1332" s="207"/>
      <c r="DMV1332" s="207"/>
      <c r="DMW1332" s="207"/>
      <c r="DMX1332" s="207"/>
      <c r="DMY1332" s="207"/>
      <c r="DMZ1332" s="207"/>
      <c r="DNA1332" s="207"/>
      <c r="DNB1332" s="207"/>
      <c r="DNC1332" s="207"/>
      <c r="DND1332" s="207"/>
      <c r="DNE1332" s="207"/>
      <c r="DNF1332" s="207"/>
      <c r="DNG1332" s="207"/>
      <c r="DNH1332" s="207"/>
      <c r="DNI1332" s="207"/>
      <c r="DNJ1332" s="207"/>
      <c r="DNK1332" s="207"/>
      <c r="DNL1332" s="207"/>
      <c r="DNM1332" s="207"/>
      <c r="DNN1332" s="207"/>
      <c r="DNO1332" s="207"/>
      <c r="DNP1332" s="207"/>
      <c r="DNQ1332" s="207"/>
      <c r="DNR1332" s="207"/>
      <c r="DNS1332" s="207"/>
      <c r="DNT1332" s="207"/>
      <c r="DNU1332" s="207"/>
      <c r="DNV1332" s="207"/>
      <c r="DNW1332" s="207"/>
      <c r="DNX1332" s="207"/>
      <c r="DNY1332" s="207"/>
      <c r="DNZ1332" s="207"/>
      <c r="DOA1332" s="207"/>
      <c r="DOB1332" s="207"/>
      <c r="DOC1332" s="207"/>
      <c r="DOD1332" s="207"/>
      <c r="DOE1332" s="207"/>
      <c r="DOF1332" s="207"/>
      <c r="DOG1332" s="207"/>
      <c r="DOH1332" s="207"/>
      <c r="DOI1332" s="207"/>
      <c r="DOJ1332" s="207"/>
      <c r="DOK1332" s="207"/>
      <c r="DOL1332" s="207"/>
      <c r="DOM1332" s="207"/>
      <c r="DON1332" s="207"/>
      <c r="DOO1332" s="207"/>
      <c r="DOP1332" s="207"/>
      <c r="DOQ1332" s="207"/>
      <c r="DOR1332" s="207"/>
      <c r="DOS1332" s="207"/>
      <c r="DOT1332" s="207"/>
      <c r="DOU1332" s="207"/>
      <c r="DOV1332" s="207"/>
      <c r="DOW1332" s="207"/>
      <c r="DOX1332" s="207"/>
      <c r="DOY1332" s="207"/>
      <c r="DOZ1332" s="207"/>
      <c r="DPA1332" s="207"/>
      <c r="DPB1332" s="207"/>
      <c r="DPC1332" s="207"/>
      <c r="DPD1332" s="207"/>
      <c r="DPE1332" s="207"/>
      <c r="DPF1332" s="207"/>
      <c r="DPG1332" s="207"/>
      <c r="DPH1332" s="207"/>
      <c r="DPI1332" s="207"/>
      <c r="DPJ1332" s="207"/>
      <c r="DPK1332" s="207"/>
      <c r="DPL1332" s="207"/>
      <c r="DPM1332" s="207"/>
      <c r="DPN1332" s="207"/>
      <c r="DPO1332" s="207"/>
      <c r="DPP1332" s="207"/>
      <c r="DPQ1332" s="207"/>
      <c r="DPR1332" s="207"/>
      <c r="DPS1332" s="207"/>
      <c r="DPT1332" s="207"/>
      <c r="DPU1332" s="207"/>
      <c r="DPV1332" s="207"/>
      <c r="DPW1332" s="207"/>
      <c r="DPX1332" s="207"/>
      <c r="DPY1332" s="207"/>
      <c r="DPZ1332" s="207"/>
      <c r="DQA1332" s="207"/>
      <c r="DQB1332" s="207"/>
      <c r="DQC1332" s="207"/>
      <c r="DQD1332" s="207"/>
      <c r="DQE1332" s="207"/>
      <c r="DQF1332" s="207"/>
      <c r="DQG1332" s="207"/>
      <c r="DQH1332" s="207"/>
      <c r="DQI1332" s="207"/>
      <c r="DQJ1332" s="207"/>
      <c r="DQK1332" s="207"/>
      <c r="DQL1332" s="207"/>
      <c r="DQM1332" s="207"/>
      <c r="DQN1332" s="207"/>
      <c r="DQO1332" s="207"/>
      <c r="DQP1332" s="207"/>
      <c r="DQQ1332" s="207"/>
      <c r="DQR1332" s="207"/>
      <c r="DQS1332" s="207"/>
      <c r="DQT1332" s="207"/>
      <c r="DQU1332" s="207"/>
      <c r="DQV1332" s="207"/>
      <c r="DQW1332" s="207"/>
      <c r="DQX1332" s="207"/>
      <c r="DQY1332" s="207"/>
      <c r="DQZ1332" s="207"/>
      <c r="DRA1332" s="207"/>
      <c r="DRB1332" s="207"/>
      <c r="DRC1332" s="207"/>
      <c r="DRD1332" s="207"/>
      <c r="DRE1332" s="207"/>
      <c r="DRF1332" s="207"/>
      <c r="DRG1332" s="207"/>
      <c r="DRH1332" s="207"/>
      <c r="DRI1332" s="207"/>
      <c r="DRJ1332" s="207"/>
      <c r="DRK1332" s="207"/>
      <c r="DRL1332" s="207"/>
      <c r="DRM1332" s="207"/>
      <c r="DRN1332" s="207"/>
      <c r="DRO1332" s="207"/>
      <c r="DRP1332" s="207"/>
      <c r="DRQ1332" s="207"/>
      <c r="DRR1332" s="207"/>
      <c r="DRS1332" s="207"/>
      <c r="DRT1332" s="207"/>
      <c r="DRU1332" s="207"/>
      <c r="DRV1332" s="207"/>
      <c r="DRW1332" s="207"/>
      <c r="DRX1332" s="207"/>
      <c r="DRY1332" s="207"/>
      <c r="DRZ1332" s="207"/>
      <c r="DSA1332" s="207"/>
      <c r="DSB1332" s="207"/>
      <c r="DSC1332" s="207"/>
      <c r="DSD1332" s="207"/>
      <c r="DSE1332" s="207"/>
      <c r="DSF1332" s="207"/>
      <c r="DSG1332" s="207"/>
      <c r="DSH1332" s="207"/>
      <c r="DSI1332" s="207"/>
      <c r="DSJ1332" s="207"/>
      <c r="DSK1332" s="207"/>
      <c r="DSL1332" s="207"/>
      <c r="DSM1332" s="207"/>
      <c r="DSN1332" s="207"/>
      <c r="DSO1332" s="207"/>
      <c r="DSP1332" s="207"/>
      <c r="DSQ1332" s="207"/>
      <c r="DSR1332" s="207"/>
      <c r="DSS1332" s="207"/>
      <c r="DST1332" s="207"/>
      <c r="DSU1332" s="207"/>
      <c r="DSV1332" s="207"/>
      <c r="DSW1332" s="207"/>
      <c r="DSX1332" s="207"/>
      <c r="DSY1332" s="207"/>
      <c r="DSZ1332" s="207"/>
      <c r="DTA1332" s="207"/>
      <c r="DTB1332" s="207"/>
      <c r="DTC1332" s="207"/>
      <c r="DTD1332" s="207"/>
      <c r="DTE1332" s="207"/>
      <c r="DTF1332" s="207"/>
      <c r="DTG1332" s="207"/>
      <c r="DTH1332" s="207"/>
      <c r="DTI1332" s="207"/>
      <c r="DTJ1332" s="207"/>
      <c r="DTK1332" s="207"/>
      <c r="DTL1332" s="207"/>
      <c r="DTM1332" s="207"/>
      <c r="DTN1332" s="207"/>
      <c r="DTO1332" s="207"/>
      <c r="DTP1332" s="207"/>
      <c r="DTQ1332" s="207"/>
      <c r="DTR1332" s="207"/>
      <c r="DTS1332" s="207"/>
      <c r="DTT1332" s="207"/>
      <c r="DTU1332" s="207"/>
      <c r="DTV1332" s="207"/>
      <c r="DTW1332" s="207"/>
      <c r="DTX1332" s="207"/>
      <c r="DTY1332" s="207"/>
      <c r="DTZ1332" s="207"/>
      <c r="DUA1332" s="207"/>
      <c r="DUB1332" s="207"/>
      <c r="DUC1332" s="207"/>
      <c r="DUD1332" s="207"/>
      <c r="DUE1332" s="207"/>
      <c r="DUF1332" s="207"/>
      <c r="DUG1332" s="207"/>
      <c r="DUH1332" s="207"/>
      <c r="DUI1332" s="207"/>
      <c r="DUJ1332" s="207"/>
      <c r="DUK1332" s="207"/>
      <c r="DUL1332" s="207"/>
      <c r="DUM1332" s="207"/>
      <c r="DUN1332" s="207"/>
      <c r="DUO1332" s="207"/>
      <c r="DUP1332" s="207"/>
      <c r="DUQ1332" s="207"/>
      <c r="DUR1332" s="207"/>
      <c r="DUS1332" s="207"/>
      <c r="DUT1332" s="207"/>
      <c r="DUU1332" s="207"/>
      <c r="DUV1332" s="207"/>
      <c r="DUW1332" s="207"/>
      <c r="DUX1332" s="207"/>
      <c r="DUY1332" s="207"/>
      <c r="DUZ1332" s="207"/>
      <c r="DVA1332" s="207"/>
      <c r="DVB1332" s="207"/>
      <c r="DVC1332" s="207"/>
      <c r="DVD1332" s="207"/>
      <c r="DVE1332" s="207"/>
      <c r="DVF1332" s="207"/>
      <c r="DVG1332" s="207"/>
      <c r="DVH1332" s="207"/>
      <c r="DVI1332" s="207"/>
      <c r="DVJ1332" s="207"/>
      <c r="DVK1332" s="207"/>
      <c r="DVL1332" s="207"/>
      <c r="DVM1332" s="207"/>
      <c r="DVN1332" s="207"/>
      <c r="DVO1332" s="207"/>
      <c r="DVP1332" s="207"/>
      <c r="DVQ1332" s="207"/>
      <c r="DVR1332" s="207"/>
      <c r="DVS1332" s="207"/>
      <c r="DVT1332" s="207"/>
      <c r="DVU1332" s="207"/>
      <c r="DVV1332" s="207"/>
      <c r="DVW1332" s="207"/>
      <c r="DVX1332" s="207"/>
      <c r="DVY1332" s="207"/>
      <c r="DVZ1332" s="207"/>
      <c r="DWA1332" s="207"/>
      <c r="DWB1332" s="207"/>
      <c r="DWC1332" s="207"/>
      <c r="DWD1332" s="207"/>
      <c r="DWE1332" s="207"/>
      <c r="DWF1332" s="207"/>
      <c r="DWG1332" s="207"/>
      <c r="DWH1332" s="207"/>
      <c r="DWI1332" s="207"/>
      <c r="DWJ1332" s="207"/>
      <c r="DWK1332" s="207"/>
      <c r="DWL1332" s="207"/>
      <c r="DWM1332" s="207"/>
      <c r="DWN1332" s="207"/>
      <c r="DWO1332" s="207"/>
      <c r="DWP1332" s="207"/>
      <c r="DWQ1332" s="207"/>
      <c r="DWR1332" s="207"/>
      <c r="DWS1332" s="207"/>
      <c r="DWT1332" s="207"/>
      <c r="DWU1332" s="207"/>
      <c r="DWV1332" s="207"/>
      <c r="DWW1332" s="207"/>
      <c r="DWX1332" s="207"/>
      <c r="DWY1332" s="207"/>
      <c r="DWZ1332" s="207"/>
      <c r="DXA1332" s="207"/>
      <c r="DXB1332" s="207"/>
      <c r="DXC1332" s="207"/>
      <c r="DXD1332" s="207"/>
      <c r="DXE1332" s="207"/>
      <c r="DXF1332" s="207"/>
      <c r="DXG1332" s="207"/>
      <c r="DXH1332" s="207"/>
      <c r="DXI1332" s="207"/>
      <c r="DXJ1332" s="207"/>
      <c r="DXK1332" s="207"/>
      <c r="DXL1332" s="207"/>
      <c r="DXM1332" s="207"/>
      <c r="DXN1332" s="207"/>
      <c r="DXO1332" s="207"/>
      <c r="DXP1332" s="207"/>
      <c r="DXQ1332" s="207"/>
      <c r="DXR1332" s="207"/>
      <c r="DXS1332" s="207"/>
      <c r="DXT1332" s="207"/>
      <c r="DXU1332" s="207"/>
      <c r="DXV1332" s="207"/>
      <c r="DXW1332" s="207"/>
      <c r="DXX1332" s="207"/>
      <c r="DXY1332" s="207"/>
      <c r="DXZ1332" s="207"/>
      <c r="DYA1332" s="207"/>
      <c r="DYB1332" s="207"/>
      <c r="DYC1332" s="207"/>
      <c r="DYD1332" s="207"/>
      <c r="DYE1332" s="207"/>
      <c r="DYF1332" s="207"/>
      <c r="DYG1332" s="207"/>
      <c r="DYH1332" s="207"/>
      <c r="DYI1332" s="207"/>
      <c r="DYJ1332" s="207"/>
      <c r="DYK1332" s="207"/>
      <c r="DYL1332" s="207"/>
      <c r="DYM1332" s="207"/>
      <c r="DYN1332" s="207"/>
      <c r="DYO1332" s="207"/>
      <c r="DYP1332" s="207"/>
      <c r="DYQ1332" s="207"/>
      <c r="DYR1332" s="207"/>
      <c r="DYS1332" s="207"/>
      <c r="DYT1332" s="207"/>
      <c r="DYU1332" s="207"/>
      <c r="DYV1332" s="207"/>
      <c r="DYW1332" s="207"/>
      <c r="DYX1332" s="207"/>
      <c r="DYY1332" s="207"/>
      <c r="DYZ1332" s="207"/>
      <c r="DZA1332" s="207"/>
      <c r="DZB1332" s="207"/>
      <c r="DZC1332" s="207"/>
      <c r="DZD1332" s="207"/>
      <c r="DZE1332" s="207"/>
      <c r="DZF1332" s="207"/>
      <c r="DZG1332" s="207"/>
      <c r="DZH1332" s="207"/>
      <c r="DZI1332" s="207"/>
      <c r="DZJ1332" s="207"/>
      <c r="DZK1332" s="207"/>
      <c r="DZL1332" s="207"/>
      <c r="DZM1332" s="207"/>
      <c r="DZN1332" s="207"/>
      <c r="DZO1332" s="207"/>
      <c r="DZP1332" s="207"/>
      <c r="DZQ1332" s="207"/>
      <c r="DZR1332" s="207"/>
      <c r="DZS1332" s="207"/>
      <c r="DZT1332" s="207"/>
      <c r="DZU1332" s="207"/>
      <c r="DZV1332" s="207"/>
      <c r="DZW1332" s="207"/>
      <c r="DZX1332" s="207"/>
      <c r="DZY1332" s="207"/>
      <c r="DZZ1332" s="207"/>
      <c r="EAA1332" s="207"/>
      <c r="EAB1332" s="207"/>
      <c r="EAC1332" s="207"/>
      <c r="EAD1332" s="207"/>
      <c r="EAE1332" s="207"/>
      <c r="EAF1332" s="207"/>
      <c r="EAG1332" s="207"/>
      <c r="EAH1332" s="207"/>
      <c r="EAI1332" s="207"/>
      <c r="EAJ1332" s="207"/>
      <c r="EAK1332" s="207"/>
      <c r="EAL1332" s="207"/>
      <c r="EAM1332" s="207"/>
      <c r="EAN1332" s="207"/>
      <c r="EAO1332" s="207"/>
      <c r="EAP1332" s="207"/>
      <c r="EAQ1332" s="207"/>
      <c r="EAR1332" s="207"/>
      <c r="EAS1332" s="207"/>
      <c r="EAT1332" s="207"/>
      <c r="EAU1332" s="207"/>
      <c r="EAV1332" s="207"/>
      <c r="EAW1332" s="207"/>
      <c r="EAX1332" s="207"/>
      <c r="EAY1332" s="207"/>
      <c r="EAZ1332" s="207"/>
      <c r="EBA1332" s="207"/>
      <c r="EBB1332" s="207"/>
      <c r="EBC1332" s="207"/>
      <c r="EBD1332" s="207"/>
      <c r="EBE1332" s="207"/>
      <c r="EBF1332" s="207"/>
      <c r="EBG1332" s="207"/>
      <c r="EBH1332" s="207"/>
      <c r="EBI1332" s="207"/>
      <c r="EBJ1332" s="207"/>
      <c r="EBK1332" s="207"/>
      <c r="EBL1332" s="207"/>
      <c r="EBM1332" s="207"/>
      <c r="EBN1332" s="207"/>
      <c r="EBO1332" s="207"/>
      <c r="EBP1332" s="207"/>
      <c r="EBQ1332" s="207"/>
      <c r="EBR1332" s="207"/>
      <c r="EBS1332" s="207"/>
      <c r="EBT1332" s="207"/>
      <c r="EBU1332" s="207"/>
      <c r="EBV1332" s="207"/>
      <c r="EBW1332" s="207"/>
      <c r="EBX1332" s="207"/>
      <c r="EBY1332" s="207"/>
      <c r="EBZ1332" s="207"/>
      <c r="ECA1332" s="207"/>
      <c r="ECB1332" s="207"/>
      <c r="ECC1332" s="207"/>
      <c r="ECD1332" s="207"/>
      <c r="ECE1332" s="207"/>
      <c r="ECF1332" s="207"/>
      <c r="ECG1332" s="207"/>
      <c r="ECH1332" s="207"/>
      <c r="ECI1332" s="207"/>
      <c r="ECJ1332" s="207"/>
      <c r="ECK1332" s="207"/>
      <c r="ECL1332" s="207"/>
      <c r="ECM1332" s="207"/>
      <c r="ECN1332" s="207"/>
      <c r="ECO1332" s="207"/>
      <c r="ECP1332" s="207"/>
      <c r="ECQ1332" s="207"/>
      <c r="ECR1332" s="207"/>
      <c r="ECS1332" s="207"/>
      <c r="ECT1332" s="207"/>
      <c r="ECU1332" s="207"/>
      <c r="ECV1332" s="207"/>
      <c r="ECW1332" s="207"/>
      <c r="ECX1332" s="207"/>
      <c r="ECY1332" s="207"/>
      <c r="ECZ1332" s="207"/>
      <c r="EDA1332" s="207"/>
      <c r="EDB1332" s="207"/>
      <c r="EDC1332" s="207"/>
      <c r="EDD1332" s="207"/>
      <c r="EDE1332" s="207"/>
      <c r="EDF1332" s="207"/>
      <c r="EDG1332" s="207"/>
      <c r="EDH1332" s="207"/>
      <c r="EDI1332" s="207"/>
      <c r="EDJ1332" s="207"/>
      <c r="EDK1332" s="207"/>
      <c r="EDL1332" s="207"/>
      <c r="EDM1332" s="207"/>
      <c r="EDN1332" s="207"/>
      <c r="EDO1332" s="207"/>
      <c r="EDP1332" s="207"/>
      <c r="EDQ1332" s="207"/>
      <c r="EDR1332" s="207"/>
      <c r="EDS1332" s="207"/>
      <c r="EDT1332" s="207"/>
      <c r="EDU1332" s="207"/>
      <c r="EDV1332" s="207"/>
      <c r="EDW1332" s="207"/>
      <c r="EDX1332" s="207"/>
      <c r="EDY1332" s="207"/>
      <c r="EDZ1332" s="207"/>
      <c r="EEA1332" s="207"/>
      <c r="EEB1332" s="207"/>
      <c r="EEC1332" s="207"/>
      <c r="EED1332" s="207"/>
      <c r="EEE1332" s="207"/>
      <c r="EEF1332" s="207"/>
      <c r="EEG1332" s="207"/>
      <c r="EEH1332" s="207"/>
      <c r="EEI1332" s="207"/>
      <c r="EEJ1332" s="207"/>
      <c r="EEK1332" s="207"/>
      <c r="EEL1332" s="207"/>
      <c r="EEM1332" s="207"/>
      <c r="EEN1332" s="207"/>
      <c r="EEO1332" s="207"/>
      <c r="EEP1332" s="207"/>
      <c r="EEQ1332" s="207"/>
      <c r="EER1332" s="207"/>
      <c r="EES1332" s="207"/>
      <c r="EET1332" s="207"/>
      <c r="EEU1332" s="207"/>
      <c r="EEV1332" s="207"/>
      <c r="EEW1332" s="207"/>
      <c r="EEX1332" s="207"/>
      <c r="EEY1332" s="207"/>
      <c r="EEZ1332" s="207"/>
      <c r="EFA1332" s="207"/>
      <c r="EFB1332" s="207"/>
      <c r="EFC1332" s="207"/>
      <c r="EFD1332" s="207"/>
      <c r="EFE1332" s="207"/>
      <c r="EFF1332" s="207"/>
      <c r="EFG1332" s="207"/>
      <c r="EFH1332" s="207"/>
      <c r="EFI1332" s="207"/>
      <c r="EFJ1332" s="207"/>
      <c r="EFK1332" s="207"/>
      <c r="EFL1332" s="207"/>
      <c r="EFM1332" s="207"/>
      <c r="EFN1332" s="207"/>
      <c r="EFO1332" s="207"/>
      <c r="EFP1332" s="207"/>
      <c r="EFQ1332" s="207"/>
      <c r="EFR1332" s="207"/>
      <c r="EFS1332" s="207"/>
      <c r="EFT1332" s="207"/>
      <c r="EFU1332" s="207"/>
      <c r="EFV1332" s="207"/>
      <c r="EFW1332" s="207"/>
      <c r="EFX1332" s="207"/>
      <c r="EFY1332" s="207"/>
      <c r="EFZ1332" s="207"/>
      <c r="EGA1332" s="207"/>
      <c r="EGB1332" s="207"/>
      <c r="EGC1332" s="207"/>
      <c r="EGD1332" s="207"/>
      <c r="EGE1332" s="207"/>
      <c r="EGF1332" s="207"/>
      <c r="EGG1332" s="207"/>
      <c r="EGH1332" s="207"/>
      <c r="EGI1332" s="207"/>
      <c r="EGJ1332" s="207"/>
      <c r="EGK1332" s="207"/>
      <c r="EGL1332" s="207"/>
      <c r="EGM1332" s="207"/>
      <c r="EGN1332" s="207"/>
      <c r="EGO1332" s="207"/>
      <c r="EGP1332" s="207"/>
      <c r="EGQ1332" s="207"/>
      <c r="EGR1332" s="207"/>
      <c r="EGS1332" s="207"/>
      <c r="EGT1332" s="207"/>
      <c r="EGU1332" s="207"/>
      <c r="EGV1332" s="207"/>
      <c r="EGW1332" s="207"/>
      <c r="EGX1332" s="207"/>
      <c r="EGY1332" s="207"/>
      <c r="EGZ1332" s="207"/>
      <c r="EHA1332" s="207"/>
      <c r="EHB1332" s="207"/>
      <c r="EHC1332" s="207"/>
      <c r="EHD1332" s="207"/>
      <c r="EHE1332" s="207"/>
      <c r="EHF1332" s="207"/>
      <c r="EHG1332" s="207"/>
      <c r="EHH1332" s="207"/>
      <c r="EHI1332" s="207"/>
      <c r="EHJ1332" s="207"/>
      <c r="EHK1332" s="207"/>
      <c r="EHL1332" s="207"/>
      <c r="EHM1332" s="207"/>
      <c r="EHN1332" s="207"/>
      <c r="EHO1332" s="207"/>
      <c r="EHP1332" s="207"/>
      <c r="EHQ1332" s="207"/>
      <c r="EHR1332" s="207"/>
      <c r="EHS1332" s="207"/>
      <c r="EHT1332" s="207"/>
      <c r="EHU1332" s="207"/>
      <c r="EHV1332" s="207"/>
      <c r="EHW1332" s="207"/>
      <c r="EHX1332" s="207"/>
      <c r="EHY1332" s="207"/>
      <c r="EHZ1332" s="207"/>
      <c r="EIA1332" s="207"/>
      <c r="EIB1332" s="207"/>
      <c r="EIC1332" s="207"/>
      <c r="EID1332" s="207"/>
      <c r="EIE1332" s="207"/>
      <c r="EIF1332" s="207"/>
      <c r="EIG1332" s="207"/>
      <c r="EIH1332" s="207"/>
      <c r="EII1332" s="207"/>
      <c r="EIJ1332" s="207"/>
      <c r="EIK1332" s="207"/>
      <c r="EIL1332" s="207"/>
      <c r="EIM1332" s="207"/>
      <c r="EIN1332" s="207"/>
      <c r="EIO1332" s="207"/>
      <c r="EIP1332" s="207"/>
      <c r="EIQ1332" s="207"/>
      <c r="EIR1332" s="207"/>
      <c r="EIS1332" s="207"/>
      <c r="EIT1332" s="207"/>
      <c r="EIU1332" s="207"/>
      <c r="EIV1332" s="207"/>
      <c r="EIW1332" s="207"/>
      <c r="EIX1332" s="207"/>
      <c r="EIY1332" s="207"/>
      <c r="EIZ1332" s="207"/>
      <c r="EJA1332" s="207"/>
      <c r="EJB1332" s="207"/>
      <c r="EJC1332" s="207"/>
      <c r="EJD1332" s="207"/>
      <c r="EJE1332" s="207"/>
      <c r="EJF1332" s="207"/>
      <c r="EJG1332" s="207"/>
      <c r="EJH1332" s="207"/>
      <c r="EJI1332" s="207"/>
      <c r="EJJ1332" s="207"/>
      <c r="EJK1332" s="207"/>
      <c r="EJL1332" s="207"/>
      <c r="EJM1332" s="207"/>
      <c r="EJN1332" s="207"/>
      <c r="EJO1332" s="207"/>
      <c r="EJP1332" s="207"/>
      <c r="EJQ1332" s="207"/>
      <c r="EJR1332" s="207"/>
      <c r="EJS1332" s="207"/>
      <c r="EJT1332" s="207"/>
      <c r="EJU1332" s="207"/>
      <c r="EJV1332" s="207"/>
      <c r="EJW1332" s="207"/>
      <c r="EJX1332" s="207"/>
      <c r="EJY1332" s="207"/>
      <c r="EJZ1332" s="207"/>
      <c r="EKA1332" s="207"/>
      <c r="EKB1332" s="207"/>
      <c r="EKC1332" s="207"/>
      <c r="EKD1332" s="207"/>
      <c r="EKE1332" s="207"/>
      <c r="EKF1332" s="207"/>
      <c r="EKG1332" s="207"/>
      <c r="EKH1332" s="207"/>
      <c r="EKI1332" s="207"/>
      <c r="EKJ1332" s="207"/>
      <c r="EKK1332" s="207"/>
      <c r="EKL1332" s="207"/>
      <c r="EKM1332" s="207"/>
      <c r="EKN1332" s="207"/>
      <c r="EKO1332" s="207"/>
      <c r="EKP1332" s="207"/>
      <c r="EKQ1332" s="207"/>
      <c r="EKR1332" s="207"/>
      <c r="EKS1332" s="207"/>
      <c r="EKT1332" s="207"/>
      <c r="EKU1332" s="207"/>
      <c r="EKV1332" s="207"/>
      <c r="EKW1332" s="207"/>
      <c r="EKX1332" s="207"/>
      <c r="EKY1332" s="207"/>
      <c r="EKZ1332" s="207"/>
      <c r="ELA1332" s="207"/>
      <c r="ELB1332" s="207"/>
      <c r="ELC1332" s="207"/>
      <c r="ELD1332" s="207"/>
      <c r="ELE1332" s="207"/>
      <c r="ELF1332" s="207"/>
      <c r="ELG1332" s="207"/>
      <c r="ELH1332" s="207"/>
      <c r="ELI1332" s="207"/>
      <c r="ELJ1332" s="207"/>
      <c r="ELK1332" s="207"/>
      <c r="ELL1332" s="207"/>
      <c r="ELM1332" s="207"/>
      <c r="ELN1332" s="207"/>
      <c r="ELO1332" s="207"/>
      <c r="ELP1332" s="207"/>
      <c r="ELQ1332" s="207"/>
      <c r="ELR1332" s="207"/>
      <c r="ELS1332" s="207"/>
      <c r="ELT1332" s="207"/>
      <c r="ELU1332" s="207"/>
      <c r="ELV1332" s="207"/>
      <c r="ELW1332" s="207"/>
      <c r="ELX1332" s="207"/>
      <c r="ELY1332" s="207"/>
      <c r="ELZ1332" s="207"/>
      <c r="EMA1332" s="207"/>
      <c r="EMB1332" s="207"/>
      <c r="EMC1332" s="207"/>
      <c r="EMD1332" s="207"/>
      <c r="EME1332" s="207"/>
      <c r="EMF1332" s="207"/>
      <c r="EMG1332" s="207"/>
      <c r="EMH1332" s="207"/>
      <c r="EMI1332" s="207"/>
      <c r="EMJ1332" s="207"/>
      <c r="EMK1332" s="207"/>
      <c r="EML1332" s="207"/>
      <c r="EMM1332" s="207"/>
      <c r="EMN1332" s="207"/>
      <c r="EMO1332" s="207"/>
      <c r="EMP1332" s="207"/>
      <c r="EMQ1332" s="207"/>
      <c r="EMR1332" s="207"/>
      <c r="EMS1332" s="207"/>
      <c r="EMT1332" s="207"/>
      <c r="EMU1332" s="207"/>
      <c r="EMV1332" s="207"/>
      <c r="EMW1332" s="207"/>
      <c r="EMX1332" s="207"/>
      <c r="EMY1332" s="207"/>
      <c r="EMZ1332" s="207"/>
      <c r="ENA1332" s="207"/>
      <c r="ENB1332" s="207"/>
      <c r="ENC1332" s="207"/>
      <c r="END1332" s="207"/>
      <c r="ENE1332" s="207"/>
      <c r="ENF1332" s="207"/>
      <c r="ENG1332" s="207"/>
      <c r="ENH1332" s="207"/>
      <c r="ENI1332" s="207"/>
      <c r="ENJ1332" s="207"/>
      <c r="ENK1332" s="207"/>
      <c r="ENL1332" s="207"/>
      <c r="ENM1332" s="207"/>
      <c r="ENN1332" s="207"/>
      <c r="ENO1332" s="207"/>
      <c r="ENP1332" s="207"/>
      <c r="ENQ1332" s="207"/>
      <c r="ENR1332" s="207"/>
      <c r="ENS1332" s="207"/>
      <c r="ENT1332" s="207"/>
      <c r="ENU1332" s="207"/>
      <c r="ENV1332" s="207"/>
      <c r="ENW1332" s="207"/>
      <c r="ENX1332" s="207"/>
      <c r="ENY1332" s="207"/>
      <c r="ENZ1332" s="207"/>
      <c r="EOA1332" s="207"/>
      <c r="EOB1332" s="207"/>
      <c r="EOC1332" s="207"/>
      <c r="EOD1332" s="207"/>
      <c r="EOE1332" s="207"/>
      <c r="EOF1332" s="207"/>
      <c r="EOG1332" s="207"/>
      <c r="EOH1332" s="207"/>
      <c r="EOI1332" s="207"/>
      <c r="EOJ1332" s="207"/>
      <c r="EOK1332" s="207"/>
      <c r="EOL1332" s="207"/>
      <c r="EOM1332" s="207"/>
      <c r="EON1332" s="207"/>
      <c r="EOO1332" s="207"/>
      <c r="EOP1332" s="207"/>
      <c r="EOQ1332" s="207"/>
      <c r="EOR1332" s="207"/>
      <c r="EOS1332" s="207"/>
      <c r="EOT1332" s="207"/>
      <c r="EOU1332" s="207"/>
      <c r="EOV1332" s="207"/>
      <c r="EOW1332" s="207"/>
      <c r="EOX1332" s="207"/>
      <c r="EOY1332" s="207"/>
      <c r="EOZ1332" s="207"/>
      <c r="EPA1332" s="207"/>
      <c r="EPB1332" s="207"/>
      <c r="EPC1332" s="207"/>
      <c r="EPD1332" s="207"/>
      <c r="EPE1332" s="207"/>
      <c r="EPF1332" s="207"/>
      <c r="EPG1332" s="207"/>
      <c r="EPH1332" s="207"/>
      <c r="EPI1332" s="207"/>
      <c r="EPJ1332" s="207"/>
      <c r="EPK1332" s="207"/>
      <c r="EPL1332" s="207"/>
      <c r="EPM1332" s="207"/>
      <c r="EPN1332" s="207"/>
      <c r="EPO1332" s="207"/>
      <c r="EPP1332" s="207"/>
      <c r="EPQ1332" s="207"/>
      <c r="EPR1332" s="207"/>
      <c r="EPS1332" s="207"/>
      <c r="EPT1332" s="207"/>
      <c r="EPU1332" s="207"/>
      <c r="EPV1332" s="207"/>
      <c r="EPW1332" s="207"/>
      <c r="EPX1332" s="207"/>
      <c r="EPY1332" s="207"/>
      <c r="EPZ1332" s="207"/>
      <c r="EQA1332" s="207"/>
      <c r="EQB1332" s="207"/>
      <c r="EQC1332" s="207"/>
      <c r="EQD1332" s="207"/>
      <c r="EQE1332" s="207"/>
      <c r="EQF1332" s="207"/>
      <c r="EQG1332" s="207"/>
      <c r="EQH1332" s="207"/>
      <c r="EQI1332" s="207"/>
      <c r="EQJ1332" s="207"/>
      <c r="EQK1332" s="207"/>
      <c r="EQL1332" s="207"/>
      <c r="EQM1332" s="207"/>
      <c r="EQN1332" s="207"/>
      <c r="EQO1332" s="207"/>
      <c r="EQP1332" s="207"/>
      <c r="EQQ1332" s="207"/>
      <c r="EQR1332" s="207"/>
      <c r="EQS1332" s="207"/>
      <c r="EQT1332" s="207"/>
      <c r="EQU1332" s="207"/>
      <c r="EQV1332" s="207"/>
      <c r="EQW1332" s="207"/>
      <c r="EQX1332" s="207"/>
      <c r="EQY1332" s="207"/>
      <c r="EQZ1332" s="207"/>
      <c r="ERA1332" s="207"/>
      <c r="ERB1332" s="207"/>
      <c r="ERC1332" s="207"/>
      <c r="ERD1332" s="207"/>
      <c r="ERE1332" s="207"/>
      <c r="ERF1332" s="207"/>
      <c r="ERG1332" s="207"/>
      <c r="ERH1332" s="207"/>
      <c r="ERI1332" s="207"/>
      <c r="ERJ1332" s="207"/>
      <c r="ERK1332" s="207"/>
      <c r="ERL1332" s="207"/>
      <c r="ERM1332" s="207"/>
      <c r="ERN1332" s="207"/>
      <c r="ERO1332" s="207"/>
      <c r="ERP1332" s="207"/>
      <c r="ERQ1332" s="207"/>
      <c r="ERR1332" s="207"/>
      <c r="ERS1332" s="207"/>
      <c r="ERT1332" s="207"/>
      <c r="ERU1332" s="207"/>
      <c r="ERV1332" s="207"/>
      <c r="ERW1332" s="207"/>
      <c r="ERX1332" s="207"/>
      <c r="ERY1332" s="207"/>
      <c r="ERZ1332" s="207"/>
      <c r="ESA1332" s="207"/>
      <c r="ESB1332" s="207"/>
      <c r="ESC1332" s="207"/>
      <c r="ESD1332" s="207"/>
      <c r="ESE1332" s="207"/>
      <c r="ESF1332" s="207"/>
      <c r="ESG1332" s="207"/>
      <c r="ESH1332" s="207"/>
      <c r="ESI1332" s="207"/>
      <c r="ESJ1332" s="207"/>
      <c r="ESK1332" s="207"/>
      <c r="ESL1332" s="207"/>
      <c r="ESM1332" s="207"/>
      <c r="ESN1332" s="207"/>
      <c r="ESO1332" s="207"/>
      <c r="ESP1332" s="207"/>
      <c r="ESQ1332" s="207"/>
      <c r="ESR1332" s="207"/>
      <c r="ESS1332" s="207"/>
      <c r="EST1332" s="207"/>
      <c r="ESU1332" s="207"/>
      <c r="ESV1332" s="207"/>
      <c r="ESW1332" s="207"/>
      <c r="ESX1332" s="207"/>
      <c r="ESY1332" s="207"/>
      <c r="ESZ1332" s="207"/>
      <c r="ETA1332" s="207"/>
      <c r="ETB1332" s="207"/>
      <c r="ETC1332" s="207"/>
      <c r="ETD1332" s="207"/>
      <c r="ETE1332" s="207"/>
      <c r="ETF1332" s="207"/>
      <c r="ETG1332" s="207"/>
      <c r="ETH1332" s="207"/>
      <c r="ETI1332" s="207"/>
      <c r="ETJ1332" s="207"/>
      <c r="ETK1332" s="207"/>
      <c r="ETL1332" s="207"/>
      <c r="ETM1332" s="207"/>
      <c r="ETN1332" s="207"/>
      <c r="ETO1332" s="207"/>
      <c r="ETP1332" s="207"/>
      <c r="ETQ1332" s="207"/>
      <c r="ETR1332" s="207"/>
      <c r="ETS1332" s="207"/>
      <c r="ETT1332" s="207"/>
      <c r="ETU1332" s="207"/>
      <c r="ETV1332" s="207"/>
      <c r="ETW1332" s="207"/>
      <c r="ETX1332" s="207"/>
      <c r="ETY1332" s="207"/>
      <c r="ETZ1332" s="207"/>
      <c r="EUA1332" s="207"/>
      <c r="EUB1332" s="207"/>
      <c r="EUC1332" s="207"/>
      <c r="EUD1332" s="207"/>
      <c r="EUE1332" s="207"/>
      <c r="EUF1332" s="207"/>
      <c r="EUG1332" s="207"/>
      <c r="EUH1332" s="207"/>
      <c r="EUI1332" s="207"/>
      <c r="EUJ1332" s="207"/>
      <c r="EUK1332" s="207"/>
      <c r="EUL1332" s="207"/>
      <c r="EUM1332" s="207"/>
      <c r="EUN1332" s="207"/>
      <c r="EUO1332" s="207"/>
      <c r="EUP1332" s="207"/>
      <c r="EUQ1332" s="207"/>
      <c r="EUR1332" s="207"/>
      <c r="EUS1332" s="207"/>
      <c r="EUT1332" s="207"/>
      <c r="EUU1332" s="207"/>
      <c r="EUV1332" s="207"/>
      <c r="EUW1332" s="207"/>
      <c r="EUX1332" s="207"/>
      <c r="EUY1332" s="207"/>
      <c r="EUZ1332" s="207"/>
      <c r="EVA1332" s="207"/>
      <c r="EVB1332" s="207"/>
      <c r="EVC1332" s="207"/>
      <c r="EVD1332" s="207"/>
      <c r="EVE1332" s="207"/>
      <c r="EVF1332" s="207"/>
      <c r="EVG1332" s="207"/>
      <c r="EVH1332" s="207"/>
      <c r="EVI1332" s="207"/>
      <c r="EVJ1332" s="207"/>
      <c r="EVK1332" s="207"/>
      <c r="EVL1332" s="207"/>
      <c r="EVM1332" s="207"/>
      <c r="EVN1332" s="207"/>
      <c r="EVO1332" s="207"/>
      <c r="EVP1332" s="207"/>
      <c r="EVQ1332" s="207"/>
      <c r="EVR1332" s="207"/>
      <c r="EVS1332" s="207"/>
      <c r="EVT1332" s="207"/>
      <c r="EVU1332" s="207"/>
      <c r="EVV1332" s="207"/>
      <c r="EVW1332" s="207"/>
      <c r="EVX1332" s="207"/>
      <c r="EVY1332" s="207"/>
      <c r="EVZ1332" s="207"/>
      <c r="EWA1332" s="207"/>
      <c r="EWB1332" s="207"/>
      <c r="EWC1332" s="207"/>
      <c r="EWD1332" s="207"/>
      <c r="EWE1332" s="207"/>
      <c r="EWF1332" s="207"/>
      <c r="EWG1332" s="207"/>
      <c r="EWH1332" s="207"/>
      <c r="EWI1332" s="207"/>
      <c r="EWJ1332" s="207"/>
      <c r="EWK1332" s="207"/>
      <c r="EWL1332" s="207"/>
      <c r="EWM1332" s="207"/>
      <c r="EWN1332" s="207"/>
      <c r="EWO1332" s="207"/>
      <c r="EWP1332" s="207"/>
      <c r="EWQ1332" s="207"/>
      <c r="EWR1332" s="207"/>
      <c r="EWS1332" s="207"/>
      <c r="EWT1332" s="207"/>
      <c r="EWU1332" s="207"/>
      <c r="EWV1332" s="207"/>
      <c r="EWW1332" s="207"/>
      <c r="EWX1332" s="207"/>
      <c r="EWY1332" s="207"/>
      <c r="EWZ1332" s="207"/>
      <c r="EXA1332" s="207"/>
      <c r="EXB1332" s="207"/>
      <c r="EXC1332" s="207"/>
      <c r="EXD1332" s="207"/>
      <c r="EXE1332" s="207"/>
      <c r="EXF1332" s="207"/>
      <c r="EXG1332" s="207"/>
      <c r="EXH1332" s="207"/>
      <c r="EXI1332" s="207"/>
      <c r="EXJ1332" s="207"/>
      <c r="EXK1332" s="207"/>
      <c r="EXL1332" s="207"/>
      <c r="EXM1332" s="207"/>
      <c r="EXN1332" s="207"/>
      <c r="EXO1332" s="207"/>
      <c r="EXP1332" s="207"/>
      <c r="EXQ1332" s="207"/>
      <c r="EXR1332" s="207"/>
      <c r="EXS1332" s="207"/>
      <c r="EXT1332" s="207"/>
      <c r="EXU1332" s="207"/>
      <c r="EXV1332" s="207"/>
      <c r="EXW1332" s="207"/>
      <c r="EXX1332" s="207"/>
      <c r="EXY1332" s="207"/>
      <c r="EXZ1332" s="207"/>
      <c r="EYA1332" s="207"/>
      <c r="EYB1332" s="207"/>
      <c r="EYC1332" s="207"/>
      <c r="EYD1332" s="207"/>
      <c r="EYE1332" s="207"/>
      <c r="EYF1332" s="207"/>
      <c r="EYG1332" s="207"/>
      <c r="EYH1332" s="207"/>
      <c r="EYI1332" s="207"/>
      <c r="EYJ1332" s="207"/>
      <c r="EYK1332" s="207"/>
      <c r="EYL1332" s="207"/>
      <c r="EYM1332" s="207"/>
      <c r="EYN1332" s="207"/>
      <c r="EYO1332" s="207"/>
      <c r="EYP1332" s="207"/>
      <c r="EYQ1332" s="207"/>
      <c r="EYR1332" s="207"/>
      <c r="EYS1332" s="207"/>
      <c r="EYT1332" s="207"/>
      <c r="EYU1332" s="207"/>
      <c r="EYV1332" s="207"/>
      <c r="EYW1332" s="207"/>
      <c r="EYX1332" s="207"/>
      <c r="EYY1332" s="207"/>
      <c r="EYZ1332" s="207"/>
      <c r="EZA1332" s="207"/>
      <c r="EZB1332" s="207"/>
      <c r="EZC1332" s="207"/>
      <c r="EZD1332" s="207"/>
      <c r="EZE1332" s="207"/>
      <c r="EZF1332" s="207"/>
      <c r="EZG1332" s="207"/>
      <c r="EZH1332" s="207"/>
      <c r="EZI1332" s="207"/>
      <c r="EZJ1332" s="207"/>
      <c r="EZK1332" s="207"/>
      <c r="EZL1332" s="207"/>
      <c r="EZM1332" s="207"/>
      <c r="EZN1332" s="207"/>
      <c r="EZO1332" s="207"/>
      <c r="EZP1332" s="207"/>
      <c r="EZQ1332" s="207"/>
      <c r="EZR1332" s="207"/>
      <c r="EZS1332" s="207"/>
      <c r="EZT1332" s="207"/>
      <c r="EZU1332" s="207"/>
      <c r="EZV1332" s="207"/>
      <c r="EZW1332" s="207"/>
      <c r="EZX1332" s="207"/>
      <c r="EZY1332" s="207"/>
      <c r="EZZ1332" s="207"/>
      <c r="FAA1332" s="207"/>
      <c r="FAB1332" s="207"/>
      <c r="FAC1332" s="207"/>
      <c r="FAD1332" s="207"/>
      <c r="FAE1332" s="207"/>
      <c r="FAF1332" s="207"/>
      <c r="FAG1332" s="207"/>
      <c r="FAH1332" s="207"/>
      <c r="FAI1332" s="207"/>
      <c r="FAJ1332" s="207"/>
      <c r="FAK1332" s="207"/>
      <c r="FAL1332" s="207"/>
      <c r="FAM1332" s="207"/>
      <c r="FAN1332" s="207"/>
      <c r="FAO1332" s="207"/>
      <c r="FAP1332" s="207"/>
      <c r="FAQ1332" s="207"/>
      <c r="FAR1332" s="207"/>
      <c r="FAS1332" s="207"/>
      <c r="FAT1332" s="207"/>
      <c r="FAU1332" s="207"/>
      <c r="FAV1332" s="207"/>
      <c r="FAW1332" s="207"/>
      <c r="FAX1332" s="207"/>
      <c r="FAY1332" s="207"/>
      <c r="FAZ1332" s="207"/>
      <c r="FBA1332" s="207"/>
      <c r="FBB1332" s="207"/>
      <c r="FBC1332" s="207"/>
      <c r="FBD1332" s="207"/>
      <c r="FBE1332" s="207"/>
      <c r="FBF1332" s="207"/>
      <c r="FBG1332" s="207"/>
      <c r="FBH1332" s="207"/>
      <c r="FBI1332" s="207"/>
      <c r="FBJ1332" s="207"/>
      <c r="FBK1332" s="207"/>
      <c r="FBL1332" s="207"/>
      <c r="FBM1332" s="207"/>
      <c r="FBN1332" s="207"/>
      <c r="FBO1332" s="207"/>
      <c r="FBP1332" s="207"/>
      <c r="FBQ1332" s="207"/>
      <c r="FBR1332" s="207"/>
      <c r="FBS1332" s="207"/>
      <c r="FBT1332" s="207"/>
      <c r="FBU1332" s="207"/>
      <c r="FBV1332" s="207"/>
      <c r="FBW1332" s="207"/>
      <c r="FBX1332" s="207"/>
      <c r="FBY1332" s="207"/>
      <c r="FBZ1332" s="207"/>
      <c r="FCA1332" s="207"/>
      <c r="FCB1332" s="207"/>
      <c r="FCC1332" s="207"/>
      <c r="FCD1332" s="207"/>
      <c r="FCE1332" s="207"/>
      <c r="FCF1332" s="207"/>
      <c r="FCG1332" s="207"/>
      <c r="FCH1332" s="207"/>
      <c r="FCI1332" s="207"/>
      <c r="FCJ1332" s="207"/>
      <c r="FCK1332" s="207"/>
      <c r="FCL1332" s="207"/>
      <c r="FCM1332" s="207"/>
      <c r="FCN1332" s="207"/>
      <c r="FCO1332" s="207"/>
      <c r="FCP1332" s="207"/>
      <c r="FCQ1332" s="207"/>
      <c r="FCR1332" s="207"/>
      <c r="FCS1332" s="207"/>
      <c r="FCT1332" s="207"/>
      <c r="FCU1332" s="207"/>
      <c r="FCV1332" s="207"/>
      <c r="FCW1332" s="207"/>
      <c r="FCX1332" s="207"/>
      <c r="FCY1332" s="207"/>
      <c r="FCZ1332" s="207"/>
      <c r="FDA1332" s="207"/>
      <c r="FDB1332" s="207"/>
      <c r="FDC1332" s="207"/>
      <c r="FDD1332" s="207"/>
      <c r="FDE1332" s="207"/>
      <c r="FDF1332" s="207"/>
      <c r="FDG1332" s="207"/>
      <c r="FDH1332" s="207"/>
      <c r="FDI1332" s="207"/>
      <c r="FDJ1332" s="207"/>
      <c r="FDK1332" s="207"/>
      <c r="FDL1332" s="207"/>
      <c r="FDM1332" s="207"/>
      <c r="FDN1332" s="207"/>
      <c r="FDO1332" s="207"/>
      <c r="FDP1332" s="207"/>
      <c r="FDQ1332" s="207"/>
      <c r="FDR1332" s="207"/>
      <c r="FDS1332" s="207"/>
      <c r="FDT1332" s="207"/>
      <c r="FDU1332" s="207"/>
      <c r="FDV1332" s="207"/>
      <c r="FDW1332" s="207"/>
      <c r="FDX1332" s="207"/>
      <c r="FDY1332" s="207"/>
      <c r="FDZ1332" s="207"/>
      <c r="FEA1332" s="207"/>
      <c r="FEB1332" s="207"/>
      <c r="FEC1332" s="207"/>
      <c r="FED1332" s="207"/>
      <c r="FEE1332" s="207"/>
      <c r="FEF1332" s="207"/>
      <c r="FEG1332" s="207"/>
      <c r="FEH1332" s="207"/>
      <c r="FEI1332" s="207"/>
      <c r="FEJ1332" s="207"/>
      <c r="FEK1332" s="207"/>
      <c r="FEL1332" s="207"/>
      <c r="FEM1332" s="207"/>
      <c r="FEN1332" s="207"/>
      <c r="FEO1332" s="207"/>
      <c r="FEP1332" s="207"/>
      <c r="FEQ1332" s="207"/>
      <c r="FER1332" s="207"/>
      <c r="FES1332" s="207"/>
      <c r="FET1332" s="207"/>
      <c r="FEU1332" s="207"/>
      <c r="FEV1332" s="207"/>
      <c r="FEW1332" s="207"/>
      <c r="FEX1332" s="207"/>
      <c r="FEY1332" s="207"/>
      <c r="FEZ1332" s="207"/>
      <c r="FFA1332" s="207"/>
      <c r="FFB1332" s="207"/>
      <c r="FFC1332" s="207"/>
      <c r="FFD1332" s="207"/>
      <c r="FFE1332" s="207"/>
      <c r="FFF1332" s="207"/>
      <c r="FFG1332" s="207"/>
      <c r="FFH1332" s="207"/>
      <c r="FFI1332" s="207"/>
      <c r="FFJ1332" s="207"/>
      <c r="FFK1332" s="207"/>
      <c r="FFL1332" s="207"/>
      <c r="FFM1332" s="207"/>
      <c r="FFN1332" s="207"/>
      <c r="FFO1332" s="207"/>
      <c r="FFP1332" s="207"/>
      <c r="FFQ1332" s="207"/>
      <c r="FFR1332" s="207"/>
      <c r="FFS1332" s="207"/>
      <c r="FFT1332" s="207"/>
      <c r="FFU1332" s="207"/>
      <c r="FFV1332" s="207"/>
      <c r="FFW1332" s="207"/>
      <c r="FFX1332" s="207"/>
      <c r="FFY1332" s="207"/>
      <c r="FFZ1332" s="207"/>
      <c r="FGA1332" s="207"/>
      <c r="FGB1332" s="207"/>
      <c r="FGC1332" s="207"/>
      <c r="FGD1332" s="207"/>
      <c r="FGE1332" s="207"/>
      <c r="FGF1332" s="207"/>
      <c r="FGG1332" s="207"/>
      <c r="FGH1332" s="207"/>
      <c r="FGI1332" s="207"/>
      <c r="FGJ1332" s="207"/>
      <c r="FGK1332" s="207"/>
      <c r="FGL1332" s="207"/>
      <c r="FGM1332" s="207"/>
      <c r="FGN1332" s="207"/>
      <c r="FGO1332" s="207"/>
      <c r="FGP1332" s="207"/>
      <c r="FGQ1332" s="207"/>
      <c r="FGR1332" s="207"/>
      <c r="FGS1332" s="207"/>
      <c r="FGT1332" s="207"/>
      <c r="FGU1332" s="207"/>
      <c r="FGV1332" s="207"/>
      <c r="FGW1332" s="207"/>
      <c r="FGX1332" s="207"/>
      <c r="FGY1332" s="207"/>
      <c r="FGZ1332" s="207"/>
      <c r="FHA1332" s="207"/>
      <c r="FHB1332" s="207"/>
      <c r="FHC1332" s="207"/>
      <c r="FHD1332" s="207"/>
      <c r="FHE1332" s="207"/>
      <c r="FHF1332" s="207"/>
      <c r="FHG1332" s="207"/>
      <c r="FHH1332" s="207"/>
      <c r="FHI1332" s="207"/>
      <c r="FHJ1332" s="207"/>
      <c r="FHK1332" s="207"/>
      <c r="FHL1332" s="207"/>
      <c r="FHM1332" s="207"/>
      <c r="FHN1332" s="207"/>
      <c r="FHO1332" s="207"/>
      <c r="FHP1332" s="207"/>
      <c r="FHQ1332" s="207"/>
      <c r="FHR1332" s="207"/>
      <c r="FHS1332" s="207"/>
      <c r="FHT1332" s="207"/>
      <c r="FHU1332" s="207"/>
      <c r="FHV1332" s="207"/>
      <c r="FHW1332" s="207"/>
      <c r="FHX1332" s="207"/>
      <c r="FHY1332" s="207"/>
      <c r="FHZ1332" s="207"/>
      <c r="FIA1332" s="207"/>
      <c r="FIB1332" s="207"/>
      <c r="FIC1332" s="207"/>
      <c r="FID1332" s="207"/>
      <c r="FIE1332" s="207"/>
      <c r="FIF1332" s="207"/>
      <c r="FIG1332" s="207"/>
      <c r="FIH1332" s="207"/>
      <c r="FII1332" s="207"/>
      <c r="FIJ1332" s="207"/>
      <c r="FIK1332" s="207"/>
      <c r="FIL1332" s="207"/>
      <c r="FIM1332" s="207"/>
      <c r="FIN1332" s="207"/>
      <c r="FIO1332" s="207"/>
      <c r="FIP1332" s="207"/>
      <c r="FIQ1332" s="207"/>
      <c r="FIR1332" s="207"/>
      <c r="FIS1332" s="207"/>
      <c r="FIT1332" s="207"/>
      <c r="FIU1332" s="207"/>
      <c r="FIV1332" s="207"/>
      <c r="FIW1332" s="207"/>
      <c r="FIX1332" s="207"/>
      <c r="FIY1332" s="207"/>
      <c r="FIZ1332" s="207"/>
      <c r="FJA1332" s="207"/>
      <c r="FJB1332" s="207"/>
      <c r="FJC1332" s="207"/>
      <c r="FJD1332" s="207"/>
      <c r="FJE1332" s="207"/>
      <c r="FJF1332" s="207"/>
      <c r="FJG1332" s="207"/>
      <c r="FJH1332" s="207"/>
      <c r="FJI1332" s="207"/>
      <c r="FJJ1332" s="207"/>
      <c r="FJK1332" s="207"/>
      <c r="FJL1332" s="207"/>
      <c r="FJM1332" s="207"/>
      <c r="FJN1332" s="207"/>
      <c r="FJO1332" s="207"/>
      <c r="FJP1332" s="207"/>
      <c r="FJQ1332" s="207"/>
      <c r="FJR1332" s="207"/>
      <c r="FJS1332" s="207"/>
      <c r="FJT1332" s="207"/>
      <c r="FJU1332" s="207"/>
      <c r="FJV1332" s="207"/>
      <c r="FJW1332" s="207"/>
      <c r="FJX1332" s="207"/>
      <c r="FJY1332" s="207"/>
      <c r="FJZ1332" s="207"/>
      <c r="FKA1332" s="207"/>
      <c r="FKB1332" s="207"/>
      <c r="FKC1332" s="207"/>
      <c r="FKD1332" s="207"/>
      <c r="FKE1332" s="207"/>
      <c r="FKF1332" s="207"/>
      <c r="FKG1332" s="207"/>
      <c r="FKH1332" s="207"/>
      <c r="FKI1332" s="207"/>
      <c r="FKJ1332" s="207"/>
      <c r="FKK1332" s="207"/>
      <c r="FKL1332" s="207"/>
      <c r="FKM1332" s="207"/>
      <c r="FKN1332" s="207"/>
      <c r="FKO1332" s="207"/>
      <c r="FKP1332" s="207"/>
      <c r="FKQ1332" s="207"/>
      <c r="FKR1332" s="207"/>
      <c r="FKS1332" s="207"/>
      <c r="FKT1332" s="207"/>
      <c r="FKU1332" s="207"/>
      <c r="FKV1332" s="207"/>
      <c r="FKW1332" s="207"/>
      <c r="FKX1332" s="207"/>
      <c r="FKY1332" s="207"/>
      <c r="FKZ1332" s="207"/>
      <c r="FLA1332" s="207"/>
      <c r="FLB1332" s="207"/>
      <c r="FLC1332" s="207"/>
      <c r="FLD1332" s="207"/>
      <c r="FLE1332" s="207"/>
      <c r="FLF1332" s="207"/>
      <c r="FLG1332" s="207"/>
      <c r="FLH1332" s="207"/>
      <c r="FLI1332" s="207"/>
      <c r="FLJ1332" s="207"/>
      <c r="FLK1332" s="207"/>
      <c r="FLL1332" s="207"/>
      <c r="FLM1332" s="207"/>
      <c r="FLN1332" s="207"/>
      <c r="FLO1332" s="207"/>
      <c r="FLP1332" s="207"/>
      <c r="FLQ1332" s="207"/>
      <c r="FLR1332" s="207"/>
      <c r="FLS1332" s="207"/>
      <c r="FLT1332" s="207"/>
      <c r="FLU1332" s="207"/>
      <c r="FLV1332" s="207"/>
      <c r="FLW1332" s="207"/>
      <c r="FLX1332" s="207"/>
      <c r="FLY1332" s="207"/>
      <c r="FLZ1332" s="207"/>
      <c r="FMA1332" s="207"/>
      <c r="FMB1332" s="207"/>
      <c r="FMC1332" s="207"/>
      <c r="FMD1332" s="207"/>
      <c r="FME1332" s="207"/>
      <c r="FMF1332" s="207"/>
      <c r="FMG1332" s="207"/>
      <c r="FMH1332" s="207"/>
      <c r="FMI1332" s="207"/>
      <c r="FMJ1332" s="207"/>
      <c r="FMK1332" s="207"/>
      <c r="FML1332" s="207"/>
      <c r="FMM1332" s="207"/>
      <c r="FMN1332" s="207"/>
      <c r="FMO1332" s="207"/>
      <c r="FMP1332" s="207"/>
      <c r="FMQ1332" s="207"/>
      <c r="FMR1332" s="207"/>
      <c r="FMS1332" s="207"/>
      <c r="FMT1332" s="207"/>
      <c r="FMU1332" s="207"/>
      <c r="FMV1332" s="207"/>
      <c r="FMW1332" s="207"/>
      <c r="FMX1332" s="207"/>
      <c r="FMY1332" s="207"/>
      <c r="FMZ1332" s="207"/>
      <c r="FNA1332" s="207"/>
      <c r="FNB1332" s="207"/>
      <c r="FNC1332" s="207"/>
      <c r="FND1332" s="207"/>
      <c r="FNE1332" s="207"/>
      <c r="FNF1332" s="207"/>
      <c r="FNG1332" s="207"/>
      <c r="FNH1332" s="207"/>
      <c r="FNI1332" s="207"/>
      <c r="FNJ1332" s="207"/>
      <c r="FNK1332" s="207"/>
      <c r="FNL1332" s="207"/>
      <c r="FNM1332" s="207"/>
      <c r="FNN1332" s="207"/>
      <c r="FNO1332" s="207"/>
      <c r="FNP1332" s="207"/>
      <c r="FNQ1332" s="207"/>
      <c r="FNR1332" s="207"/>
      <c r="FNS1332" s="207"/>
      <c r="FNT1332" s="207"/>
      <c r="FNU1332" s="207"/>
      <c r="FNV1332" s="207"/>
      <c r="FNW1332" s="207"/>
      <c r="FNX1332" s="207"/>
      <c r="FNY1332" s="207"/>
      <c r="FNZ1332" s="207"/>
      <c r="FOA1332" s="207"/>
      <c r="FOB1332" s="207"/>
      <c r="FOC1332" s="207"/>
      <c r="FOD1332" s="207"/>
      <c r="FOE1332" s="207"/>
      <c r="FOF1332" s="207"/>
      <c r="FOG1332" s="207"/>
      <c r="FOH1332" s="207"/>
      <c r="FOI1332" s="207"/>
      <c r="FOJ1332" s="207"/>
      <c r="FOK1332" s="207"/>
      <c r="FOL1332" s="207"/>
      <c r="FOM1332" s="207"/>
      <c r="FON1332" s="207"/>
      <c r="FOO1332" s="207"/>
      <c r="FOP1332" s="207"/>
      <c r="FOQ1332" s="207"/>
      <c r="FOR1332" s="207"/>
      <c r="FOS1332" s="207"/>
      <c r="FOT1332" s="207"/>
      <c r="FOU1332" s="207"/>
      <c r="FOV1332" s="207"/>
      <c r="FOW1332" s="207"/>
      <c r="FOX1332" s="207"/>
      <c r="FOY1332" s="207"/>
      <c r="FOZ1332" s="207"/>
      <c r="FPA1332" s="207"/>
      <c r="FPB1332" s="207"/>
      <c r="FPC1332" s="207"/>
      <c r="FPD1332" s="207"/>
      <c r="FPE1332" s="207"/>
      <c r="FPF1332" s="207"/>
      <c r="FPG1332" s="207"/>
      <c r="FPH1332" s="207"/>
      <c r="FPI1332" s="207"/>
      <c r="FPJ1332" s="207"/>
      <c r="FPK1332" s="207"/>
      <c r="FPL1332" s="207"/>
      <c r="FPM1332" s="207"/>
      <c r="FPN1332" s="207"/>
      <c r="FPO1332" s="207"/>
      <c r="FPP1332" s="207"/>
      <c r="FPQ1332" s="207"/>
      <c r="FPR1332" s="207"/>
      <c r="FPS1332" s="207"/>
      <c r="FPT1332" s="207"/>
      <c r="FPU1332" s="207"/>
      <c r="FPV1332" s="207"/>
      <c r="FPW1332" s="207"/>
      <c r="FPX1332" s="207"/>
      <c r="FPY1332" s="207"/>
      <c r="FPZ1332" s="207"/>
      <c r="FQA1332" s="207"/>
      <c r="FQB1332" s="207"/>
      <c r="FQC1332" s="207"/>
      <c r="FQD1332" s="207"/>
      <c r="FQE1332" s="207"/>
      <c r="FQF1332" s="207"/>
      <c r="FQG1332" s="207"/>
      <c r="FQH1332" s="207"/>
      <c r="FQI1332" s="207"/>
      <c r="FQJ1332" s="207"/>
      <c r="FQK1332" s="207"/>
      <c r="FQL1332" s="207"/>
      <c r="FQM1332" s="207"/>
      <c r="FQN1332" s="207"/>
      <c r="FQO1332" s="207"/>
      <c r="FQP1332" s="207"/>
      <c r="FQQ1332" s="207"/>
      <c r="FQR1332" s="207"/>
      <c r="FQS1332" s="207"/>
      <c r="FQT1332" s="207"/>
      <c r="FQU1332" s="207"/>
      <c r="FQV1332" s="207"/>
      <c r="FQW1332" s="207"/>
      <c r="FQX1332" s="207"/>
      <c r="FQY1332" s="207"/>
      <c r="FQZ1332" s="207"/>
      <c r="FRA1332" s="207"/>
      <c r="FRB1332" s="207"/>
      <c r="FRC1332" s="207"/>
      <c r="FRD1332" s="207"/>
      <c r="FRE1332" s="207"/>
      <c r="FRF1332" s="207"/>
      <c r="FRG1332" s="207"/>
      <c r="FRH1332" s="207"/>
      <c r="FRI1332" s="207"/>
      <c r="FRJ1332" s="207"/>
      <c r="FRK1332" s="207"/>
      <c r="FRL1332" s="207"/>
      <c r="FRM1332" s="207"/>
      <c r="FRN1332" s="207"/>
      <c r="FRO1332" s="207"/>
      <c r="FRP1332" s="207"/>
      <c r="FRQ1332" s="207"/>
      <c r="FRR1332" s="207"/>
      <c r="FRS1332" s="207"/>
      <c r="FRT1332" s="207"/>
      <c r="FRU1332" s="207"/>
      <c r="FRV1332" s="207"/>
      <c r="FRW1332" s="207"/>
      <c r="FRX1332" s="207"/>
      <c r="FRY1332" s="207"/>
      <c r="FRZ1332" s="207"/>
      <c r="FSA1332" s="207"/>
      <c r="FSB1332" s="207"/>
      <c r="FSC1332" s="207"/>
      <c r="FSD1332" s="207"/>
      <c r="FSE1332" s="207"/>
      <c r="FSF1332" s="207"/>
      <c r="FSG1332" s="207"/>
      <c r="FSH1332" s="207"/>
      <c r="FSI1332" s="207"/>
      <c r="FSJ1332" s="207"/>
      <c r="FSK1332" s="207"/>
      <c r="FSL1332" s="207"/>
      <c r="FSM1332" s="207"/>
      <c r="FSN1332" s="207"/>
      <c r="FSO1332" s="207"/>
      <c r="FSP1332" s="207"/>
      <c r="FSQ1332" s="207"/>
      <c r="FSR1332" s="207"/>
      <c r="FSS1332" s="207"/>
      <c r="FST1332" s="207"/>
      <c r="FSU1332" s="207"/>
      <c r="FSV1332" s="207"/>
      <c r="FSW1332" s="207"/>
      <c r="FSX1332" s="207"/>
      <c r="FSY1332" s="207"/>
      <c r="FSZ1332" s="207"/>
      <c r="FTA1332" s="207"/>
      <c r="FTB1332" s="207"/>
      <c r="FTC1332" s="207"/>
      <c r="FTD1332" s="207"/>
      <c r="FTE1332" s="207"/>
      <c r="FTF1332" s="207"/>
      <c r="FTG1332" s="207"/>
      <c r="FTH1332" s="207"/>
      <c r="FTI1332" s="207"/>
      <c r="FTJ1332" s="207"/>
      <c r="FTK1332" s="207"/>
      <c r="FTL1332" s="207"/>
      <c r="FTM1332" s="207"/>
      <c r="FTN1332" s="207"/>
      <c r="FTO1332" s="207"/>
      <c r="FTP1332" s="207"/>
      <c r="FTQ1332" s="207"/>
      <c r="FTR1332" s="207"/>
      <c r="FTS1332" s="207"/>
      <c r="FTT1332" s="207"/>
      <c r="FTU1332" s="207"/>
      <c r="FTV1332" s="207"/>
      <c r="FTW1332" s="207"/>
      <c r="FTX1332" s="207"/>
      <c r="FTY1332" s="207"/>
      <c r="FTZ1332" s="207"/>
      <c r="FUA1332" s="207"/>
      <c r="FUB1332" s="207"/>
      <c r="FUC1332" s="207"/>
      <c r="FUD1332" s="207"/>
      <c r="FUE1332" s="207"/>
      <c r="FUF1332" s="207"/>
      <c r="FUG1332" s="207"/>
      <c r="FUH1332" s="207"/>
      <c r="FUI1332" s="207"/>
      <c r="FUJ1332" s="207"/>
      <c r="FUK1332" s="207"/>
      <c r="FUL1332" s="207"/>
      <c r="FUM1332" s="207"/>
      <c r="FUN1332" s="207"/>
      <c r="FUO1332" s="207"/>
      <c r="FUP1332" s="207"/>
      <c r="FUQ1332" s="207"/>
      <c r="FUR1332" s="207"/>
      <c r="FUS1332" s="207"/>
      <c r="FUT1332" s="207"/>
      <c r="FUU1332" s="207"/>
      <c r="FUV1332" s="207"/>
      <c r="FUW1332" s="207"/>
      <c r="FUX1332" s="207"/>
      <c r="FUY1332" s="207"/>
      <c r="FUZ1332" s="207"/>
      <c r="FVA1332" s="207"/>
      <c r="FVB1332" s="207"/>
      <c r="FVC1332" s="207"/>
      <c r="FVD1332" s="207"/>
      <c r="FVE1332" s="207"/>
      <c r="FVF1332" s="207"/>
      <c r="FVG1332" s="207"/>
      <c r="FVH1332" s="207"/>
      <c r="FVI1332" s="207"/>
      <c r="FVJ1332" s="207"/>
      <c r="FVK1332" s="207"/>
      <c r="FVL1332" s="207"/>
      <c r="FVM1332" s="207"/>
      <c r="FVN1332" s="207"/>
      <c r="FVO1332" s="207"/>
      <c r="FVP1332" s="207"/>
      <c r="FVQ1332" s="207"/>
      <c r="FVR1332" s="207"/>
      <c r="FVS1332" s="207"/>
      <c r="FVT1332" s="207"/>
      <c r="FVU1332" s="207"/>
      <c r="FVV1332" s="207"/>
      <c r="FVW1332" s="207"/>
      <c r="FVX1332" s="207"/>
      <c r="FVY1332" s="207"/>
      <c r="FVZ1332" s="207"/>
      <c r="FWA1332" s="207"/>
      <c r="FWB1332" s="207"/>
      <c r="FWC1332" s="207"/>
      <c r="FWD1332" s="207"/>
      <c r="FWE1332" s="207"/>
      <c r="FWF1332" s="207"/>
      <c r="FWG1332" s="207"/>
      <c r="FWH1332" s="207"/>
      <c r="FWI1332" s="207"/>
      <c r="FWJ1332" s="207"/>
      <c r="FWK1332" s="207"/>
      <c r="FWL1332" s="207"/>
      <c r="FWM1332" s="207"/>
      <c r="FWN1332" s="207"/>
      <c r="FWO1332" s="207"/>
      <c r="FWP1332" s="207"/>
      <c r="FWQ1332" s="207"/>
      <c r="FWR1332" s="207"/>
      <c r="FWS1332" s="207"/>
      <c r="FWT1332" s="207"/>
      <c r="FWU1332" s="207"/>
      <c r="FWV1332" s="207"/>
      <c r="FWW1332" s="207"/>
      <c r="FWX1332" s="207"/>
      <c r="FWY1332" s="207"/>
      <c r="FWZ1332" s="207"/>
      <c r="FXA1332" s="207"/>
      <c r="FXB1332" s="207"/>
      <c r="FXC1332" s="207"/>
      <c r="FXD1332" s="207"/>
      <c r="FXE1332" s="207"/>
      <c r="FXF1332" s="207"/>
      <c r="FXG1332" s="207"/>
      <c r="FXH1332" s="207"/>
      <c r="FXI1332" s="207"/>
      <c r="FXJ1332" s="207"/>
      <c r="FXK1332" s="207"/>
      <c r="FXL1332" s="207"/>
      <c r="FXM1332" s="207"/>
      <c r="FXN1332" s="207"/>
      <c r="FXO1332" s="207"/>
      <c r="FXP1332" s="207"/>
      <c r="FXQ1332" s="207"/>
      <c r="FXR1332" s="207"/>
      <c r="FXS1332" s="207"/>
      <c r="FXT1332" s="207"/>
      <c r="FXU1332" s="207"/>
      <c r="FXV1332" s="207"/>
      <c r="FXW1332" s="207"/>
      <c r="FXX1332" s="207"/>
      <c r="FXY1332" s="207"/>
      <c r="FXZ1332" s="207"/>
      <c r="FYA1332" s="207"/>
      <c r="FYB1332" s="207"/>
      <c r="FYC1332" s="207"/>
      <c r="FYD1332" s="207"/>
      <c r="FYE1332" s="207"/>
      <c r="FYF1332" s="207"/>
      <c r="FYG1332" s="207"/>
      <c r="FYH1332" s="207"/>
      <c r="FYI1332" s="207"/>
      <c r="FYJ1332" s="207"/>
      <c r="FYK1332" s="207"/>
      <c r="FYL1332" s="207"/>
      <c r="FYM1332" s="207"/>
      <c r="FYN1332" s="207"/>
      <c r="FYO1332" s="207"/>
      <c r="FYP1332" s="207"/>
      <c r="FYQ1332" s="207"/>
      <c r="FYR1332" s="207"/>
      <c r="FYS1332" s="207"/>
      <c r="FYT1332" s="207"/>
      <c r="FYU1332" s="207"/>
      <c r="FYV1332" s="207"/>
      <c r="FYW1332" s="207"/>
      <c r="FYX1332" s="207"/>
      <c r="FYY1332" s="207"/>
      <c r="FYZ1332" s="207"/>
      <c r="FZA1332" s="207"/>
      <c r="FZB1332" s="207"/>
      <c r="FZC1332" s="207"/>
      <c r="FZD1332" s="207"/>
      <c r="FZE1332" s="207"/>
      <c r="FZF1332" s="207"/>
      <c r="FZG1332" s="207"/>
      <c r="FZH1332" s="207"/>
      <c r="FZI1332" s="207"/>
      <c r="FZJ1332" s="207"/>
      <c r="FZK1332" s="207"/>
      <c r="FZL1332" s="207"/>
      <c r="FZM1332" s="207"/>
      <c r="FZN1332" s="207"/>
      <c r="FZO1332" s="207"/>
      <c r="FZP1332" s="207"/>
      <c r="FZQ1332" s="207"/>
      <c r="FZR1332" s="207"/>
      <c r="FZS1332" s="207"/>
      <c r="FZT1332" s="207"/>
      <c r="FZU1332" s="207"/>
      <c r="FZV1332" s="207"/>
      <c r="FZW1332" s="207"/>
      <c r="FZX1332" s="207"/>
      <c r="FZY1332" s="207"/>
      <c r="FZZ1332" s="207"/>
      <c r="GAA1332" s="207"/>
      <c r="GAB1332" s="207"/>
      <c r="GAC1332" s="207"/>
      <c r="GAD1332" s="207"/>
      <c r="GAE1332" s="207"/>
      <c r="GAF1332" s="207"/>
      <c r="GAG1332" s="207"/>
      <c r="GAH1332" s="207"/>
      <c r="GAI1332" s="207"/>
      <c r="GAJ1332" s="207"/>
      <c r="GAK1332" s="207"/>
      <c r="GAL1332" s="207"/>
      <c r="GAM1332" s="207"/>
      <c r="GAN1332" s="207"/>
      <c r="GAO1332" s="207"/>
      <c r="GAP1332" s="207"/>
      <c r="GAQ1332" s="207"/>
      <c r="GAR1332" s="207"/>
      <c r="GAS1332" s="207"/>
      <c r="GAT1332" s="207"/>
      <c r="GAU1332" s="207"/>
      <c r="GAV1332" s="207"/>
      <c r="GAW1332" s="207"/>
      <c r="GAX1332" s="207"/>
      <c r="GAY1332" s="207"/>
      <c r="GAZ1332" s="207"/>
      <c r="GBA1332" s="207"/>
      <c r="GBB1332" s="207"/>
      <c r="GBC1332" s="207"/>
      <c r="GBD1332" s="207"/>
      <c r="GBE1332" s="207"/>
      <c r="GBF1332" s="207"/>
      <c r="GBG1332" s="207"/>
      <c r="GBH1332" s="207"/>
      <c r="GBI1332" s="207"/>
      <c r="GBJ1332" s="207"/>
      <c r="GBK1332" s="207"/>
      <c r="GBL1332" s="207"/>
      <c r="GBM1332" s="207"/>
      <c r="GBN1332" s="207"/>
      <c r="GBO1332" s="207"/>
      <c r="GBP1332" s="207"/>
      <c r="GBQ1332" s="207"/>
      <c r="GBR1332" s="207"/>
      <c r="GBS1332" s="207"/>
      <c r="GBT1332" s="207"/>
      <c r="GBU1332" s="207"/>
      <c r="GBV1332" s="207"/>
      <c r="GBW1332" s="207"/>
      <c r="GBX1332" s="207"/>
      <c r="GBY1332" s="207"/>
      <c r="GBZ1332" s="207"/>
      <c r="GCA1332" s="207"/>
      <c r="GCB1332" s="207"/>
      <c r="GCC1332" s="207"/>
      <c r="GCD1332" s="207"/>
      <c r="GCE1332" s="207"/>
      <c r="GCF1332" s="207"/>
      <c r="GCG1332" s="207"/>
      <c r="GCH1332" s="207"/>
      <c r="GCI1332" s="207"/>
      <c r="GCJ1332" s="207"/>
      <c r="GCK1332" s="207"/>
      <c r="GCL1332" s="207"/>
      <c r="GCM1332" s="207"/>
      <c r="GCN1332" s="207"/>
      <c r="GCO1332" s="207"/>
      <c r="GCP1332" s="207"/>
      <c r="GCQ1332" s="207"/>
      <c r="GCR1332" s="207"/>
      <c r="GCS1332" s="207"/>
      <c r="GCT1332" s="207"/>
      <c r="GCU1332" s="207"/>
      <c r="GCV1332" s="207"/>
      <c r="GCW1332" s="207"/>
      <c r="GCX1332" s="207"/>
      <c r="GCY1332" s="207"/>
      <c r="GCZ1332" s="207"/>
      <c r="GDA1332" s="207"/>
      <c r="GDB1332" s="207"/>
      <c r="GDC1332" s="207"/>
      <c r="GDD1332" s="207"/>
      <c r="GDE1332" s="207"/>
      <c r="GDF1332" s="207"/>
      <c r="GDG1332" s="207"/>
      <c r="GDH1332" s="207"/>
      <c r="GDI1332" s="207"/>
      <c r="GDJ1332" s="207"/>
      <c r="GDK1332" s="207"/>
      <c r="GDL1332" s="207"/>
      <c r="GDM1332" s="207"/>
      <c r="GDN1332" s="207"/>
      <c r="GDO1332" s="207"/>
      <c r="GDP1332" s="207"/>
      <c r="GDQ1332" s="207"/>
      <c r="GDR1332" s="207"/>
      <c r="GDS1332" s="207"/>
      <c r="GDT1332" s="207"/>
      <c r="GDU1332" s="207"/>
      <c r="GDV1332" s="207"/>
      <c r="GDW1332" s="207"/>
      <c r="GDX1332" s="207"/>
      <c r="GDY1332" s="207"/>
      <c r="GDZ1332" s="207"/>
      <c r="GEA1332" s="207"/>
      <c r="GEB1332" s="207"/>
      <c r="GEC1332" s="207"/>
      <c r="GED1332" s="207"/>
      <c r="GEE1332" s="207"/>
      <c r="GEF1332" s="207"/>
      <c r="GEG1332" s="207"/>
      <c r="GEH1332" s="207"/>
      <c r="GEI1332" s="207"/>
      <c r="GEJ1332" s="207"/>
      <c r="GEK1332" s="207"/>
      <c r="GEL1332" s="207"/>
      <c r="GEM1332" s="207"/>
      <c r="GEN1332" s="207"/>
      <c r="GEO1332" s="207"/>
      <c r="GEP1332" s="207"/>
      <c r="GEQ1332" s="207"/>
      <c r="GER1332" s="207"/>
      <c r="GES1332" s="207"/>
      <c r="GET1332" s="207"/>
      <c r="GEU1332" s="207"/>
      <c r="GEV1332" s="207"/>
      <c r="GEW1332" s="207"/>
      <c r="GEX1332" s="207"/>
      <c r="GEY1332" s="207"/>
      <c r="GEZ1332" s="207"/>
      <c r="GFA1332" s="207"/>
      <c r="GFB1332" s="207"/>
      <c r="GFC1332" s="207"/>
      <c r="GFD1332" s="207"/>
      <c r="GFE1332" s="207"/>
      <c r="GFF1332" s="207"/>
      <c r="GFG1332" s="207"/>
      <c r="GFH1332" s="207"/>
      <c r="GFI1332" s="207"/>
      <c r="GFJ1332" s="207"/>
      <c r="GFK1332" s="207"/>
      <c r="GFL1332" s="207"/>
      <c r="GFM1332" s="207"/>
      <c r="GFN1332" s="207"/>
      <c r="GFO1332" s="207"/>
      <c r="GFP1332" s="207"/>
      <c r="GFQ1332" s="207"/>
      <c r="GFR1332" s="207"/>
      <c r="GFS1332" s="207"/>
      <c r="GFT1332" s="207"/>
      <c r="GFU1332" s="207"/>
      <c r="GFV1332" s="207"/>
      <c r="GFW1332" s="207"/>
      <c r="GFX1332" s="207"/>
      <c r="GFY1332" s="207"/>
      <c r="GFZ1332" s="207"/>
      <c r="GGA1332" s="207"/>
      <c r="GGB1332" s="207"/>
      <c r="GGC1332" s="207"/>
      <c r="GGD1332" s="207"/>
      <c r="GGE1332" s="207"/>
      <c r="GGF1332" s="207"/>
      <c r="GGG1332" s="207"/>
      <c r="GGH1332" s="207"/>
      <c r="GGI1332" s="207"/>
      <c r="GGJ1332" s="207"/>
      <c r="GGK1332" s="207"/>
      <c r="GGL1332" s="207"/>
      <c r="GGM1332" s="207"/>
      <c r="GGN1332" s="207"/>
      <c r="GGO1332" s="207"/>
      <c r="GGP1332" s="207"/>
      <c r="GGQ1332" s="207"/>
      <c r="GGR1332" s="207"/>
      <c r="GGS1332" s="207"/>
      <c r="GGT1332" s="207"/>
      <c r="GGU1332" s="207"/>
      <c r="GGV1332" s="207"/>
      <c r="GGW1332" s="207"/>
      <c r="GGX1332" s="207"/>
      <c r="GGY1332" s="207"/>
      <c r="GGZ1332" s="207"/>
      <c r="GHA1332" s="207"/>
      <c r="GHB1332" s="207"/>
      <c r="GHC1332" s="207"/>
      <c r="GHD1332" s="207"/>
      <c r="GHE1332" s="207"/>
      <c r="GHF1332" s="207"/>
      <c r="GHG1332" s="207"/>
      <c r="GHH1332" s="207"/>
      <c r="GHI1332" s="207"/>
      <c r="GHJ1332" s="207"/>
      <c r="GHK1332" s="207"/>
      <c r="GHL1332" s="207"/>
      <c r="GHM1332" s="207"/>
      <c r="GHN1332" s="207"/>
      <c r="GHO1332" s="207"/>
      <c r="GHP1332" s="207"/>
      <c r="GHQ1332" s="207"/>
      <c r="GHR1332" s="207"/>
      <c r="GHS1332" s="207"/>
      <c r="GHT1332" s="207"/>
      <c r="GHU1332" s="207"/>
      <c r="GHV1332" s="207"/>
      <c r="GHW1332" s="207"/>
      <c r="GHX1332" s="207"/>
      <c r="GHY1332" s="207"/>
      <c r="GHZ1332" s="207"/>
      <c r="GIA1332" s="207"/>
      <c r="GIB1332" s="207"/>
      <c r="GIC1332" s="207"/>
      <c r="GID1332" s="207"/>
      <c r="GIE1332" s="207"/>
      <c r="GIF1332" s="207"/>
      <c r="GIG1332" s="207"/>
      <c r="GIH1332" s="207"/>
      <c r="GII1332" s="207"/>
      <c r="GIJ1332" s="207"/>
      <c r="GIK1332" s="207"/>
      <c r="GIL1332" s="207"/>
      <c r="GIM1332" s="207"/>
      <c r="GIN1332" s="207"/>
      <c r="GIO1332" s="207"/>
      <c r="GIP1332" s="207"/>
      <c r="GIQ1332" s="207"/>
      <c r="GIR1332" s="207"/>
      <c r="GIS1332" s="207"/>
      <c r="GIT1332" s="207"/>
      <c r="GIU1332" s="207"/>
      <c r="GIV1332" s="207"/>
      <c r="GIW1332" s="207"/>
      <c r="GIX1332" s="207"/>
      <c r="GIY1332" s="207"/>
      <c r="GIZ1332" s="207"/>
      <c r="GJA1332" s="207"/>
      <c r="GJB1332" s="207"/>
      <c r="GJC1332" s="207"/>
      <c r="GJD1332" s="207"/>
      <c r="GJE1332" s="207"/>
      <c r="GJF1332" s="207"/>
      <c r="GJG1332" s="207"/>
      <c r="GJH1332" s="207"/>
      <c r="GJI1332" s="207"/>
      <c r="GJJ1332" s="207"/>
      <c r="GJK1332" s="207"/>
      <c r="GJL1332" s="207"/>
      <c r="GJM1332" s="207"/>
      <c r="GJN1332" s="207"/>
      <c r="GJO1332" s="207"/>
      <c r="GJP1332" s="207"/>
      <c r="GJQ1332" s="207"/>
      <c r="GJR1332" s="207"/>
      <c r="GJS1332" s="207"/>
      <c r="GJT1332" s="207"/>
      <c r="GJU1332" s="207"/>
      <c r="GJV1332" s="207"/>
      <c r="GJW1332" s="207"/>
      <c r="GJX1332" s="207"/>
      <c r="GJY1332" s="207"/>
      <c r="GJZ1332" s="207"/>
      <c r="GKA1332" s="207"/>
      <c r="GKB1332" s="207"/>
      <c r="GKC1332" s="207"/>
      <c r="GKD1332" s="207"/>
      <c r="GKE1332" s="207"/>
      <c r="GKF1332" s="207"/>
      <c r="GKG1332" s="207"/>
      <c r="GKH1332" s="207"/>
      <c r="GKI1332" s="207"/>
      <c r="GKJ1332" s="207"/>
      <c r="GKK1332" s="207"/>
      <c r="GKL1332" s="207"/>
      <c r="GKM1332" s="207"/>
      <c r="GKN1332" s="207"/>
      <c r="GKO1332" s="207"/>
      <c r="GKP1332" s="207"/>
      <c r="GKQ1332" s="207"/>
      <c r="GKR1332" s="207"/>
      <c r="GKS1332" s="207"/>
      <c r="GKT1332" s="207"/>
      <c r="GKU1332" s="207"/>
      <c r="GKV1332" s="207"/>
      <c r="GKW1332" s="207"/>
      <c r="GKX1332" s="207"/>
      <c r="GKY1332" s="207"/>
      <c r="GKZ1332" s="207"/>
      <c r="GLA1332" s="207"/>
      <c r="GLB1332" s="207"/>
      <c r="GLC1332" s="207"/>
      <c r="GLD1332" s="207"/>
      <c r="GLE1332" s="207"/>
      <c r="GLF1332" s="207"/>
      <c r="GLG1332" s="207"/>
      <c r="GLH1332" s="207"/>
      <c r="GLI1332" s="207"/>
      <c r="GLJ1332" s="207"/>
      <c r="GLK1332" s="207"/>
      <c r="GLL1332" s="207"/>
      <c r="GLM1332" s="207"/>
      <c r="GLN1332" s="207"/>
      <c r="GLO1332" s="207"/>
      <c r="GLP1332" s="207"/>
      <c r="GLQ1332" s="207"/>
      <c r="GLR1332" s="207"/>
      <c r="GLS1332" s="207"/>
      <c r="GLT1332" s="207"/>
      <c r="GLU1332" s="207"/>
      <c r="GLV1332" s="207"/>
      <c r="GLW1332" s="207"/>
      <c r="GLX1332" s="207"/>
      <c r="GLY1332" s="207"/>
      <c r="GLZ1332" s="207"/>
      <c r="GMA1332" s="207"/>
      <c r="GMB1332" s="207"/>
      <c r="GMC1332" s="207"/>
      <c r="GMD1332" s="207"/>
      <c r="GME1332" s="207"/>
      <c r="GMF1332" s="207"/>
      <c r="GMG1332" s="207"/>
      <c r="GMH1332" s="207"/>
      <c r="GMI1332" s="207"/>
      <c r="GMJ1332" s="207"/>
      <c r="GMK1332" s="207"/>
      <c r="GML1332" s="207"/>
      <c r="GMM1332" s="207"/>
      <c r="GMN1332" s="207"/>
      <c r="GMO1332" s="207"/>
      <c r="GMP1332" s="207"/>
      <c r="GMQ1332" s="207"/>
      <c r="GMR1332" s="207"/>
      <c r="GMS1332" s="207"/>
      <c r="GMT1332" s="207"/>
      <c r="GMU1332" s="207"/>
      <c r="GMV1332" s="207"/>
      <c r="GMW1332" s="207"/>
      <c r="GMX1332" s="207"/>
      <c r="GMY1332" s="207"/>
      <c r="GMZ1332" s="207"/>
      <c r="GNA1332" s="207"/>
      <c r="GNB1332" s="207"/>
      <c r="GNC1332" s="207"/>
      <c r="GND1332" s="207"/>
      <c r="GNE1332" s="207"/>
      <c r="GNF1332" s="207"/>
      <c r="GNG1332" s="207"/>
      <c r="GNH1332" s="207"/>
      <c r="GNI1332" s="207"/>
      <c r="GNJ1332" s="207"/>
      <c r="GNK1332" s="207"/>
      <c r="GNL1332" s="207"/>
      <c r="GNM1332" s="207"/>
      <c r="GNN1332" s="207"/>
      <c r="GNO1332" s="207"/>
      <c r="GNP1332" s="207"/>
      <c r="GNQ1332" s="207"/>
      <c r="GNR1332" s="207"/>
      <c r="GNS1332" s="207"/>
      <c r="GNT1332" s="207"/>
      <c r="GNU1332" s="207"/>
      <c r="GNV1332" s="207"/>
      <c r="GNW1332" s="207"/>
      <c r="GNX1332" s="207"/>
      <c r="GNY1332" s="207"/>
      <c r="GNZ1332" s="207"/>
      <c r="GOA1332" s="207"/>
      <c r="GOB1332" s="207"/>
      <c r="GOC1332" s="207"/>
      <c r="GOD1332" s="207"/>
      <c r="GOE1332" s="207"/>
      <c r="GOF1332" s="207"/>
      <c r="GOG1332" s="207"/>
      <c r="GOH1332" s="207"/>
      <c r="GOI1332" s="207"/>
      <c r="GOJ1332" s="207"/>
      <c r="GOK1332" s="207"/>
      <c r="GOL1332" s="207"/>
      <c r="GOM1332" s="207"/>
      <c r="GON1332" s="207"/>
      <c r="GOO1332" s="207"/>
      <c r="GOP1332" s="207"/>
      <c r="GOQ1332" s="207"/>
      <c r="GOR1332" s="207"/>
      <c r="GOS1332" s="207"/>
      <c r="GOT1332" s="207"/>
      <c r="GOU1332" s="207"/>
      <c r="GOV1332" s="207"/>
      <c r="GOW1332" s="207"/>
      <c r="GOX1332" s="207"/>
      <c r="GOY1332" s="207"/>
      <c r="GOZ1332" s="207"/>
      <c r="GPA1332" s="207"/>
      <c r="GPB1332" s="207"/>
      <c r="GPC1332" s="207"/>
      <c r="GPD1332" s="207"/>
      <c r="GPE1332" s="207"/>
      <c r="GPF1332" s="207"/>
      <c r="GPG1332" s="207"/>
      <c r="GPH1332" s="207"/>
      <c r="GPI1332" s="207"/>
      <c r="GPJ1332" s="207"/>
      <c r="GPK1332" s="207"/>
      <c r="GPL1332" s="207"/>
      <c r="GPM1332" s="207"/>
      <c r="GPN1332" s="207"/>
      <c r="GPO1332" s="207"/>
      <c r="GPP1332" s="207"/>
      <c r="GPQ1332" s="207"/>
      <c r="GPR1332" s="207"/>
      <c r="GPS1332" s="207"/>
      <c r="GPT1332" s="207"/>
      <c r="GPU1332" s="207"/>
      <c r="GPV1332" s="207"/>
      <c r="GPW1332" s="207"/>
      <c r="GPX1332" s="207"/>
      <c r="GPY1332" s="207"/>
      <c r="GPZ1332" s="207"/>
      <c r="GQA1332" s="207"/>
      <c r="GQB1332" s="207"/>
      <c r="GQC1332" s="207"/>
      <c r="GQD1332" s="207"/>
      <c r="GQE1332" s="207"/>
      <c r="GQF1332" s="207"/>
      <c r="GQG1332" s="207"/>
      <c r="GQH1332" s="207"/>
      <c r="GQI1332" s="207"/>
      <c r="GQJ1332" s="207"/>
      <c r="GQK1332" s="207"/>
      <c r="GQL1332" s="207"/>
      <c r="GQM1332" s="207"/>
      <c r="GQN1332" s="207"/>
      <c r="GQO1332" s="207"/>
      <c r="GQP1332" s="207"/>
      <c r="GQQ1332" s="207"/>
      <c r="GQR1332" s="207"/>
      <c r="GQS1332" s="207"/>
      <c r="GQT1332" s="207"/>
      <c r="GQU1332" s="207"/>
      <c r="GQV1332" s="207"/>
      <c r="GQW1332" s="207"/>
      <c r="GQX1332" s="207"/>
      <c r="GQY1332" s="207"/>
      <c r="GQZ1332" s="207"/>
      <c r="GRA1332" s="207"/>
      <c r="GRB1332" s="207"/>
      <c r="GRC1332" s="207"/>
      <c r="GRD1332" s="207"/>
      <c r="GRE1332" s="207"/>
      <c r="GRF1332" s="207"/>
      <c r="GRG1332" s="207"/>
      <c r="GRH1332" s="207"/>
      <c r="GRI1332" s="207"/>
      <c r="GRJ1332" s="207"/>
      <c r="GRK1332" s="207"/>
      <c r="GRL1332" s="207"/>
      <c r="GRM1332" s="207"/>
      <c r="GRN1332" s="207"/>
      <c r="GRO1332" s="207"/>
      <c r="GRP1332" s="207"/>
      <c r="GRQ1332" s="207"/>
      <c r="GRR1332" s="207"/>
      <c r="GRS1332" s="207"/>
      <c r="GRT1332" s="207"/>
      <c r="GRU1332" s="207"/>
      <c r="GRV1332" s="207"/>
      <c r="GRW1332" s="207"/>
      <c r="GRX1332" s="207"/>
      <c r="GRY1332" s="207"/>
      <c r="GRZ1332" s="207"/>
      <c r="GSA1332" s="207"/>
      <c r="GSB1332" s="207"/>
      <c r="GSC1332" s="207"/>
      <c r="GSD1332" s="207"/>
      <c r="GSE1332" s="207"/>
      <c r="GSF1332" s="207"/>
      <c r="GSG1332" s="207"/>
      <c r="GSH1332" s="207"/>
      <c r="GSI1332" s="207"/>
      <c r="GSJ1332" s="207"/>
      <c r="GSK1332" s="207"/>
      <c r="GSL1332" s="207"/>
      <c r="GSM1332" s="207"/>
      <c r="GSN1332" s="207"/>
      <c r="GSO1332" s="207"/>
      <c r="GSP1332" s="207"/>
      <c r="GSQ1332" s="207"/>
      <c r="GSR1332" s="207"/>
      <c r="GSS1332" s="207"/>
      <c r="GST1332" s="207"/>
      <c r="GSU1332" s="207"/>
      <c r="GSV1332" s="207"/>
      <c r="GSW1332" s="207"/>
      <c r="GSX1332" s="207"/>
      <c r="GSY1332" s="207"/>
      <c r="GSZ1332" s="207"/>
      <c r="GTA1332" s="207"/>
      <c r="GTB1332" s="207"/>
      <c r="GTC1332" s="207"/>
      <c r="GTD1332" s="207"/>
      <c r="GTE1332" s="207"/>
      <c r="GTF1332" s="207"/>
      <c r="GTG1332" s="207"/>
      <c r="GTH1332" s="207"/>
      <c r="GTI1332" s="207"/>
      <c r="GTJ1332" s="207"/>
      <c r="GTK1332" s="207"/>
      <c r="GTL1332" s="207"/>
      <c r="GTM1332" s="207"/>
      <c r="GTN1332" s="207"/>
      <c r="GTO1332" s="207"/>
      <c r="GTP1332" s="207"/>
      <c r="GTQ1332" s="207"/>
      <c r="GTR1332" s="207"/>
      <c r="GTS1332" s="207"/>
      <c r="GTT1332" s="207"/>
      <c r="GTU1332" s="207"/>
      <c r="GTV1332" s="207"/>
      <c r="GTW1332" s="207"/>
      <c r="GTX1332" s="207"/>
      <c r="GTY1332" s="207"/>
      <c r="GTZ1332" s="207"/>
      <c r="GUA1332" s="207"/>
      <c r="GUB1332" s="207"/>
      <c r="GUC1332" s="207"/>
      <c r="GUD1332" s="207"/>
      <c r="GUE1332" s="207"/>
      <c r="GUF1332" s="207"/>
      <c r="GUG1332" s="207"/>
      <c r="GUH1332" s="207"/>
      <c r="GUI1332" s="207"/>
      <c r="GUJ1332" s="207"/>
      <c r="GUK1332" s="207"/>
      <c r="GUL1332" s="207"/>
      <c r="GUM1332" s="207"/>
      <c r="GUN1332" s="207"/>
      <c r="GUO1332" s="207"/>
      <c r="GUP1332" s="207"/>
      <c r="GUQ1332" s="207"/>
      <c r="GUR1332" s="207"/>
      <c r="GUS1332" s="207"/>
      <c r="GUT1332" s="207"/>
      <c r="GUU1332" s="207"/>
      <c r="GUV1332" s="207"/>
      <c r="GUW1332" s="207"/>
      <c r="GUX1332" s="207"/>
      <c r="GUY1332" s="207"/>
      <c r="GUZ1332" s="207"/>
      <c r="GVA1332" s="207"/>
      <c r="GVB1332" s="207"/>
      <c r="GVC1332" s="207"/>
      <c r="GVD1332" s="207"/>
      <c r="GVE1332" s="207"/>
      <c r="GVF1332" s="207"/>
      <c r="GVG1332" s="207"/>
      <c r="GVH1332" s="207"/>
      <c r="GVI1332" s="207"/>
      <c r="GVJ1332" s="207"/>
      <c r="GVK1332" s="207"/>
      <c r="GVL1332" s="207"/>
      <c r="GVM1332" s="207"/>
      <c r="GVN1332" s="207"/>
      <c r="GVO1332" s="207"/>
      <c r="GVP1332" s="207"/>
      <c r="GVQ1332" s="207"/>
      <c r="GVR1332" s="207"/>
      <c r="GVS1332" s="207"/>
      <c r="GVT1332" s="207"/>
      <c r="GVU1332" s="207"/>
      <c r="GVV1332" s="207"/>
      <c r="GVW1332" s="207"/>
      <c r="GVX1332" s="207"/>
      <c r="GVY1332" s="207"/>
      <c r="GVZ1332" s="207"/>
      <c r="GWA1332" s="207"/>
      <c r="GWB1332" s="207"/>
      <c r="GWC1332" s="207"/>
      <c r="GWD1332" s="207"/>
      <c r="GWE1332" s="207"/>
      <c r="GWF1332" s="207"/>
      <c r="GWG1332" s="207"/>
      <c r="GWH1332" s="207"/>
      <c r="GWI1332" s="207"/>
      <c r="GWJ1332" s="207"/>
      <c r="GWK1332" s="207"/>
      <c r="GWL1332" s="207"/>
      <c r="GWM1332" s="207"/>
      <c r="GWN1332" s="207"/>
      <c r="GWO1332" s="207"/>
      <c r="GWP1332" s="207"/>
      <c r="GWQ1332" s="207"/>
      <c r="GWR1332" s="207"/>
      <c r="GWS1332" s="207"/>
      <c r="GWT1332" s="207"/>
      <c r="GWU1332" s="207"/>
      <c r="GWV1332" s="207"/>
      <c r="GWW1332" s="207"/>
      <c r="GWX1332" s="207"/>
      <c r="GWY1332" s="207"/>
      <c r="GWZ1332" s="207"/>
      <c r="GXA1332" s="207"/>
      <c r="GXB1332" s="207"/>
      <c r="GXC1332" s="207"/>
      <c r="GXD1332" s="207"/>
      <c r="GXE1332" s="207"/>
      <c r="GXF1332" s="207"/>
      <c r="GXG1332" s="207"/>
      <c r="GXH1332" s="207"/>
      <c r="GXI1332" s="207"/>
      <c r="GXJ1332" s="207"/>
      <c r="GXK1332" s="207"/>
      <c r="GXL1332" s="207"/>
      <c r="GXM1332" s="207"/>
      <c r="GXN1332" s="207"/>
      <c r="GXO1332" s="207"/>
      <c r="GXP1332" s="207"/>
      <c r="GXQ1332" s="207"/>
      <c r="GXR1332" s="207"/>
      <c r="GXS1332" s="207"/>
      <c r="GXT1332" s="207"/>
      <c r="GXU1332" s="207"/>
      <c r="GXV1332" s="207"/>
      <c r="GXW1332" s="207"/>
      <c r="GXX1332" s="207"/>
      <c r="GXY1332" s="207"/>
      <c r="GXZ1332" s="207"/>
      <c r="GYA1332" s="207"/>
      <c r="GYB1332" s="207"/>
      <c r="GYC1332" s="207"/>
      <c r="GYD1332" s="207"/>
      <c r="GYE1332" s="207"/>
      <c r="GYF1332" s="207"/>
      <c r="GYG1332" s="207"/>
      <c r="GYH1332" s="207"/>
      <c r="GYI1332" s="207"/>
      <c r="GYJ1332" s="207"/>
      <c r="GYK1332" s="207"/>
      <c r="GYL1332" s="207"/>
      <c r="GYM1332" s="207"/>
      <c r="GYN1332" s="207"/>
      <c r="GYO1332" s="207"/>
      <c r="GYP1332" s="207"/>
      <c r="GYQ1332" s="207"/>
      <c r="GYR1332" s="207"/>
      <c r="GYS1332" s="207"/>
      <c r="GYT1332" s="207"/>
      <c r="GYU1332" s="207"/>
      <c r="GYV1332" s="207"/>
      <c r="GYW1332" s="207"/>
      <c r="GYX1332" s="207"/>
      <c r="GYY1332" s="207"/>
      <c r="GYZ1332" s="207"/>
      <c r="GZA1332" s="207"/>
      <c r="GZB1332" s="207"/>
      <c r="GZC1332" s="207"/>
      <c r="GZD1332" s="207"/>
      <c r="GZE1332" s="207"/>
      <c r="GZF1332" s="207"/>
      <c r="GZG1332" s="207"/>
      <c r="GZH1332" s="207"/>
      <c r="GZI1332" s="207"/>
      <c r="GZJ1332" s="207"/>
      <c r="GZK1332" s="207"/>
      <c r="GZL1332" s="207"/>
      <c r="GZM1332" s="207"/>
      <c r="GZN1332" s="207"/>
      <c r="GZO1332" s="207"/>
      <c r="GZP1332" s="207"/>
      <c r="GZQ1332" s="207"/>
      <c r="GZR1332" s="207"/>
      <c r="GZS1332" s="207"/>
      <c r="GZT1332" s="207"/>
      <c r="GZU1332" s="207"/>
      <c r="GZV1332" s="207"/>
      <c r="GZW1332" s="207"/>
      <c r="GZX1332" s="207"/>
      <c r="GZY1332" s="207"/>
      <c r="GZZ1332" s="207"/>
      <c r="HAA1332" s="207"/>
      <c r="HAB1332" s="207"/>
      <c r="HAC1332" s="207"/>
      <c r="HAD1332" s="207"/>
      <c r="HAE1332" s="207"/>
      <c r="HAF1332" s="207"/>
      <c r="HAG1332" s="207"/>
      <c r="HAH1332" s="207"/>
      <c r="HAI1332" s="207"/>
      <c r="HAJ1332" s="207"/>
      <c r="HAK1332" s="207"/>
      <c r="HAL1332" s="207"/>
      <c r="HAM1332" s="207"/>
      <c r="HAN1332" s="207"/>
      <c r="HAO1332" s="207"/>
      <c r="HAP1332" s="207"/>
      <c r="HAQ1332" s="207"/>
      <c r="HAR1332" s="207"/>
      <c r="HAS1332" s="207"/>
      <c r="HAT1332" s="207"/>
      <c r="HAU1332" s="207"/>
      <c r="HAV1332" s="207"/>
      <c r="HAW1332" s="207"/>
      <c r="HAX1332" s="207"/>
      <c r="HAY1332" s="207"/>
      <c r="HAZ1332" s="207"/>
      <c r="HBA1332" s="207"/>
      <c r="HBB1332" s="207"/>
      <c r="HBC1332" s="207"/>
      <c r="HBD1332" s="207"/>
      <c r="HBE1332" s="207"/>
      <c r="HBF1332" s="207"/>
      <c r="HBG1332" s="207"/>
      <c r="HBH1332" s="207"/>
      <c r="HBI1332" s="207"/>
      <c r="HBJ1332" s="207"/>
      <c r="HBK1332" s="207"/>
      <c r="HBL1332" s="207"/>
      <c r="HBM1332" s="207"/>
      <c r="HBN1332" s="207"/>
      <c r="HBO1332" s="207"/>
      <c r="HBP1332" s="207"/>
      <c r="HBQ1332" s="207"/>
      <c r="HBR1332" s="207"/>
      <c r="HBS1332" s="207"/>
      <c r="HBT1332" s="207"/>
      <c r="HBU1332" s="207"/>
      <c r="HBV1332" s="207"/>
      <c r="HBW1332" s="207"/>
      <c r="HBX1332" s="207"/>
      <c r="HBY1332" s="207"/>
      <c r="HBZ1332" s="207"/>
      <c r="HCA1332" s="207"/>
      <c r="HCB1332" s="207"/>
      <c r="HCC1332" s="207"/>
      <c r="HCD1332" s="207"/>
      <c r="HCE1332" s="207"/>
      <c r="HCF1332" s="207"/>
      <c r="HCG1332" s="207"/>
      <c r="HCH1332" s="207"/>
      <c r="HCI1332" s="207"/>
      <c r="HCJ1332" s="207"/>
      <c r="HCK1332" s="207"/>
      <c r="HCL1332" s="207"/>
      <c r="HCM1332" s="207"/>
      <c r="HCN1332" s="207"/>
      <c r="HCO1332" s="207"/>
      <c r="HCP1332" s="207"/>
      <c r="HCQ1332" s="207"/>
      <c r="HCR1332" s="207"/>
      <c r="HCS1332" s="207"/>
      <c r="HCT1332" s="207"/>
      <c r="HCU1332" s="207"/>
      <c r="HCV1332" s="207"/>
      <c r="HCW1332" s="207"/>
      <c r="HCX1332" s="207"/>
      <c r="HCY1332" s="207"/>
      <c r="HCZ1332" s="207"/>
      <c r="HDA1332" s="207"/>
      <c r="HDB1332" s="207"/>
      <c r="HDC1332" s="207"/>
      <c r="HDD1332" s="207"/>
      <c r="HDE1332" s="207"/>
      <c r="HDF1332" s="207"/>
      <c r="HDG1332" s="207"/>
      <c r="HDH1332" s="207"/>
      <c r="HDI1332" s="207"/>
      <c r="HDJ1332" s="207"/>
      <c r="HDK1332" s="207"/>
      <c r="HDL1332" s="207"/>
      <c r="HDM1332" s="207"/>
      <c r="HDN1332" s="207"/>
      <c r="HDO1332" s="207"/>
      <c r="HDP1332" s="207"/>
      <c r="HDQ1332" s="207"/>
      <c r="HDR1332" s="207"/>
      <c r="HDS1332" s="207"/>
      <c r="HDT1332" s="207"/>
      <c r="HDU1332" s="207"/>
      <c r="HDV1332" s="207"/>
      <c r="HDW1332" s="207"/>
      <c r="HDX1332" s="207"/>
      <c r="HDY1332" s="207"/>
      <c r="HDZ1332" s="207"/>
      <c r="HEA1332" s="207"/>
      <c r="HEB1332" s="207"/>
      <c r="HEC1332" s="207"/>
      <c r="HED1332" s="207"/>
      <c r="HEE1332" s="207"/>
      <c r="HEF1332" s="207"/>
      <c r="HEG1332" s="207"/>
      <c r="HEH1332" s="207"/>
      <c r="HEI1332" s="207"/>
      <c r="HEJ1332" s="207"/>
      <c r="HEK1332" s="207"/>
      <c r="HEL1332" s="207"/>
      <c r="HEM1332" s="207"/>
      <c r="HEN1332" s="207"/>
      <c r="HEO1332" s="207"/>
      <c r="HEP1332" s="207"/>
      <c r="HEQ1332" s="207"/>
      <c r="HER1332" s="207"/>
      <c r="HES1332" s="207"/>
      <c r="HET1332" s="207"/>
      <c r="HEU1332" s="207"/>
      <c r="HEV1332" s="207"/>
      <c r="HEW1332" s="207"/>
      <c r="HEX1332" s="207"/>
      <c r="HEY1332" s="207"/>
      <c r="HEZ1332" s="207"/>
      <c r="HFA1332" s="207"/>
      <c r="HFB1332" s="207"/>
      <c r="HFC1332" s="207"/>
      <c r="HFD1332" s="207"/>
      <c r="HFE1332" s="207"/>
      <c r="HFF1332" s="207"/>
      <c r="HFG1332" s="207"/>
      <c r="HFH1332" s="207"/>
      <c r="HFI1332" s="207"/>
      <c r="HFJ1332" s="207"/>
      <c r="HFK1332" s="207"/>
      <c r="HFL1332" s="207"/>
      <c r="HFM1332" s="207"/>
      <c r="HFN1332" s="207"/>
      <c r="HFO1332" s="207"/>
      <c r="HFP1332" s="207"/>
      <c r="HFQ1332" s="207"/>
      <c r="HFR1332" s="207"/>
      <c r="HFS1332" s="207"/>
      <c r="HFT1332" s="207"/>
      <c r="HFU1332" s="207"/>
      <c r="HFV1332" s="207"/>
      <c r="HFW1332" s="207"/>
      <c r="HFX1332" s="207"/>
      <c r="HFY1332" s="207"/>
      <c r="HFZ1332" s="207"/>
      <c r="HGA1332" s="207"/>
      <c r="HGB1332" s="207"/>
      <c r="HGC1332" s="207"/>
      <c r="HGD1332" s="207"/>
      <c r="HGE1332" s="207"/>
      <c r="HGF1332" s="207"/>
      <c r="HGG1332" s="207"/>
      <c r="HGH1332" s="207"/>
      <c r="HGI1332" s="207"/>
      <c r="HGJ1332" s="207"/>
      <c r="HGK1332" s="207"/>
      <c r="HGL1332" s="207"/>
      <c r="HGM1332" s="207"/>
      <c r="HGN1332" s="207"/>
      <c r="HGO1332" s="207"/>
      <c r="HGP1332" s="207"/>
      <c r="HGQ1332" s="207"/>
      <c r="HGR1332" s="207"/>
      <c r="HGS1332" s="207"/>
      <c r="HGT1332" s="207"/>
      <c r="HGU1332" s="207"/>
      <c r="HGV1332" s="207"/>
      <c r="HGW1332" s="207"/>
      <c r="HGX1332" s="207"/>
      <c r="HGY1332" s="207"/>
      <c r="HGZ1332" s="207"/>
      <c r="HHA1332" s="207"/>
      <c r="HHB1332" s="207"/>
      <c r="HHC1332" s="207"/>
      <c r="HHD1332" s="207"/>
      <c r="HHE1332" s="207"/>
      <c r="HHF1332" s="207"/>
      <c r="HHG1332" s="207"/>
      <c r="HHH1332" s="207"/>
      <c r="HHI1332" s="207"/>
      <c r="HHJ1332" s="207"/>
      <c r="HHK1332" s="207"/>
      <c r="HHL1332" s="207"/>
      <c r="HHM1332" s="207"/>
      <c r="HHN1332" s="207"/>
      <c r="HHO1332" s="207"/>
      <c r="HHP1332" s="207"/>
      <c r="HHQ1332" s="207"/>
      <c r="HHR1332" s="207"/>
      <c r="HHS1332" s="207"/>
      <c r="HHT1332" s="207"/>
      <c r="HHU1332" s="207"/>
      <c r="HHV1332" s="207"/>
      <c r="HHW1332" s="207"/>
      <c r="HHX1332" s="207"/>
      <c r="HHY1332" s="207"/>
      <c r="HHZ1332" s="207"/>
      <c r="HIA1332" s="207"/>
      <c r="HIB1332" s="207"/>
      <c r="HIC1332" s="207"/>
      <c r="HID1332" s="207"/>
      <c r="HIE1332" s="207"/>
      <c r="HIF1332" s="207"/>
      <c r="HIG1332" s="207"/>
      <c r="HIH1332" s="207"/>
      <c r="HII1332" s="207"/>
      <c r="HIJ1332" s="207"/>
      <c r="HIK1332" s="207"/>
      <c r="HIL1332" s="207"/>
      <c r="HIM1332" s="207"/>
      <c r="HIN1332" s="207"/>
      <c r="HIO1332" s="207"/>
      <c r="HIP1332" s="207"/>
      <c r="HIQ1332" s="207"/>
      <c r="HIR1332" s="207"/>
      <c r="HIS1332" s="207"/>
      <c r="HIT1332" s="207"/>
      <c r="HIU1332" s="207"/>
      <c r="HIV1332" s="207"/>
      <c r="HIW1332" s="207"/>
      <c r="HIX1332" s="207"/>
      <c r="HIY1332" s="207"/>
      <c r="HIZ1332" s="207"/>
      <c r="HJA1332" s="207"/>
      <c r="HJB1332" s="207"/>
      <c r="HJC1332" s="207"/>
      <c r="HJD1332" s="207"/>
      <c r="HJE1332" s="207"/>
      <c r="HJF1332" s="207"/>
      <c r="HJG1332" s="207"/>
      <c r="HJH1332" s="207"/>
      <c r="HJI1332" s="207"/>
      <c r="HJJ1332" s="207"/>
      <c r="HJK1332" s="207"/>
      <c r="HJL1332" s="207"/>
      <c r="HJM1332" s="207"/>
      <c r="HJN1332" s="207"/>
      <c r="HJO1332" s="207"/>
      <c r="HJP1332" s="207"/>
      <c r="HJQ1332" s="207"/>
      <c r="HJR1332" s="207"/>
      <c r="HJS1332" s="207"/>
      <c r="HJT1332" s="207"/>
      <c r="HJU1332" s="207"/>
      <c r="HJV1332" s="207"/>
      <c r="HJW1332" s="207"/>
      <c r="HJX1332" s="207"/>
      <c r="HJY1332" s="207"/>
      <c r="HJZ1332" s="207"/>
      <c r="HKA1332" s="207"/>
      <c r="HKB1332" s="207"/>
      <c r="HKC1332" s="207"/>
      <c r="HKD1332" s="207"/>
      <c r="HKE1332" s="207"/>
      <c r="HKF1332" s="207"/>
      <c r="HKG1332" s="207"/>
      <c r="HKH1332" s="207"/>
      <c r="HKI1332" s="207"/>
      <c r="HKJ1332" s="207"/>
      <c r="HKK1332" s="207"/>
      <c r="HKL1332" s="207"/>
      <c r="HKM1332" s="207"/>
      <c r="HKN1332" s="207"/>
      <c r="HKO1332" s="207"/>
      <c r="HKP1332" s="207"/>
      <c r="HKQ1332" s="207"/>
      <c r="HKR1332" s="207"/>
      <c r="HKS1332" s="207"/>
      <c r="HKT1332" s="207"/>
      <c r="HKU1332" s="207"/>
      <c r="HKV1332" s="207"/>
      <c r="HKW1332" s="207"/>
      <c r="HKX1332" s="207"/>
      <c r="HKY1332" s="207"/>
      <c r="HKZ1332" s="207"/>
      <c r="HLA1332" s="207"/>
      <c r="HLB1332" s="207"/>
      <c r="HLC1332" s="207"/>
      <c r="HLD1332" s="207"/>
      <c r="HLE1332" s="207"/>
      <c r="HLF1332" s="207"/>
      <c r="HLG1332" s="207"/>
      <c r="HLH1332" s="207"/>
      <c r="HLI1332" s="207"/>
      <c r="HLJ1332" s="207"/>
      <c r="HLK1332" s="207"/>
      <c r="HLL1332" s="207"/>
      <c r="HLM1332" s="207"/>
      <c r="HLN1332" s="207"/>
      <c r="HLO1332" s="207"/>
      <c r="HLP1332" s="207"/>
      <c r="HLQ1332" s="207"/>
      <c r="HLR1332" s="207"/>
      <c r="HLS1332" s="207"/>
      <c r="HLT1332" s="207"/>
      <c r="HLU1332" s="207"/>
      <c r="HLV1332" s="207"/>
      <c r="HLW1332" s="207"/>
      <c r="HLX1332" s="207"/>
      <c r="HLY1332" s="207"/>
      <c r="HLZ1332" s="207"/>
      <c r="HMA1332" s="207"/>
      <c r="HMB1332" s="207"/>
      <c r="HMC1332" s="207"/>
      <c r="HMD1332" s="207"/>
      <c r="HME1332" s="207"/>
      <c r="HMF1332" s="207"/>
      <c r="HMG1332" s="207"/>
      <c r="HMH1332" s="207"/>
      <c r="HMI1332" s="207"/>
      <c r="HMJ1332" s="207"/>
      <c r="HMK1332" s="207"/>
      <c r="HML1332" s="207"/>
      <c r="HMM1332" s="207"/>
      <c r="HMN1332" s="207"/>
      <c r="HMO1332" s="207"/>
      <c r="HMP1332" s="207"/>
      <c r="HMQ1332" s="207"/>
      <c r="HMR1332" s="207"/>
      <c r="HMS1332" s="207"/>
      <c r="HMT1332" s="207"/>
      <c r="HMU1332" s="207"/>
      <c r="HMV1332" s="207"/>
      <c r="HMW1332" s="207"/>
      <c r="HMX1332" s="207"/>
      <c r="HMY1332" s="207"/>
      <c r="HMZ1332" s="207"/>
      <c r="HNA1332" s="207"/>
      <c r="HNB1332" s="207"/>
      <c r="HNC1332" s="207"/>
      <c r="HND1332" s="207"/>
      <c r="HNE1332" s="207"/>
      <c r="HNF1332" s="207"/>
      <c r="HNG1332" s="207"/>
      <c r="HNH1332" s="207"/>
      <c r="HNI1332" s="207"/>
      <c r="HNJ1332" s="207"/>
      <c r="HNK1332" s="207"/>
      <c r="HNL1332" s="207"/>
      <c r="HNM1332" s="207"/>
      <c r="HNN1332" s="207"/>
      <c r="HNO1332" s="207"/>
      <c r="HNP1332" s="207"/>
      <c r="HNQ1332" s="207"/>
      <c r="HNR1332" s="207"/>
      <c r="HNS1332" s="207"/>
      <c r="HNT1332" s="207"/>
      <c r="HNU1332" s="207"/>
      <c r="HNV1332" s="207"/>
      <c r="HNW1332" s="207"/>
      <c r="HNX1332" s="207"/>
      <c r="HNY1332" s="207"/>
      <c r="HNZ1332" s="207"/>
      <c r="HOA1332" s="207"/>
      <c r="HOB1332" s="207"/>
      <c r="HOC1332" s="207"/>
      <c r="HOD1332" s="207"/>
      <c r="HOE1332" s="207"/>
      <c r="HOF1332" s="207"/>
      <c r="HOG1332" s="207"/>
      <c r="HOH1332" s="207"/>
      <c r="HOI1332" s="207"/>
      <c r="HOJ1332" s="207"/>
      <c r="HOK1332" s="207"/>
      <c r="HOL1332" s="207"/>
      <c r="HOM1332" s="207"/>
      <c r="HON1332" s="207"/>
      <c r="HOO1332" s="207"/>
      <c r="HOP1332" s="207"/>
      <c r="HOQ1332" s="207"/>
      <c r="HOR1332" s="207"/>
      <c r="HOS1332" s="207"/>
      <c r="HOT1332" s="207"/>
      <c r="HOU1332" s="207"/>
      <c r="HOV1332" s="207"/>
      <c r="HOW1332" s="207"/>
      <c r="HOX1332" s="207"/>
      <c r="HOY1332" s="207"/>
      <c r="HOZ1332" s="207"/>
      <c r="HPA1332" s="207"/>
      <c r="HPB1332" s="207"/>
      <c r="HPC1332" s="207"/>
      <c r="HPD1332" s="207"/>
      <c r="HPE1332" s="207"/>
      <c r="HPF1332" s="207"/>
      <c r="HPG1332" s="207"/>
      <c r="HPH1332" s="207"/>
      <c r="HPI1332" s="207"/>
      <c r="HPJ1332" s="207"/>
      <c r="HPK1332" s="207"/>
      <c r="HPL1332" s="207"/>
      <c r="HPM1332" s="207"/>
      <c r="HPN1332" s="207"/>
      <c r="HPO1332" s="207"/>
      <c r="HPP1332" s="207"/>
      <c r="HPQ1332" s="207"/>
      <c r="HPR1332" s="207"/>
      <c r="HPS1332" s="207"/>
      <c r="HPT1332" s="207"/>
      <c r="HPU1332" s="207"/>
      <c r="HPV1332" s="207"/>
      <c r="HPW1332" s="207"/>
      <c r="HPX1332" s="207"/>
      <c r="HPY1332" s="207"/>
      <c r="HPZ1332" s="207"/>
      <c r="HQA1332" s="207"/>
      <c r="HQB1332" s="207"/>
      <c r="HQC1332" s="207"/>
      <c r="HQD1332" s="207"/>
      <c r="HQE1332" s="207"/>
      <c r="HQF1332" s="207"/>
      <c r="HQG1332" s="207"/>
      <c r="HQH1332" s="207"/>
      <c r="HQI1332" s="207"/>
      <c r="HQJ1332" s="207"/>
      <c r="HQK1332" s="207"/>
      <c r="HQL1332" s="207"/>
      <c r="HQM1332" s="207"/>
      <c r="HQN1332" s="207"/>
      <c r="HQO1332" s="207"/>
      <c r="HQP1332" s="207"/>
      <c r="HQQ1332" s="207"/>
      <c r="HQR1332" s="207"/>
      <c r="HQS1332" s="207"/>
      <c r="HQT1332" s="207"/>
      <c r="HQU1332" s="207"/>
      <c r="HQV1332" s="207"/>
      <c r="HQW1332" s="207"/>
      <c r="HQX1332" s="207"/>
      <c r="HQY1332" s="207"/>
      <c r="HQZ1332" s="207"/>
      <c r="HRA1332" s="207"/>
      <c r="HRB1332" s="207"/>
      <c r="HRC1332" s="207"/>
      <c r="HRD1332" s="207"/>
      <c r="HRE1332" s="207"/>
      <c r="HRF1332" s="207"/>
      <c r="HRG1332" s="207"/>
      <c r="HRH1332" s="207"/>
      <c r="HRI1332" s="207"/>
      <c r="HRJ1332" s="207"/>
      <c r="HRK1332" s="207"/>
      <c r="HRL1332" s="207"/>
      <c r="HRM1332" s="207"/>
      <c r="HRN1332" s="207"/>
      <c r="HRO1332" s="207"/>
      <c r="HRP1332" s="207"/>
      <c r="HRQ1332" s="207"/>
      <c r="HRR1332" s="207"/>
      <c r="HRS1332" s="207"/>
      <c r="HRT1332" s="207"/>
      <c r="HRU1332" s="207"/>
      <c r="HRV1332" s="207"/>
      <c r="HRW1332" s="207"/>
      <c r="HRX1332" s="207"/>
      <c r="HRY1332" s="207"/>
      <c r="HRZ1332" s="207"/>
      <c r="HSA1332" s="207"/>
      <c r="HSB1332" s="207"/>
      <c r="HSC1332" s="207"/>
      <c r="HSD1332" s="207"/>
      <c r="HSE1332" s="207"/>
      <c r="HSF1332" s="207"/>
      <c r="HSG1332" s="207"/>
      <c r="HSH1332" s="207"/>
      <c r="HSI1332" s="207"/>
      <c r="HSJ1332" s="207"/>
      <c r="HSK1332" s="207"/>
      <c r="HSL1332" s="207"/>
      <c r="HSM1332" s="207"/>
      <c r="HSN1332" s="207"/>
      <c r="HSO1332" s="207"/>
      <c r="HSP1332" s="207"/>
      <c r="HSQ1332" s="207"/>
      <c r="HSR1332" s="207"/>
      <c r="HSS1332" s="207"/>
      <c r="HST1332" s="207"/>
      <c r="HSU1332" s="207"/>
      <c r="HSV1332" s="207"/>
      <c r="HSW1332" s="207"/>
      <c r="HSX1332" s="207"/>
      <c r="HSY1332" s="207"/>
      <c r="HSZ1332" s="207"/>
      <c r="HTA1332" s="207"/>
      <c r="HTB1332" s="207"/>
      <c r="HTC1332" s="207"/>
      <c r="HTD1332" s="207"/>
      <c r="HTE1332" s="207"/>
      <c r="HTF1332" s="207"/>
      <c r="HTG1332" s="207"/>
      <c r="HTH1332" s="207"/>
      <c r="HTI1332" s="207"/>
      <c r="HTJ1332" s="207"/>
      <c r="HTK1332" s="207"/>
      <c r="HTL1332" s="207"/>
      <c r="HTM1332" s="207"/>
      <c r="HTN1332" s="207"/>
      <c r="HTO1332" s="207"/>
      <c r="HTP1332" s="207"/>
      <c r="HTQ1332" s="207"/>
      <c r="HTR1332" s="207"/>
      <c r="HTS1332" s="207"/>
      <c r="HTT1332" s="207"/>
      <c r="HTU1332" s="207"/>
      <c r="HTV1332" s="207"/>
      <c r="HTW1332" s="207"/>
      <c r="HTX1332" s="207"/>
      <c r="HTY1332" s="207"/>
      <c r="HTZ1332" s="207"/>
      <c r="HUA1332" s="207"/>
      <c r="HUB1332" s="207"/>
      <c r="HUC1332" s="207"/>
      <c r="HUD1332" s="207"/>
      <c r="HUE1332" s="207"/>
      <c r="HUF1332" s="207"/>
      <c r="HUG1332" s="207"/>
      <c r="HUH1332" s="207"/>
      <c r="HUI1332" s="207"/>
      <c r="HUJ1332" s="207"/>
      <c r="HUK1332" s="207"/>
      <c r="HUL1332" s="207"/>
      <c r="HUM1332" s="207"/>
      <c r="HUN1332" s="207"/>
      <c r="HUO1332" s="207"/>
      <c r="HUP1332" s="207"/>
      <c r="HUQ1332" s="207"/>
      <c r="HUR1332" s="207"/>
      <c r="HUS1332" s="207"/>
      <c r="HUT1332" s="207"/>
      <c r="HUU1332" s="207"/>
      <c r="HUV1332" s="207"/>
      <c r="HUW1332" s="207"/>
      <c r="HUX1332" s="207"/>
      <c r="HUY1332" s="207"/>
      <c r="HUZ1332" s="207"/>
      <c r="HVA1332" s="207"/>
      <c r="HVB1332" s="207"/>
      <c r="HVC1332" s="207"/>
      <c r="HVD1332" s="207"/>
      <c r="HVE1332" s="207"/>
      <c r="HVF1332" s="207"/>
      <c r="HVG1332" s="207"/>
      <c r="HVH1332" s="207"/>
      <c r="HVI1332" s="207"/>
      <c r="HVJ1332" s="207"/>
      <c r="HVK1332" s="207"/>
      <c r="HVL1332" s="207"/>
      <c r="HVM1332" s="207"/>
      <c r="HVN1332" s="207"/>
      <c r="HVO1332" s="207"/>
      <c r="HVP1332" s="207"/>
      <c r="HVQ1332" s="207"/>
      <c r="HVR1332" s="207"/>
      <c r="HVS1332" s="207"/>
      <c r="HVT1332" s="207"/>
      <c r="HVU1332" s="207"/>
      <c r="HVV1332" s="207"/>
      <c r="HVW1332" s="207"/>
      <c r="HVX1332" s="207"/>
      <c r="HVY1332" s="207"/>
      <c r="HVZ1332" s="207"/>
      <c r="HWA1332" s="207"/>
      <c r="HWB1332" s="207"/>
      <c r="HWC1332" s="207"/>
      <c r="HWD1332" s="207"/>
      <c r="HWE1332" s="207"/>
      <c r="HWF1332" s="207"/>
      <c r="HWG1332" s="207"/>
      <c r="HWH1332" s="207"/>
      <c r="HWI1332" s="207"/>
      <c r="HWJ1332" s="207"/>
      <c r="HWK1332" s="207"/>
      <c r="HWL1332" s="207"/>
      <c r="HWM1332" s="207"/>
      <c r="HWN1332" s="207"/>
      <c r="HWO1332" s="207"/>
      <c r="HWP1332" s="207"/>
      <c r="HWQ1332" s="207"/>
      <c r="HWR1332" s="207"/>
      <c r="HWS1332" s="207"/>
      <c r="HWT1332" s="207"/>
      <c r="HWU1332" s="207"/>
      <c r="HWV1332" s="207"/>
      <c r="HWW1332" s="207"/>
      <c r="HWX1332" s="207"/>
      <c r="HWY1332" s="207"/>
      <c r="HWZ1332" s="207"/>
      <c r="HXA1332" s="207"/>
      <c r="HXB1332" s="207"/>
      <c r="HXC1332" s="207"/>
      <c r="HXD1332" s="207"/>
      <c r="HXE1332" s="207"/>
      <c r="HXF1332" s="207"/>
      <c r="HXG1332" s="207"/>
      <c r="HXH1332" s="207"/>
      <c r="HXI1332" s="207"/>
      <c r="HXJ1332" s="207"/>
      <c r="HXK1332" s="207"/>
      <c r="HXL1332" s="207"/>
      <c r="HXM1332" s="207"/>
      <c r="HXN1332" s="207"/>
      <c r="HXO1332" s="207"/>
      <c r="HXP1332" s="207"/>
      <c r="HXQ1332" s="207"/>
      <c r="HXR1332" s="207"/>
      <c r="HXS1332" s="207"/>
      <c r="HXT1332" s="207"/>
      <c r="HXU1332" s="207"/>
      <c r="HXV1332" s="207"/>
      <c r="HXW1332" s="207"/>
      <c r="HXX1332" s="207"/>
      <c r="HXY1332" s="207"/>
      <c r="HXZ1332" s="207"/>
      <c r="HYA1332" s="207"/>
      <c r="HYB1332" s="207"/>
      <c r="HYC1332" s="207"/>
      <c r="HYD1332" s="207"/>
      <c r="HYE1332" s="207"/>
      <c r="HYF1332" s="207"/>
      <c r="HYG1332" s="207"/>
      <c r="HYH1332" s="207"/>
      <c r="HYI1332" s="207"/>
      <c r="HYJ1332" s="207"/>
      <c r="HYK1332" s="207"/>
      <c r="HYL1332" s="207"/>
      <c r="HYM1332" s="207"/>
      <c r="HYN1332" s="207"/>
      <c r="HYO1332" s="207"/>
      <c r="HYP1332" s="207"/>
      <c r="HYQ1332" s="207"/>
      <c r="HYR1332" s="207"/>
      <c r="HYS1332" s="207"/>
      <c r="HYT1332" s="207"/>
      <c r="HYU1332" s="207"/>
      <c r="HYV1332" s="207"/>
      <c r="HYW1332" s="207"/>
      <c r="HYX1332" s="207"/>
      <c r="HYY1332" s="207"/>
      <c r="HYZ1332" s="207"/>
      <c r="HZA1332" s="207"/>
      <c r="HZB1332" s="207"/>
      <c r="HZC1332" s="207"/>
      <c r="HZD1332" s="207"/>
      <c r="HZE1332" s="207"/>
      <c r="HZF1332" s="207"/>
      <c r="HZG1332" s="207"/>
      <c r="HZH1332" s="207"/>
      <c r="HZI1332" s="207"/>
      <c r="HZJ1332" s="207"/>
      <c r="HZK1332" s="207"/>
      <c r="HZL1332" s="207"/>
      <c r="HZM1332" s="207"/>
      <c r="HZN1332" s="207"/>
      <c r="HZO1332" s="207"/>
      <c r="HZP1332" s="207"/>
      <c r="HZQ1332" s="207"/>
      <c r="HZR1332" s="207"/>
      <c r="HZS1332" s="207"/>
      <c r="HZT1332" s="207"/>
      <c r="HZU1332" s="207"/>
      <c r="HZV1332" s="207"/>
      <c r="HZW1332" s="207"/>
      <c r="HZX1332" s="207"/>
      <c r="HZY1332" s="207"/>
      <c r="HZZ1332" s="207"/>
      <c r="IAA1332" s="207"/>
      <c r="IAB1332" s="207"/>
      <c r="IAC1332" s="207"/>
      <c r="IAD1332" s="207"/>
      <c r="IAE1332" s="207"/>
      <c r="IAF1332" s="207"/>
      <c r="IAG1332" s="207"/>
      <c r="IAH1332" s="207"/>
      <c r="IAI1332" s="207"/>
      <c r="IAJ1332" s="207"/>
      <c r="IAK1332" s="207"/>
      <c r="IAL1332" s="207"/>
      <c r="IAM1332" s="207"/>
      <c r="IAN1332" s="207"/>
      <c r="IAO1332" s="207"/>
      <c r="IAP1332" s="207"/>
      <c r="IAQ1332" s="207"/>
      <c r="IAR1332" s="207"/>
      <c r="IAS1332" s="207"/>
      <c r="IAT1332" s="207"/>
      <c r="IAU1332" s="207"/>
      <c r="IAV1332" s="207"/>
      <c r="IAW1332" s="207"/>
      <c r="IAX1332" s="207"/>
      <c r="IAY1332" s="207"/>
      <c r="IAZ1332" s="207"/>
      <c r="IBA1332" s="207"/>
      <c r="IBB1332" s="207"/>
      <c r="IBC1332" s="207"/>
      <c r="IBD1332" s="207"/>
      <c r="IBE1332" s="207"/>
      <c r="IBF1332" s="207"/>
      <c r="IBG1332" s="207"/>
      <c r="IBH1332" s="207"/>
      <c r="IBI1332" s="207"/>
      <c r="IBJ1332" s="207"/>
      <c r="IBK1332" s="207"/>
      <c r="IBL1332" s="207"/>
      <c r="IBM1332" s="207"/>
      <c r="IBN1332" s="207"/>
      <c r="IBO1332" s="207"/>
      <c r="IBP1332" s="207"/>
      <c r="IBQ1332" s="207"/>
      <c r="IBR1332" s="207"/>
      <c r="IBS1332" s="207"/>
      <c r="IBT1332" s="207"/>
      <c r="IBU1332" s="207"/>
      <c r="IBV1332" s="207"/>
      <c r="IBW1332" s="207"/>
      <c r="IBX1332" s="207"/>
      <c r="IBY1332" s="207"/>
      <c r="IBZ1332" s="207"/>
      <c r="ICA1332" s="207"/>
      <c r="ICB1332" s="207"/>
      <c r="ICC1332" s="207"/>
      <c r="ICD1332" s="207"/>
      <c r="ICE1332" s="207"/>
      <c r="ICF1332" s="207"/>
      <c r="ICG1332" s="207"/>
      <c r="ICH1332" s="207"/>
      <c r="ICI1332" s="207"/>
      <c r="ICJ1332" s="207"/>
      <c r="ICK1332" s="207"/>
      <c r="ICL1332" s="207"/>
      <c r="ICM1332" s="207"/>
      <c r="ICN1332" s="207"/>
      <c r="ICO1332" s="207"/>
      <c r="ICP1332" s="207"/>
      <c r="ICQ1332" s="207"/>
      <c r="ICR1332" s="207"/>
      <c r="ICS1332" s="207"/>
      <c r="ICT1332" s="207"/>
      <c r="ICU1332" s="207"/>
      <c r="ICV1332" s="207"/>
      <c r="ICW1332" s="207"/>
      <c r="ICX1332" s="207"/>
      <c r="ICY1332" s="207"/>
      <c r="ICZ1332" s="207"/>
      <c r="IDA1332" s="207"/>
      <c r="IDB1332" s="207"/>
      <c r="IDC1332" s="207"/>
      <c r="IDD1332" s="207"/>
      <c r="IDE1332" s="207"/>
      <c r="IDF1332" s="207"/>
      <c r="IDG1332" s="207"/>
      <c r="IDH1332" s="207"/>
      <c r="IDI1332" s="207"/>
      <c r="IDJ1332" s="207"/>
      <c r="IDK1332" s="207"/>
      <c r="IDL1332" s="207"/>
      <c r="IDM1332" s="207"/>
      <c r="IDN1332" s="207"/>
      <c r="IDO1332" s="207"/>
      <c r="IDP1332" s="207"/>
      <c r="IDQ1332" s="207"/>
      <c r="IDR1332" s="207"/>
      <c r="IDS1332" s="207"/>
      <c r="IDT1332" s="207"/>
      <c r="IDU1332" s="207"/>
      <c r="IDV1332" s="207"/>
      <c r="IDW1332" s="207"/>
      <c r="IDX1332" s="207"/>
      <c r="IDY1332" s="207"/>
      <c r="IDZ1332" s="207"/>
      <c r="IEA1332" s="207"/>
      <c r="IEB1332" s="207"/>
      <c r="IEC1332" s="207"/>
      <c r="IED1332" s="207"/>
      <c r="IEE1332" s="207"/>
      <c r="IEF1332" s="207"/>
      <c r="IEG1332" s="207"/>
      <c r="IEH1332" s="207"/>
      <c r="IEI1332" s="207"/>
      <c r="IEJ1332" s="207"/>
      <c r="IEK1332" s="207"/>
      <c r="IEL1332" s="207"/>
      <c r="IEM1332" s="207"/>
      <c r="IEN1332" s="207"/>
      <c r="IEO1332" s="207"/>
      <c r="IEP1332" s="207"/>
      <c r="IEQ1332" s="207"/>
      <c r="IER1332" s="207"/>
      <c r="IES1332" s="207"/>
      <c r="IET1332" s="207"/>
      <c r="IEU1332" s="207"/>
      <c r="IEV1332" s="207"/>
      <c r="IEW1332" s="207"/>
      <c r="IEX1332" s="207"/>
      <c r="IEY1332" s="207"/>
      <c r="IEZ1332" s="207"/>
      <c r="IFA1332" s="207"/>
      <c r="IFB1332" s="207"/>
      <c r="IFC1332" s="207"/>
      <c r="IFD1332" s="207"/>
      <c r="IFE1332" s="207"/>
      <c r="IFF1332" s="207"/>
      <c r="IFG1332" s="207"/>
      <c r="IFH1332" s="207"/>
      <c r="IFI1332" s="207"/>
      <c r="IFJ1332" s="207"/>
      <c r="IFK1332" s="207"/>
      <c r="IFL1332" s="207"/>
      <c r="IFM1332" s="207"/>
      <c r="IFN1332" s="207"/>
      <c r="IFO1332" s="207"/>
      <c r="IFP1332" s="207"/>
      <c r="IFQ1332" s="207"/>
      <c r="IFR1332" s="207"/>
      <c r="IFS1332" s="207"/>
      <c r="IFT1332" s="207"/>
      <c r="IFU1332" s="207"/>
      <c r="IFV1332" s="207"/>
      <c r="IFW1332" s="207"/>
      <c r="IFX1332" s="207"/>
      <c r="IFY1332" s="207"/>
      <c r="IFZ1332" s="207"/>
      <c r="IGA1332" s="207"/>
      <c r="IGB1332" s="207"/>
      <c r="IGC1332" s="207"/>
      <c r="IGD1332" s="207"/>
      <c r="IGE1332" s="207"/>
      <c r="IGF1332" s="207"/>
      <c r="IGG1332" s="207"/>
      <c r="IGH1332" s="207"/>
      <c r="IGI1332" s="207"/>
      <c r="IGJ1332" s="207"/>
      <c r="IGK1332" s="207"/>
      <c r="IGL1332" s="207"/>
      <c r="IGM1332" s="207"/>
      <c r="IGN1332" s="207"/>
      <c r="IGO1332" s="207"/>
      <c r="IGP1332" s="207"/>
      <c r="IGQ1332" s="207"/>
      <c r="IGR1332" s="207"/>
      <c r="IGS1332" s="207"/>
      <c r="IGT1332" s="207"/>
      <c r="IGU1332" s="207"/>
      <c r="IGV1332" s="207"/>
      <c r="IGW1332" s="207"/>
      <c r="IGX1332" s="207"/>
      <c r="IGY1332" s="207"/>
      <c r="IGZ1332" s="207"/>
      <c r="IHA1332" s="207"/>
      <c r="IHB1332" s="207"/>
      <c r="IHC1332" s="207"/>
      <c r="IHD1332" s="207"/>
      <c r="IHE1332" s="207"/>
      <c r="IHF1332" s="207"/>
      <c r="IHG1332" s="207"/>
      <c r="IHH1332" s="207"/>
      <c r="IHI1332" s="207"/>
      <c r="IHJ1332" s="207"/>
      <c r="IHK1332" s="207"/>
      <c r="IHL1332" s="207"/>
      <c r="IHM1332" s="207"/>
      <c r="IHN1332" s="207"/>
      <c r="IHO1332" s="207"/>
      <c r="IHP1332" s="207"/>
      <c r="IHQ1332" s="207"/>
      <c r="IHR1332" s="207"/>
      <c r="IHS1332" s="207"/>
      <c r="IHT1332" s="207"/>
      <c r="IHU1332" s="207"/>
      <c r="IHV1332" s="207"/>
      <c r="IHW1332" s="207"/>
      <c r="IHX1332" s="207"/>
      <c r="IHY1332" s="207"/>
      <c r="IHZ1332" s="207"/>
      <c r="IIA1332" s="207"/>
      <c r="IIB1332" s="207"/>
      <c r="IIC1332" s="207"/>
      <c r="IID1332" s="207"/>
      <c r="IIE1332" s="207"/>
      <c r="IIF1332" s="207"/>
      <c r="IIG1332" s="207"/>
      <c r="IIH1332" s="207"/>
      <c r="III1332" s="207"/>
      <c r="IIJ1332" s="207"/>
      <c r="IIK1332" s="207"/>
      <c r="IIL1332" s="207"/>
      <c r="IIM1332" s="207"/>
      <c r="IIN1332" s="207"/>
      <c r="IIO1332" s="207"/>
      <c r="IIP1332" s="207"/>
      <c r="IIQ1332" s="207"/>
      <c r="IIR1332" s="207"/>
      <c r="IIS1332" s="207"/>
      <c r="IIT1332" s="207"/>
      <c r="IIU1332" s="207"/>
      <c r="IIV1332" s="207"/>
      <c r="IIW1332" s="207"/>
      <c r="IIX1332" s="207"/>
      <c r="IIY1332" s="207"/>
      <c r="IIZ1332" s="207"/>
      <c r="IJA1332" s="207"/>
      <c r="IJB1332" s="207"/>
      <c r="IJC1332" s="207"/>
      <c r="IJD1332" s="207"/>
      <c r="IJE1332" s="207"/>
      <c r="IJF1332" s="207"/>
      <c r="IJG1332" s="207"/>
      <c r="IJH1332" s="207"/>
      <c r="IJI1332" s="207"/>
      <c r="IJJ1332" s="207"/>
      <c r="IJK1332" s="207"/>
      <c r="IJL1332" s="207"/>
      <c r="IJM1332" s="207"/>
      <c r="IJN1332" s="207"/>
      <c r="IJO1332" s="207"/>
      <c r="IJP1332" s="207"/>
      <c r="IJQ1332" s="207"/>
      <c r="IJR1332" s="207"/>
      <c r="IJS1332" s="207"/>
      <c r="IJT1332" s="207"/>
      <c r="IJU1332" s="207"/>
      <c r="IJV1332" s="207"/>
      <c r="IJW1332" s="207"/>
      <c r="IJX1332" s="207"/>
      <c r="IJY1332" s="207"/>
      <c r="IJZ1332" s="207"/>
      <c r="IKA1332" s="207"/>
      <c r="IKB1332" s="207"/>
      <c r="IKC1332" s="207"/>
      <c r="IKD1332" s="207"/>
      <c r="IKE1332" s="207"/>
      <c r="IKF1332" s="207"/>
      <c r="IKG1332" s="207"/>
      <c r="IKH1332" s="207"/>
      <c r="IKI1332" s="207"/>
      <c r="IKJ1332" s="207"/>
      <c r="IKK1332" s="207"/>
      <c r="IKL1332" s="207"/>
      <c r="IKM1332" s="207"/>
      <c r="IKN1332" s="207"/>
      <c r="IKO1332" s="207"/>
      <c r="IKP1332" s="207"/>
      <c r="IKQ1332" s="207"/>
      <c r="IKR1332" s="207"/>
      <c r="IKS1332" s="207"/>
      <c r="IKT1332" s="207"/>
      <c r="IKU1332" s="207"/>
      <c r="IKV1332" s="207"/>
      <c r="IKW1332" s="207"/>
      <c r="IKX1332" s="207"/>
      <c r="IKY1332" s="207"/>
      <c r="IKZ1332" s="207"/>
      <c r="ILA1332" s="207"/>
      <c r="ILB1332" s="207"/>
      <c r="ILC1332" s="207"/>
      <c r="ILD1332" s="207"/>
      <c r="ILE1332" s="207"/>
      <c r="ILF1332" s="207"/>
      <c r="ILG1332" s="207"/>
      <c r="ILH1332" s="207"/>
      <c r="ILI1332" s="207"/>
      <c r="ILJ1332" s="207"/>
      <c r="ILK1332" s="207"/>
      <c r="ILL1332" s="207"/>
      <c r="ILM1332" s="207"/>
      <c r="ILN1332" s="207"/>
      <c r="ILO1332" s="207"/>
      <c r="ILP1332" s="207"/>
      <c r="ILQ1332" s="207"/>
      <c r="ILR1332" s="207"/>
      <c r="ILS1332" s="207"/>
      <c r="ILT1332" s="207"/>
      <c r="ILU1332" s="207"/>
      <c r="ILV1332" s="207"/>
      <c r="ILW1332" s="207"/>
      <c r="ILX1332" s="207"/>
      <c r="ILY1332" s="207"/>
      <c r="ILZ1332" s="207"/>
      <c r="IMA1332" s="207"/>
      <c r="IMB1332" s="207"/>
      <c r="IMC1332" s="207"/>
      <c r="IMD1332" s="207"/>
      <c r="IME1332" s="207"/>
      <c r="IMF1332" s="207"/>
      <c r="IMG1332" s="207"/>
      <c r="IMH1332" s="207"/>
      <c r="IMI1332" s="207"/>
      <c r="IMJ1332" s="207"/>
      <c r="IMK1332" s="207"/>
      <c r="IML1332" s="207"/>
      <c r="IMM1332" s="207"/>
      <c r="IMN1332" s="207"/>
      <c r="IMO1332" s="207"/>
      <c r="IMP1332" s="207"/>
      <c r="IMQ1332" s="207"/>
      <c r="IMR1332" s="207"/>
      <c r="IMS1332" s="207"/>
      <c r="IMT1332" s="207"/>
      <c r="IMU1332" s="207"/>
      <c r="IMV1332" s="207"/>
      <c r="IMW1332" s="207"/>
      <c r="IMX1332" s="207"/>
      <c r="IMY1332" s="207"/>
      <c r="IMZ1332" s="207"/>
      <c r="INA1332" s="207"/>
      <c r="INB1332" s="207"/>
      <c r="INC1332" s="207"/>
      <c r="IND1332" s="207"/>
      <c r="INE1332" s="207"/>
      <c r="INF1332" s="207"/>
      <c r="ING1332" s="207"/>
      <c r="INH1332" s="207"/>
      <c r="INI1332" s="207"/>
      <c r="INJ1332" s="207"/>
      <c r="INK1332" s="207"/>
      <c r="INL1332" s="207"/>
      <c r="INM1332" s="207"/>
      <c r="INN1332" s="207"/>
      <c r="INO1332" s="207"/>
      <c r="INP1332" s="207"/>
      <c r="INQ1332" s="207"/>
      <c r="INR1332" s="207"/>
      <c r="INS1332" s="207"/>
      <c r="INT1332" s="207"/>
      <c r="INU1332" s="207"/>
      <c r="INV1332" s="207"/>
      <c r="INW1332" s="207"/>
      <c r="INX1332" s="207"/>
      <c r="INY1332" s="207"/>
      <c r="INZ1332" s="207"/>
      <c r="IOA1332" s="207"/>
      <c r="IOB1332" s="207"/>
      <c r="IOC1332" s="207"/>
      <c r="IOD1332" s="207"/>
      <c r="IOE1332" s="207"/>
      <c r="IOF1332" s="207"/>
      <c r="IOG1332" s="207"/>
      <c r="IOH1332" s="207"/>
      <c r="IOI1332" s="207"/>
      <c r="IOJ1332" s="207"/>
      <c r="IOK1332" s="207"/>
      <c r="IOL1332" s="207"/>
      <c r="IOM1332" s="207"/>
      <c r="ION1332" s="207"/>
      <c r="IOO1332" s="207"/>
      <c r="IOP1332" s="207"/>
      <c r="IOQ1332" s="207"/>
      <c r="IOR1332" s="207"/>
      <c r="IOS1332" s="207"/>
      <c r="IOT1332" s="207"/>
      <c r="IOU1332" s="207"/>
      <c r="IOV1332" s="207"/>
      <c r="IOW1332" s="207"/>
      <c r="IOX1332" s="207"/>
      <c r="IOY1332" s="207"/>
      <c r="IOZ1332" s="207"/>
      <c r="IPA1332" s="207"/>
      <c r="IPB1332" s="207"/>
      <c r="IPC1332" s="207"/>
      <c r="IPD1332" s="207"/>
      <c r="IPE1332" s="207"/>
      <c r="IPF1332" s="207"/>
      <c r="IPG1332" s="207"/>
      <c r="IPH1332" s="207"/>
      <c r="IPI1332" s="207"/>
      <c r="IPJ1332" s="207"/>
      <c r="IPK1332" s="207"/>
      <c r="IPL1332" s="207"/>
      <c r="IPM1332" s="207"/>
      <c r="IPN1332" s="207"/>
      <c r="IPO1332" s="207"/>
      <c r="IPP1332" s="207"/>
      <c r="IPQ1332" s="207"/>
      <c r="IPR1332" s="207"/>
      <c r="IPS1332" s="207"/>
      <c r="IPT1332" s="207"/>
      <c r="IPU1332" s="207"/>
      <c r="IPV1332" s="207"/>
      <c r="IPW1332" s="207"/>
      <c r="IPX1332" s="207"/>
      <c r="IPY1332" s="207"/>
      <c r="IPZ1332" s="207"/>
      <c r="IQA1332" s="207"/>
      <c r="IQB1332" s="207"/>
      <c r="IQC1332" s="207"/>
      <c r="IQD1332" s="207"/>
      <c r="IQE1332" s="207"/>
      <c r="IQF1332" s="207"/>
      <c r="IQG1332" s="207"/>
      <c r="IQH1332" s="207"/>
      <c r="IQI1332" s="207"/>
      <c r="IQJ1332" s="207"/>
      <c r="IQK1332" s="207"/>
      <c r="IQL1332" s="207"/>
      <c r="IQM1332" s="207"/>
      <c r="IQN1332" s="207"/>
      <c r="IQO1332" s="207"/>
      <c r="IQP1332" s="207"/>
      <c r="IQQ1332" s="207"/>
      <c r="IQR1332" s="207"/>
      <c r="IQS1332" s="207"/>
      <c r="IQT1332" s="207"/>
      <c r="IQU1332" s="207"/>
      <c r="IQV1332" s="207"/>
      <c r="IQW1332" s="207"/>
      <c r="IQX1332" s="207"/>
      <c r="IQY1332" s="207"/>
      <c r="IQZ1332" s="207"/>
      <c r="IRA1332" s="207"/>
      <c r="IRB1332" s="207"/>
      <c r="IRC1332" s="207"/>
      <c r="IRD1332" s="207"/>
      <c r="IRE1332" s="207"/>
      <c r="IRF1332" s="207"/>
      <c r="IRG1332" s="207"/>
      <c r="IRH1332" s="207"/>
      <c r="IRI1332" s="207"/>
      <c r="IRJ1332" s="207"/>
      <c r="IRK1332" s="207"/>
      <c r="IRL1332" s="207"/>
      <c r="IRM1332" s="207"/>
      <c r="IRN1332" s="207"/>
      <c r="IRO1332" s="207"/>
      <c r="IRP1332" s="207"/>
      <c r="IRQ1332" s="207"/>
      <c r="IRR1332" s="207"/>
      <c r="IRS1332" s="207"/>
      <c r="IRT1332" s="207"/>
      <c r="IRU1332" s="207"/>
      <c r="IRV1332" s="207"/>
      <c r="IRW1332" s="207"/>
      <c r="IRX1332" s="207"/>
      <c r="IRY1332" s="207"/>
      <c r="IRZ1332" s="207"/>
      <c r="ISA1332" s="207"/>
      <c r="ISB1332" s="207"/>
      <c r="ISC1332" s="207"/>
      <c r="ISD1332" s="207"/>
      <c r="ISE1332" s="207"/>
      <c r="ISF1332" s="207"/>
      <c r="ISG1332" s="207"/>
      <c r="ISH1332" s="207"/>
      <c r="ISI1332" s="207"/>
      <c r="ISJ1332" s="207"/>
      <c r="ISK1332" s="207"/>
      <c r="ISL1332" s="207"/>
      <c r="ISM1332" s="207"/>
      <c r="ISN1332" s="207"/>
      <c r="ISO1332" s="207"/>
      <c r="ISP1332" s="207"/>
      <c r="ISQ1332" s="207"/>
      <c r="ISR1332" s="207"/>
      <c r="ISS1332" s="207"/>
      <c r="IST1332" s="207"/>
      <c r="ISU1332" s="207"/>
      <c r="ISV1332" s="207"/>
      <c r="ISW1332" s="207"/>
      <c r="ISX1332" s="207"/>
      <c r="ISY1332" s="207"/>
      <c r="ISZ1332" s="207"/>
      <c r="ITA1332" s="207"/>
      <c r="ITB1332" s="207"/>
      <c r="ITC1332" s="207"/>
      <c r="ITD1332" s="207"/>
      <c r="ITE1332" s="207"/>
      <c r="ITF1332" s="207"/>
      <c r="ITG1332" s="207"/>
      <c r="ITH1332" s="207"/>
      <c r="ITI1332" s="207"/>
      <c r="ITJ1332" s="207"/>
      <c r="ITK1332" s="207"/>
      <c r="ITL1332" s="207"/>
      <c r="ITM1332" s="207"/>
      <c r="ITN1332" s="207"/>
      <c r="ITO1332" s="207"/>
      <c r="ITP1332" s="207"/>
      <c r="ITQ1332" s="207"/>
      <c r="ITR1332" s="207"/>
      <c r="ITS1332" s="207"/>
      <c r="ITT1332" s="207"/>
      <c r="ITU1332" s="207"/>
      <c r="ITV1332" s="207"/>
      <c r="ITW1332" s="207"/>
      <c r="ITX1332" s="207"/>
      <c r="ITY1332" s="207"/>
      <c r="ITZ1332" s="207"/>
      <c r="IUA1332" s="207"/>
      <c r="IUB1332" s="207"/>
      <c r="IUC1332" s="207"/>
      <c r="IUD1332" s="207"/>
      <c r="IUE1332" s="207"/>
      <c r="IUF1332" s="207"/>
      <c r="IUG1332" s="207"/>
      <c r="IUH1332" s="207"/>
      <c r="IUI1332" s="207"/>
      <c r="IUJ1332" s="207"/>
      <c r="IUK1332" s="207"/>
      <c r="IUL1332" s="207"/>
      <c r="IUM1332" s="207"/>
      <c r="IUN1332" s="207"/>
      <c r="IUO1332" s="207"/>
      <c r="IUP1332" s="207"/>
      <c r="IUQ1332" s="207"/>
      <c r="IUR1332" s="207"/>
      <c r="IUS1332" s="207"/>
      <c r="IUT1332" s="207"/>
      <c r="IUU1332" s="207"/>
      <c r="IUV1332" s="207"/>
      <c r="IUW1332" s="207"/>
      <c r="IUX1332" s="207"/>
      <c r="IUY1332" s="207"/>
      <c r="IUZ1332" s="207"/>
      <c r="IVA1332" s="207"/>
      <c r="IVB1332" s="207"/>
      <c r="IVC1332" s="207"/>
      <c r="IVD1332" s="207"/>
      <c r="IVE1332" s="207"/>
      <c r="IVF1332" s="207"/>
      <c r="IVG1332" s="207"/>
      <c r="IVH1332" s="207"/>
      <c r="IVI1332" s="207"/>
      <c r="IVJ1332" s="207"/>
      <c r="IVK1332" s="207"/>
      <c r="IVL1332" s="207"/>
      <c r="IVM1332" s="207"/>
      <c r="IVN1332" s="207"/>
      <c r="IVO1332" s="207"/>
      <c r="IVP1332" s="207"/>
      <c r="IVQ1332" s="207"/>
      <c r="IVR1332" s="207"/>
      <c r="IVS1332" s="207"/>
      <c r="IVT1332" s="207"/>
      <c r="IVU1332" s="207"/>
      <c r="IVV1332" s="207"/>
      <c r="IVW1332" s="207"/>
      <c r="IVX1332" s="207"/>
      <c r="IVY1332" s="207"/>
      <c r="IVZ1332" s="207"/>
      <c r="IWA1332" s="207"/>
      <c r="IWB1332" s="207"/>
      <c r="IWC1332" s="207"/>
      <c r="IWD1332" s="207"/>
      <c r="IWE1332" s="207"/>
      <c r="IWF1332" s="207"/>
      <c r="IWG1332" s="207"/>
      <c r="IWH1332" s="207"/>
      <c r="IWI1332" s="207"/>
      <c r="IWJ1332" s="207"/>
      <c r="IWK1332" s="207"/>
      <c r="IWL1332" s="207"/>
      <c r="IWM1332" s="207"/>
      <c r="IWN1332" s="207"/>
      <c r="IWO1332" s="207"/>
      <c r="IWP1332" s="207"/>
      <c r="IWQ1332" s="207"/>
      <c r="IWR1332" s="207"/>
      <c r="IWS1332" s="207"/>
      <c r="IWT1332" s="207"/>
      <c r="IWU1332" s="207"/>
      <c r="IWV1332" s="207"/>
      <c r="IWW1332" s="207"/>
      <c r="IWX1332" s="207"/>
      <c r="IWY1332" s="207"/>
      <c r="IWZ1332" s="207"/>
      <c r="IXA1332" s="207"/>
      <c r="IXB1332" s="207"/>
      <c r="IXC1332" s="207"/>
      <c r="IXD1332" s="207"/>
      <c r="IXE1332" s="207"/>
      <c r="IXF1332" s="207"/>
      <c r="IXG1332" s="207"/>
      <c r="IXH1332" s="207"/>
      <c r="IXI1332" s="207"/>
      <c r="IXJ1332" s="207"/>
      <c r="IXK1332" s="207"/>
      <c r="IXL1332" s="207"/>
      <c r="IXM1332" s="207"/>
      <c r="IXN1332" s="207"/>
      <c r="IXO1332" s="207"/>
      <c r="IXP1332" s="207"/>
      <c r="IXQ1332" s="207"/>
      <c r="IXR1332" s="207"/>
      <c r="IXS1332" s="207"/>
      <c r="IXT1332" s="207"/>
      <c r="IXU1332" s="207"/>
      <c r="IXV1332" s="207"/>
      <c r="IXW1332" s="207"/>
      <c r="IXX1332" s="207"/>
      <c r="IXY1332" s="207"/>
      <c r="IXZ1332" s="207"/>
      <c r="IYA1332" s="207"/>
      <c r="IYB1332" s="207"/>
      <c r="IYC1332" s="207"/>
      <c r="IYD1332" s="207"/>
      <c r="IYE1332" s="207"/>
      <c r="IYF1332" s="207"/>
      <c r="IYG1332" s="207"/>
      <c r="IYH1332" s="207"/>
      <c r="IYI1332" s="207"/>
      <c r="IYJ1332" s="207"/>
      <c r="IYK1332" s="207"/>
      <c r="IYL1332" s="207"/>
      <c r="IYM1332" s="207"/>
      <c r="IYN1332" s="207"/>
      <c r="IYO1332" s="207"/>
      <c r="IYP1332" s="207"/>
      <c r="IYQ1332" s="207"/>
      <c r="IYR1332" s="207"/>
      <c r="IYS1332" s="207"/>
      <c r="IYT1332" s="207"/>
      <c r="IYU1332" s="207"/>
      <c r="IYV1332" s="207"/>
      <c r="IYW1332" s="207"/>
      <c r="IYX1332" s="207"/>
      <c r="IYY1332" s="207"/>
      <c r="IYZ1332" s="207"/>
      <c r="IZA1332" s="207"/>
      <c r="IZB1332" s="207"/>
      <c r="IZC1332" s="207"/>
      <c r="IZD1332" s="207"/>
      <c r="IZE1332" s="207"/>
      <c r="IZF1332" s="207"/>
      <c r="IZG1332" s="207"/>
      <c r="IZH1332" s="207"/>
      <c r="IZI1332" s="207"/>
      <c r="IZJ1332" s="207"/>
      <c r="IZK1332" s="207"/>
      <c r="IZL1332" s="207"/>
      <c r="IZM1332" s="207"/>
      <c r="IZN1332" s="207"/>
      <c r="IZO1332" s="207"/>
      <c r="IZP1332" s="207"/>
      <c r="IZQ1332" s="207"/>
      <c r="IZR1332" s="207"/>
      <c r="IZS1332" s="207"/>
      <c r="IZT1332" s="207"/>
      <c r="IZU1332" s="207"/>
      <c r="IZV1332" s="207"/>
      <c r="IZW1332" s="207"/>
      <c r="IZX1332" s="207"/>
      <c r="IZY1332" s="207"/>
      <c r="IZZ1332" s="207"/>
      <c r="JAA1332" s="207"/>
      <c r="JAB1332" s="207"/>
      <c r="JAC1332" s="207"/>
      <c r="JAD1332" s="207"/>
      <c r="JAE1332" s="207"/>
      <c r="JAF1332" s="207"/>
      <c r="JAG1332" s="207"/>
      <c r="JAH1332" s="207"/>
      <c r="JAI1332" s="207"/>
      <c r="JAJ1332" s="207"/>
      <c r="JAK1332" s="207"/>
      <c r="JAL1332" s="207"/>
      <c r="JAM1332" s="207"/>
      <c r="JAN1332" s="207"/>
      <c r="JAO1332" s="207"/>
      <c r="JAP1332" s="207"/>
      <c r="JAQ1332" s="207"/>
      <c r="JAR1332" s="207"/>
      <c r="JAS1332" s="207"/>
      <c r="JAT1332" s="207"/>
      <c r="JAU1332" s="207"/>
      <c r="JAV1332" s="207"/>
      <c r="JAW1332" s="207"/>
      <c r="JAX1332" s="207"/>
      <c r="JAY1332" s="207"/>
      <c r="JAZ1332" s="207"/>
      <c r="JBA1332" s="207"/>
      <c r="JBB1332" s="207"/>
      <c r="JBC1332" s="207"/>
      <c r="JBD1332" s="207"/>
      <c r="JBE1332" s="207"/>
      <c r="JBF1332" s="207"/>
      <c r="JBG1332" s="207"/>
      <c r="JBH1332" s="207"/>
      <c r="JBI1332" s="207"/>
      <c r="JBJ1332" s="207"/>
      <c r="JBK1332" s="207"/>
      <c r="JBL1332" s="207"/>
      <c r="JBM1332" s="207"/>
      <c r="JBN1332" s="207"/>
      <c r="JBO1332" s="207"/>
      <c r="JBP1332" s="207"/>
      <c r="JBQ1332" s="207"/>
      <c r="JBR1332" s="207"/>
      <c r="JBS1332" s="207"/>
      <c r="JBT1332" s="207"/>
      <c r="JBU1332" s="207"/>
      <c r="JBV1332" s="207"/>
      <c r="JBW1332" s="207"/>
      <c r="JBX1332" s="207"/>
      <c r="JBY1332" s="207"/>
      <c r="JBZ1332" s="207"/>
      <c r="JCA1332" s="207"/>
      <c r="JCB1332" s="207"/>
      <c r="JCC1332" s="207"/>
      <c r="JCD1332" s="207"/>
      <c r="JCE1332" s="207"/>
      <c r="JCF1332" s="207"/>
      <c r="JCG1332" s="207"/>
      <c r="JCH1332" s="207"/>
      <c r="JCI1332" s="207"/>
      <c r="JCJ1332" s="207"/>
      <c r="JCK1332" s="207"/>
      <c r="JCL1332" s="207"/>
      <c r="JCM1332" s="207"/>
      <c r="JCN1332" s="207"/>
      <c r="JCO1332" s="207"/>
      <c r="JCP1332" s="207"/>
      <c r="JCQ1332" s="207"/>
      <c r="JCR1332" s="207"/>
      <c r="JCS1332" s="207"/>
      <c r="JCT1332" s="207"/>
      <c r="JCU1332" s="207"/>
      <c r="JCV1332" s="207"/>
      <c r="JCW1332" s="207"/>
      <c r="JCX1332" s="207"/>
      <c r="JCY1332" s="207"/>
      <c r="JCZ1332" s="207"/>
      <c r="JDA1332" s="207"/>
      <c r="JDB1332" s="207"/>
      <c r="JDC1332" s="207"/>
      <c r="JDD1332" s="207"/>
      <c r="JDE1332" s="207"/>
      <c r="JDF1332" s="207"/>
      <c r="JDG1332" s="207"/>
      <c r="JDH1332" s="207"/>
      <c r="JDI1332" s="207"/>
      <c r="JDJ1332" s="207"/>
      <c r="JDK1332" s="207"/>
      <c r="JDL1332" s="207"/>
      <c r="JDM1332" s="207"/>
      <c r="JDN1332" s="207"/>
      <c r="JDO1332" s="207"/>
      <c r="JDP1332" s="207"/>
      <c r="JDQ1332" s="207"/>
      <c r="JDR1332" s="207"/>
      <c r="JDS1332" s="207"/>
      <c r="JDT1332" s="207"/>
      <c r="JDU1332" s="207"/>
      <c r="JDV1332" s="207"/>
      <c r="JDW1332" s="207"/>
      <c r="JDX1332" s="207"/>
      <c r="JDY1332" s="207"/>
      <c r="JDZ1332" s="207"/>
      <c r="JEA1332" s="207"/>
      <c r="JEB1332" s="207"/>
      <c r="JEC1332" s="207"/>
      <c r="JED1332" s="207"/>
      <c r="JEE1332" s="207"/>
      <c r="JEF1332" s="207"/>
      <c r="JEG1332" s="207"/>
      <c r="JEH1332" s="207"/>
      <c r="JEI1332" s="207"/>
      <c r="JEJ1332" s="207"/>
      <c r="JEK1332" s="207"/>
      <c r="JEL1332" s="207"/>
      <c r="JEM1332" s="207"/>
      <c r="JEN1332" s="207"/>
      <c r="JEO1332" s="207"/>
      <c r="JEP1332" s="207"/>
      <c r="JEQ1332" s="207"/>
      <c r="JER1332" s="207"/>
      <c r="JES1332" s="207"/>
      <c r="JET1332" s="207"/>
      <c r="JEU1332" s="207"/>
      <c r="JEV1332" s="207"/>
      <c r="JEW1332" s="207"/>
      <c r="JEX1332" s="207"/>
      <c r="JEY1332" s="207"/>
      <c r="JEZ1332" s="207"/>
      <c r="JFA1332" s="207"/>
      <c r="JFB1332" s="207"/>
      <c r="JFC1332" s="207"/>
      <c r="JFD1332" s="207"/>
      <c r="JFE1332" s="207"/>
      <c r="JFF1332" s="207"/>
      <c r="JFG1332" s="207"/>
      <c r="JFH1332" s="207"/>
      <c r="JFI1332" s="207"/>
      <c r="JFJ1332" s="207"/>
      <c r="JFK1332" s="207"/>
      <c r="JFL1332" s="207"/>
      <c r="JFM1332" s="207"/>
      <c r="JFN1332" s="207"/>
      <c r="JFO1332" s="207"/>
      <c r="JFP1332" s="207"/>
      <c r="JFQ1332" s="207"/>
      <c r="JFR1332" s="207"/>
      <c r="JFS1332" s="207"/>
      <c r="JFT1332" s="207"/>
      <c r="JFU1332" s="207"/>
      <c r="JFV1332" s="207"/>
      <c r="JFW1332" s="207"/>
      <c r="JFX1332" s="207"/>
      <c r="JFY1332" s="207"/>
      <c r="JFZ1332" s="207"/>
      <c r="JGA1332" s="207"/>
      <c r="JGB1332" s="207"/>
      <c r="JGC1332" s="207"/>
      <c r="JGD1332" s="207"/>
      <c r="JGE1332" s="207"/>
      <c r="JGF1332" s="207"/>
      <c r="JGG1332" s="207"/>
      <c r="JGH1332" s="207"/>
      <c r="JGI1332" s="207"/>
      <c r="JGJ1332" s="207"/>
      <c r="JGK1332" s="207"/>
      <c r="JGL1332" s="207"/>
      <c r="JGM1332" s="207"/>
      <c r="JGN1332" s="207"/>
      <c r="JGO1332" s="207"/>
      <c r="JGP1332" s="207"/>
      <c r="JGQ1332" s="207"/>
      <c r="JGR1332" s="207"/>
      <c r="JGS1332" s="207"/>
      <c r="JGT1332" s="207"/>
      <c r="JGU1332" s="207"/>
      <c r="JGV1332" s="207"/>
      <c r="JGW1332" s="207"/>
      <c r="JGX1332" s="207"/>
      <c r="JGY1332" s="207"/>
      <c r="JGZ1332" s="207"/>
      <c r="JHA1332" s="207"/>
      <c r="JHB1332" s="207"/>
      <c r="JHC1332" s="207"/>
      <c r="JHD1332" s="207"/>
      <c r="JHE1332" s="207"/>
      <c r="JHF1332" s="207"/>
      <c r="JHG1332" s="207"/>
      <c r="JHH1332" s="207"/>
      <c r="JHI1332" s="207"/>
      <c r="JHJ1332" s="207"/>
      <c r="JHK1332" s="207"/>
      <c r="JHL1332" s="207"/>
      <c r="JHM1332" s="207"/>
      <c r="JHN1332" s="207"/>
      <c r="JHO1332" s="207"/>
      <c r="JHP1332" s="207"/>
      <c r="JHQ1332" s="207"/>
      <c r="JHR1332" s="207"/>
      <c r="JHS1332" s="207"/>
      <c r="JHT1332" s="207"/>
      <c r="JHU1332" s="207"/>
      <c r="JHV1332" s="207"/>
      <c r="JHW1332" s="207"/>
      <c r="JHX1332" s="207"/>
      <c r="JHY1332" s="207"/>
      <c r="JHZ1332" s="207"/>
      <c r="JIA1332" s="207"/>
      <c r="JIB1332" s="207"/>
      <c r="JIC1332" s="207"/>
      <c r="JID1332" s="207"/>
      <c r="JIE1332" s="207"/>
      <c r="JIF1332" s="207"/>
      <c r="JIG1332" s="207"/>
      <c r="JIH1332" s="207"/>
      <c r="JII1332" s="207"/>
      <c r="JIJ1332" s="207"/>
      <c r="JIK1332" s="207"/>
      <c r="JIL1332" s="207"/>
      <c r="JIM1332" s="207"/>
      <c r="JIN1332" s="207"/>
      <c r="JIO1332" s="207"/>
      <c r="JIP1332" s="207"/>
      <c r="JIQ1332" s="207"/>
      <c r="JIR1332" s="207"/>
      <c r="JIS1332" s="207"/>
      <c r="JIT1332" s="207"/>
      <c r="JIU1332" s="207"/>
      <c r="JIV1332" s="207"/>
      <c r="JIW1332" s="207"/>
      <c r="JIX1332" s="207"/>
      <c r="JIY1332" s="207"/>
      <c r="JIZ1332" s="207"/>
      <c r="JJA1332" s="207"/>
      <c r="JJB1332" s="207"/>
      <c r="JJC1332" s="207"/>
      <c r="JJD1332" s="207"/>
      <c r="JJE1332" s="207"/>
      <c r="JJF1332" s="207"/>
      <c r="JJG1332" s="207"/>
      <c r="JJH1332" s="207"/>
      <c r="JJI1332" s="207"/>
      <c r="JJJ1332" s="207"/>
      <c r="JJK1332" s="207"/>
      <c r="JJL1332" s="207"/>
      <c r="JJM1332" s="207"/>
      <c r="JJN1332" s="207"/>
      <c r="JJO1332" s="207"/>
      <c r="JJP1332" s="207"/>
      <c r="JJQ1332" s="207"/>
      <c r="JJR1332" s="207"/>
      <c r="JJS1332" s="207"/>
      <c r="JJT1332" s="207"/>
      <c r="JJU1332" s="207"/>
      <c r="JJV1332" s="207"/>
      <c r="JJW1332" s="207"/>
      <c r="JJX1332" s="207"/>
      <c r="JJY1332" s="207"/>
      <c r="JJZ1332" s="207"/>
      <c r="JKA1332" s="207"/>
      <c r="JKB1332" s="207"/>
      <c r="JKC1332" s="207"/>
      <c r="JKD1332" s="207"/>
      <c r="JKE1332" s="207"/>
      <c r="JKF1332" s="207"/>
      <c r="JKG1332" s="207"/>
      <c r="JKH1332" s="207"/>
      <c r="JKI1332" s="207"/>
      <c r="JKJ1332" s="207"/>
      <c r="JKK1332" s="207"/>
      <c r="JKL1332" s="207"/>
      <c r="JKM1332" s="207"/>
      <c r="JKN1332" s="207"/>
      <c r="JKO1332" s="207"/>
      <c r="JKP1332" s="207"/>
      <c r="JKQ1332" s="207"/>
      <c r="JKR1332" s="207"/>
      <c r="JKS1332" s="207"/>
      <c r="JKT1332" s="207"/>
      <c r="JKU1332" s="207"/>
      <c r="JKV1332" s="207"/>
      <c r="JKW1332" s="207"/>
      <c r="JKX1332" s="207"/>
      <c r="JKY1332" s="207"/>
      <c r="JKZ1332" s="207"/>
      <c r="JLA1332" s="207"/>
      <c r="JLB1332" s="207"/>
      <c r="JLC1332" s="207"/>
      <c r="JLD1332" s="207"/>
      <c r="JLE1332" s="207"/>
      <c r="JLF1332" s="207"/>
      <c r="JLG1332" s="207"/>
      <c r="JLH1332" s="207"/>
      <c r="JLI1332" s="207"/>
      <c r="JLJ1332" s="207"/>
      <c r="JLK1332" s="207"/>
      <c r="JLL1332" s="207"/>
      <c r="JLM1332" s="207"/>
      <c r="JLN1332" s="207"/>
      <c r="JLO1332" s="207"/>
      <c r="JLP1332" s="207"/>
      <c r="JLQ1332" s="207"/>
      <c r="JLR1332" s="207"/>
      <c r="JLS1332" s="207"/>
      <c r="JLT1332" s="207"/>
      <c r="JLU1332" s="207"/>
      <c r="JLV1332" s="207"/>
      <c r="JLW1332" s="207"/>
      <c r="JLX1332" s="207"/>
      <c r="JLY1332" s="207"/>
      <c r="JLZ1332" s="207"/>
      <c r="JMA1332" s="207"/>
      <c r="JMB1332" s="207"/>
      <c r="JMC1332" s="207"/>
      <c r="JMD1332" s="207"/>
      <c r="JME1332" s="207"/>
      <c r="JMF1332" s="207"/>
      <c r="JMG1332" s="207"/>
      <c r="JMH1332" s="207"/>
      <c r="JMI1332" s="207"/>
      <c r="JMJ1332" s="207"/>
      <c r="JMK1332" s="207"/>
      <c r="JML1332" s="207"/>
      <c r="JMM1332" s="207"/>
      <c r="JMN1332" s="207"/>
      <c r="JMO1332" s="207"/>
      <c r="JMP1332" s="207"/>
      <c r="JMQ1332" s="207"/>
      <c r="JMR1332" s="207"/>
      <c r="JMS1332" s="207"/>
      <c r="JMT1332" s="207"/>
      <c r="JMU1332" s="207"/>
      <c r="JMV1332" s="207"/>
      <c r="JMW1332" s="207"/>
      <c r="JMX1332" s="207"/>
      <c r="JMY1332" s="207"/>
      <c r="JMZ1332" s="207"/>
      <c r="JNA1332" s="207"/>
      <c r="JNB1332" s="207"/>
      <c r="JNC1332" s="207"/>
      <c r="JND1332" s="207"/>
      <c r="JNE1332" s="207"/>
      <c r="JNF1332" s="207"/>
      <c r="JNG1332" s="207"/>
      <c r="JNH1332" s="207"/>
      <c r="JNI1332" s="207"/>
      <c r="JNJ1332" s="207"/>
      <c r="JNK1332" s="207"/>
      <c r="JNL1332" s="207"/>
      <c r="JNM1332" s="207"/>
      <c r="JNN1332" s="207"/>
      <c r="JNO1332" s="207"/>
      <c r="JNP1332" s="207"/>
      <c r="JNQ1332" s="207"/>
      <c r="JNR1332" s="207"/>
      <c r="JNS1332" s="207"/>
      <c r="JNT1332" s="207"/>
      <c r="JNU1332" s="207"/>
      <c r="JNV1332" s="207"/>
      <c r="JNW1332" s="207"/>
      <c r="JNX1332" s="207"/>
      <c r="JNY1332" s="207"/>
      <c r="JNZ1332" s="207"/>
      <c r="JOA1332" s="207"/>
      <c r="JOB1332" s="207"/>
      <c r="JOC1332" s="207"/>
      <c r="JOD1332" s="207"/>
      <c r="JOE1332" s="207"/>
      <c r="JOF1332" s="207"/>
      <c r="JOG1332" s="207"/>
      <c r="JOH1332" s="207"/>
      <c r="JOI1332" s="207"/>
      <c r="JOJ1332" s="207"/>
      <c r="JOK1332" s="207"/>
      <c r="JOL1332" s="207"/>
      <c r="JOM1332" s="207"/>
      <c r="JON1332" s="207"/>
      <c r="JOO1332" s="207"/>
      <c r="JOP1332" s="207"/>
      <c r="JOQ1332" s="207"/>
      <c r="JOR1332" s="207"/>
      <c r="JOS1332" s="207"/>
      <c r="JOT1332" s="207"/>
      <c r="JOU1332" s="207"/>
      <c r="JOV1332" s="207"/>
      <c r="JOW1332" s="207"/>
      <c r="JOX1332" s="207"/>
      <c r="JOY1332" s="207"/>
      <c r="JOZ1332" s="207"/>
      <c r="JPA1332" s="207"/>
      <c r="JPB1332" s="207"/>
      <c r="JPC1332" s="207"/>
      <c r="JPD1332" s="207"/>
      <c r="JPE1332" s="207"/>
      <c r="JPF1332" s="207"/>
      <c r="JPG1332" s="207"/>
      <c r="JPH1332" s="207"/>
      <c r="JPI1332" s="207"/>
      <c r="JPJ1332" s="207"/>
      <c r="JPK1332" s="207"/>
      <c r="JPL1332" s="207"/>
      <c r="JPM1332" s="207"/>
      <c r="JPN1332" s="207"/>
      <c r="JPO1332" s="207"/>
      <c r="JPP1332" s="207"/>
      <c r="JPQ1332" s="207"/>
      <c r="JPR1332" s="207"/>
      <c r="JPS1332" s="207"/>
      <c r="JPT1332" s="207"/>
      <c r="JPU1332" s="207"/>
      <c r="JPV1332" s="207"/>
      <c r="JPW1332" s="207"/>
      <c r="JPX1332" s="207"/>
      <c r="JPY1332" s="207"/>
      <c r="JPZ1332" s="207"/>
      <c r="JQA1332" s="207"/>
      <c r="JQB1332" s="207"/>
      <c r="JQC1332" s="207"/>
      <c r="JQD1332" s="207"/>
      <c r="JQE1332" s="207"/>
      <c r="JQF1332" s="207"/>
      <c r="JQG1332" s="207"/>
      <c r="JQH1332" s="207"/>
      <c r="JQI1332" s="207"/>
      <c r="JQJ1332" s="207"/>
      <c r="JQK1332" s="207"/>
      <c r="JQL1332" s="207"/>
      <c r="JQM1332" s="207"/>
      <c r="JQN1332" s="207"/>
      <c r="JQO1332" s="207"/>
      <c r="JQP1332" s="207"/>
      <c r="JQQ1332" s="207"/>
      <c r="JQR1332" s="207"/>
      <c r="JQS1332" s="207"/>
      <c r="JQT1332" s="207"/>
      <c r="JQU1332" s="207"/>
      <c r="JQV1332" s="207"/>
      <c r="JQW1332" s="207"/>
      <c r="JQX1332" s="207"/>
      <c r="JQY1332" s="207"/>
      <c r="JQZ1332" s="207"/>
      <c r="JRA1332" s="207"/>
      <c r="JRB1332" s="207"/>
      <c r="JRC1332" s="207"/>
      <c r="JRD1332" s="207"/>
      <c r="JRE1332" s="207"/>
      <c r="JRF1332" s="207"/>
      <c r="JRG1332" s="207"/>
      <c r="JRH1332" s="207"/>
      <c r="JRI1332" s="207"/>
      <c r="JRJ1332" s="207"/>
      <c r="JRK1332" s="207"/>
      <c r="JRL1332" s="207"/>
      <c r="JRM1332" s="207"/>
      <c r="JRN1332" s="207"/>
      <c r="JRO1332" s="207"/>
      <c r="JRP1332" s="207"/>
      <c r="JRQ1332" s="207"/>
      <c r="JRR1332" s="207"/>
      <c r="JRS1332" s="207"/>
      <c r="JRT1332" s="207"/>
      <c r="JRU1332" s="207"/>
      <c r="JRV1332" s="207"/>
      <c r="JRW1332" s="207"/>
      <c r="JRX1332" s="207"/>
      <c r="JRY1332" s="207"/>
      <c r="JRZ1332" s="207"/>
      <c r="JSA1332" s="207"/>
      <c r="JSB1332" s="207"/>
      <c r="JSC1332" s="207"/>
      <c r="JSD1332" s="207"/>
      <c r="JSE1332" s="207"/>
      <c r="JSF1332" s="207"/>
      <c r="JSG1332" s="207"/>
      <c r="JSH1332" s="207"/>
      <c r="JSI1332" s="207"/>
      <c r="JSJ1332" s="207"/>
      <c r="JSK1332" s="207"/>
      <c r="JSL1332" s="207"/>
      <c r="JSM1332" s="207"/>
      <c r="JSN1332" s="207"/>
      <c r="JSO1332" s="207"/>
      <c r="JSP1332" s="207"/>
      <c r="JSQ1332" s="207"/>
      <c r="JSR1332" s="207"/>
      <c r="JSS1332" s="207"/>
      <c r="JST1332" s="207"/>
      <c r="JSU1332" s="207"/>
      <c r="JSV1332" s="207"/>
      <c r="JSW1332" s="207"/>
      <c r="JSX1332" s="207"/>
      <c r="JSY1332" s="207"/>
      <c r="JSZ1332" s="207"/>
      <c r="JTA1332" s="207"/>
      <c r="JTB1332" s="207"/>
      <c r="JTC1332" s="207"/>
      <c r="JTD1332" s="207"/>
      <c r="JTE1332" s="207"/>
      <c r="JTF1332" s="207"/>
      <c r="JTG1332" s="207"/>
      <c r="JTH1332" s="207"/>
      <c r="JTI1332" s="207"/>
      <c r="JTJ1332" s="207"/>
      <c r="JTK1332" s="207"/>
      <c r="JTL1332" s="207"/>
      <c r="JTM1332" s="207"/>
      <c r="JTN1332" s="207"/>
      <c r="JTO1332" s="207"/>
      <c r="JTP1332" s="207"/>
      <c r="JTQ1332" s="207"/>
      <c r="JTR1332" s="207"/>
      <c r="JTS1332" s="207"/>
      <c r="JTT1332" s="207"/>
      <c r="JTU1332" s="207"/>
      <c r="JTV1332" s="207"/>
      <c r="JTW1332" s="207"/>
      <c r="JTX1332" s="207"/>
      <c r="JTY1332" s="207"/>
      <c r="JTZ1332" s="207"/>
      <c r="JUA1332" s="207"/>
      <c r="JUB1332" s="207"/>
      <c r="JUC1332" s="207"/>
      <c r="JUD1332" s="207"/>
      <c r="JUE1332" s="207"/>
      <c r="JUF1332" s="207"/>
      <c r="JUG1332" s="207"/>
      <c r="JUH1332" s="207"/>
      <c r="JUI1332" s="207"/>
      <c r="JUJ1332" s="207"/>
      <c r="JUK1332" s="207"/>
      <c r="JUL1332" s="207"/>
      <c r="JUM1332" s="207"/>
      <c r="JUN1332" s="207"/>
      <c r="JUO1332" s="207"/>
      <c r="JUP1332" s="207"/>
      <c r="JUQ1332" s="207"/>
      <c r="JUR1332" s="207"/>
      <c r="JUS1332" s="207"/>
      <c r="JUT1332" s="207"/>
      <c r="JUU1332" s="207"/>
      <c r="JUV1332" s="207"/>
      <c r="JUW1332" s="207"/>
      <c r="JUX1332" s="207"/>
      <c r="JUY1332" s="207"/>
      <c r="JUZ1332" s="207"/>
      <c r="JVA1332" s="207"/>
      <c r="JVB1332" s="207"/>
      <c r="JVC1332" s="207"/>
      <c r="JVD1332" s="207"/>
      <c r="JVE1332" s="207"/>
      <c r="JVF1332" s="207"/>
      <c r="JVG1332" s="207"/>
      <c r="JVH1332" s="207"/>
      <c r="JVI1332" s="207"/>
      <c r="JVJ1332" s="207"/>
      <c r="JVK1332" s="207"/>
      <c r="JVL1332" s="207"/>
      <c r="JVM1332" s="207"/>
      <c r="JVN1332" s="207"/>
      <c r="JVO1332" s="207"/>
      <c r="JVP1332" s="207"/>
      <c r="JVQ1332" s="207"/>
      <c r="JVR1332" s="207"/>
      <c r="JVS1332" s="207"/>
      <c r="JVT1332" s="207"/>
      <c r="JVU1332" s="207"/>
      <c r="JVV1332" s="207"/>
      <c r="JVW1332" s="207"/>
      <c r="JVX1332" s="207"/>
      <c r="JVY1332" s="207"/>
      <c r="JVZ1332" s="207"/>
      <c r="JWA1332" s="207"/>
      <c r="JWB1332" s="207"/>
      <c r="JWC1332" s="207"/>
      <c r="JWD1332" s="207"/>
      <c r="JWE1332" s="207"/>
      <c r="JWF1332" s="207"/>
      <c r="JWG1332" s="207"/>
      <c r="JWH1332" s="207"/>
      <c r="JWI1332" s="207"/>
      <c r="JWJ1332" s="207"/>
      <c r="JWK1332" s="207"/>
      <c r="JWL1332" s="207"/>
      <c r="JWM1332" s="207"/>
      <c r="JWN1332" s="207"/>
      <c r="JWO1332" s="207"/>
      <c r="JWP1332" s="207"/>
      <c r="JWQ1332" s="207"/>
      <c r="JWR1332" s="207"/>
      <c r="JWS1332" s="207"/>
      <c r="JWT1332" s="207"/>
      <c r="JWU1332" s="207"/>
      <c r="JWV1332" s="207"/>
      <c r="JWW1332" s="207"/>
      <c r="JWX1332" s="207"/>
      <c r="JWY1332" s="207"/>
      <c r="JWZ1332" s="207"/>
      <c r="JXA1332" s="207"/>
      <c r="JXB1332" s="207"/>
      <c r="JXC1332" s="207"/>
      <c r="JXD1332" s="207"/>
      <c r="JXE1332" s="207"/>
      <c r="JXF1332" s="207"/>
      <c r="JXG1332" s="207"/>
      <c r="JXH1332" s="207"/>
      <c r="JXI1332" s="207"/>
      <c r="JXJ1332" s="207"/>
      <c r="JXK1332" s="207"/>
      <c r="JXL1332" s="207"/>
      <c r="JXM1332" s="207"/>
      <c r="JXN1332" s="207"/>
      <c r="JXO1332" s="207"/>
      <c r="JXP1332" s="207"/>
      <c r="JXQ1332" s="207"/>
      <c r="JXR1332" s="207"/>
      <c r="JXS1332" s="207"/>
      <c r="JXT1332" s="207"/>
      <c r="JXU1332" s="207"/>
      <c r="JXV1332" s="207"/>
      <c r="JXW1332" s="207"/>
      <c r="JXX1332" s="207"/>
      <c r="JXY1332" s="207"/>
      <c r="JXZ1332" s="207"/>
      <c r="JYA1332" s="207"/>
      <c r="JYB1332" s="207"/>
      <c r="JYC1332" s="207"/>
      <c r="JYD1332" s="207"/>
      <c r="JYE1332" s="207"/>
      <c r="JYF1332" s="207"/>
      <c r="JYG1332" s="207"/>
      <c r="JYH1332" s="207"/>
      <c r="JYI1332" s="207"/>
      <c r="JYJ1332" s="207"/>
      <c r="JYK1332" s="207"/>
      <c r="JYL1332" s="207"/>
      <c r="JYM1332" s="207"/>
      <c r="JYN1332" s="207"/>
      <c r="JYO1332" s="207"/>
      <c r="JYP1332" s="207"/>
      <c r="JYQ1332" s="207"/>
      <c r="JYR1332" s="207"/>
      <c r="JYS1332" s="207"/>
      <c r="JYT1332" s="207"/>
      <c r="JYU1332" s="207"/>
      <c r="JYV1332" s="207"/>
      <c r="JYW1332" s="207"/>
      <c r="JYX1332" s="207"/>
      <c r="JYY1332" s="207"/>
      <c r="JYZ1332" s="207"/>
      <c r="JZA1332" s="207"/>
      <c r="JZB1332" s="207"/>
      <c r="JZC1332" s="207"/>
      <c r="JZD1332" s="207"/>
      <c r="JZE1332" s="207"/>
      <c r="JZF1332" s="207"/>
      <c r="JZG1332" s="207"/>
      <c r="JZH1332" s="207"/>
      <c r="JZI1332" s="207"/>
      <c r="JZJ1332" s="207"/>
      <c r="JZK1332" s="207"/>
      <c r="JZL1332" s="207"/>
      <c r="JZM1332" s="207"/>
      <c r="JZN1332" s="207"/>
      <c r="JZO1332" s="207"/>
      <c r="JZP1332" s="207"/>
      <c r="JZQ1332" s="207"/>
      <c r="JZR1332" s="207"/>
      <c r="JZS1332" s="207"/>
      <c r="JZT1332" s="207"/>
      <c r="JZU1332" s="207"/>
      <c r="JZV1332" s="207"/>
      <c r="JZW1332" s="207"/>
      <c r="JZX1332" s="207"/>
      <c r="JZY1332" s="207"/>
      <c r="JZZ1332" s="207"/>
      <c r="KAA1332" s="207"/>
      <c r="KAB1332" s="207"/>
      <c r="KAC1332" s="207"/>
      <c r="KAD1332" s="207"/>
      <c r="KAE1332" s="207"/>
      <c r="KAF1332" s="207"/>
      <c r="KAG1332" s="207"/>
      <c r="KAH1332" s="207"/>
      <c r="KAI1332" s="207"/>
      <c r="KAJ1332" s="207"/>
      <c r="KAK1332" s="207"/>
      <c r="KAL1332" s="207"/>
      <c r="KAM1332" s="207"/>
      <c r="KAN1332" s="207"/>
      <c r="KAO1332" s="207"/>
      <c r="KAP1332" s="207"/>
      <c r="KAQ1332" s="207"/>
      <c r="KAR1332" s="207"/>
      <c r="KAS1332" s="207"/>
      <c r="KAT1332" s="207"/>
      <c r="KAU1332" s="207"/>
      <c r="KAV1332" s="207"/>
      <c r="KAW1332" s="207"/>
      <c r="KAX1332" s="207"/>
      <c r="KAY1332" s="207"/>
      <c r="KAZ1332" s="207"/>
      <c r="KBA1332" s="207"/>
      <c r="KBB1332" s="207"/>
      <c r="KBC1332" s="207"/>
      <c r="KBD1332" s="207"/>
      <c r="KBE1332" s="207"/>
      <c r="KBF1332" s="207"/>
      <c r="KBG1332" s="207"/>
      <c r="KBH1332" s="207"/>
      <c r="KBI1332" s="207"/>
      <c r="KBJ1332" s="207"/>
      <c r="KBK1332" s="207"/>
      <c r="KBL1332" s="207"/>
      <c r="KBM1332" s="207"/>
      <c r="KBN1332" s="207"/>
      <c r="KBO1332" s="207"/>
      <c r="KBP1332" s="207"/>
      <c r="KBQ1332" s="207"/>
      <c r="KBR1332" s="207"/>
      <c r="KBS1332" s="207"/>
      <c r="KBT1332" s="207"/>
      <c r="KBU1332" s="207"/>
      <c r="KBV1332" s="207"/>
      <c r="KBW1332" s="207"/>
      <c r="KBX1332" s="207"/>
      <c r="KBY1332" s="207"/>
      <c r="KBZ1332" s="207"/>
      <c r="KCA1332" s="207"/>
      <c r="KCB1332" s="207"/>
      <c r="KCC1332" s="207"/>
      <c r="KCD1332" s="207"/>
      <c r="KCE1332" s="207"/>
      <c r="KCF1332" s="207"/>
      <c r="KCG1332" s="207"/>
      <c r="KCH1332" s="207"/>
      <c r="KCI1332" s="207"/>
      <c r="KCJ1332" s="207"/>
      <c r="KCK1332" s="207"/>
      <c r="KCL1332" s="207"/>
      <c r="KCM1332" s="207"/>
      <c r="KCN1332" s="207"/>
      <c r="KCO1332" s="207"/>
      <c r="KCP1332" s="207"/>
      <c r="KCQ1332" s="207"/>
      <c r="KCR1332" s="207"/>
      <c r="KCS1332" s="207"/>
      <c r="KCT1332" s="207"/>
      <c r="KCU1332" s="207"/>
      <c r="KCV1332" s="207"/>
      <c r="KCW1332" s="207"/>
      <c r="KCX1332" s="207"/>
      <c r="KCY1332" s="207"/>
      <c r="KCZ1332" s="207"/>
      <c r="KDA1332" s="207"/>
      <c r="KDB1332" s="207"/>
      <c r="KDC1332" s="207"/>
      <c r="KDD1332" s="207"/>
      <c r="KDE1332" s="207"/>
      <c r="KDF1332" s="207"/>
      <c r="KDG1332" s="207"/>
      <c r="KDH1332" s="207"/>
      <c r="KDI1332" s="207"/>
      <c r="KDJ1332" s="207"/>
      <c r="KDK1332" s="207"/>
      <c r="KDL1332" s="207"/>
      <c r="KDM1332" s="207"/>
      <c r="KDN1332" s="207"/>
      <c r="KDO1332" s="207"/>
      <c r="KDP1332" s="207"/>
      <c r="KDQ1332" s="207"/>
      <c r="KDR1332" s="207"/>
      <c r="KDS1332" s="207"/>
      <c r="KDT1332" s="207"/>
      <c r="KDU1332" s="207"/>
      <c r="KDV1332" s="207"/>
      <c r="KDW1332" s="207"/>
      <c r="KDX1332" s="207"/>
      <c r="KDY1332" s="207"/>
      <c r="KDZ1332" s="207"/>
      <c r="KEA1332" s="207"/>
      <c r="KEB1332" s="207"/>
      <c r="KEC1332" s="207"/>
      <c r="KED1332" s="207"/>
      <c r="KEE1332" s="207"/>
      <c r="KEF1332" s="207"/>
      <c r="KEG1332" s="207"/>
      <c r="KEH1332" s="207"/>
      <c r="KEI1332" s="207"/>
      <c r="KEJ1332" s="207"/>
      <c r="KEK1332" s="207"/>
      <c r="KEL1332" s="207"/>
      <c r="KEM1332" s="207"/>
      <c r="KEN1332" s="207"/>
      <c r="KEO1332" s="207"/>
      <c r="KEP1332" s="207"/>
      <c r="KEQ1332" s="207"/>
      <c r="KER1332" s="207"/>
      <c r="KES1332" s="207"/>
      <c r="KET1332" s="207"/>
      <c r="KEU1332" s="207"/>
      <c r="KEV1332" s="207"/>
      <c r="KEW1332" s="207"/>
      <c r="KEX1332" s="207"/>
      <c r="KEY1332" s="207"/>
      <c r="KEZ1332" s="207"/>
      <c r="KFA1332" s="207"/>
      <c r="KFB1332" s="207"/>
      <c r="KFC1332" s="207"/>
      <c r="KFD1332" s="207"/>
      <c r="KFE1332" s="207"/>
      <c r="KFF1332" s="207"/>
      <c r="KFG1332" s="207"/>
      <c r="KFH1332" s="207"/>
      <c r="KFI1332" s="207"/>
      <c r="KFJ1332" s="207"/>
      <c r="KFK1332" s="207"/>
      <c r="KFL1332" s="207"/>
      <c r="KFM1332" s="207"/>
      <c r="KFN1332" s="207"/>
      <c r="KFO1332" s="207"/>
      <c r="KFP1332" s="207"/>
      <c r="KFQ1332" s="207"/>
      <c r="KFR1332" s="207"/>
      <c r="KFS1332" s="207"/>
      <c r="KFT1332" s="207"/>
      <c r="KFU1332" s="207"/>
      <c r="KFV1332" s="207"/>
      <c r="KFW1332" s="207"/>
      <c r="KFX1332" s="207"/>
      <c r="KFY1332" s="207"/>
      <c r="KFZ1332" s="207"/>
      <c r="KGA1332" s="207"/>
      <c r="KGB1332" s="207"/>
      <c r="KGC1332" s="207"/>
      <c r="KGD1332" s="207"/>
      <c r="KGE1332" s="207"/>
      <c r="KGF1332" s="207"/>
      <c r="KGG1332" s="207"/>
      <c r="KGH1332" s="207"/>
      <c r="KGI1332" s="207"/>
      <c r="KGJ1332" s="207"/>
      <c r="KGK1332" s="207"/>
      <c r="KGL1332" s="207"/>
      <c r="KGM1332" s="207"/>
      <c r="KGN1332" s="207"/>
      <c r="KGO1332" s="207"/>
      <c r="KGP1332" s="207"/>
      <c r="KGQ1332" s="207"/>
      <c r="KGR1332" s="207"/>
      <c r="KGS1332" s="207"/>
      <c r="KGT1332" s="207"/>
      <c r="KGU1332" s="207"/>
      <c r="KGV1332" s="207"/>
      <c r="KGW1332" s="207"/>
      <c r="KGX1332" s="207"/>
      <c r="KGY1332" s="207"/>
      <c r="KGZ1332" s="207"/>
      <c r="KHA1332" s="207"/>
      <c r="KHB1332" s="207"/>
      <c r="KHC1332" s="207"/>
      <c r="KHD1332" s="207"/>
      <c r="KHE1332" s="207"/>
      <c r="KHF1332" s="207"/>
      <c r="KHG1332" s="207"/>
      <c r="KHH1332" s="207"/>
      <c r="KHI1332" s="207"/>
      <c r="KHJ1332" s="207"/>
      <c r="KHK1332" s="207"/>
      <c r="KHL1332" s="207"/>
      <c r="KHM1332" s="207"/>
      <c r="KHN1332" s="207"/>
      <c r="KHO1332" s="207"/>
      <c r="KHP1332" s="207"/>
      <c r="KHQ1332" s="207"/>
      <c r="KHR1332" s="207"/>
      <c r="KHS1332" s="207"/>
      <c r="KHT1332" s="207"/>
      <c r="KHU1332" s="207"/>
      <c r="KHV1332" s="207"/>
      <c r="KHW1332" s="207"/>
      <c r="KHX1332" s="207"/>
      <c r="KHY1332" s="207"/>
      <c r="KHZ1332" s="207"/>
      <c r="KIA1332" s="207"/>
      <c r="KIB1332" s="207"/>
      <c r="KIC1332" s="207"/>
      <c r="KID1332" s="207"/>
      <c r="KIE1332" s="207"/>
      <c r="KIF1332" s="207"/>
      <c r="KIG1332" s="207"/>
      <c r="KIH1332" s="207"/>
      <c r="KII1332" s="207"/>
      <c r="KIJ1332" s="207"/>
      <c r="KIK1332" s="207"/>
      <c r="KIL1332" s="207"/>
      <c r="KIM1332" s="207"/>
      <c r="KIN1332" s="207"/>
      <c r="KIO1332" s="207"/>
      <c r="KIP1332" s="207"/>
      <c r="KIQ1332" s="207"/>
      <c r="KIR1332" s="207"/>
      <c r="KIS1332" s="207"/>
      <c r="KIT1332" s="207"/>
      <c r="KIU1332" s="207"/>
      <c r="KIV1332" s="207"/>
      <c r="KIW1332" s="207"/>
      <c r="KIX1332" s="207"/>
      <c r="KIY1332" s="207"/>
      <c r="KIZ1332" s="207"/>
      <c r="KJA1332" s="207"/>
      <c r="KJB1332" s="207"/>
      <c r="KJC1332" s="207"/>
      <c r="KJD1332" s="207"/>
      <c r="KJE1332" s="207"/>
      <c r="KJF1332" s="207"/>
      <c r="KJG1332" s="207"/>
      <c r="KJH1332" s="207"/>
      <c r="KJI1332" s="207"/>
      <c r="KJJ1332" s="207"/>
      <c r="KJK1332" s="207"/>
      <c r="KJL1332" s="207"/>
      <c r="KJM1332" s="207"/>
      <c r="KJN1332" s="207"/>
      <c r="KJO1332" s="207"/>
      <c r="KJP1332" s="207"/>
      <c r="KJQ1332" s="207"/>
      <c r="KJR1332" s="207"/>
      <c r="KJS1332" s="207"/>
      <c r="KJT1332" s="207"/>
      <c r="KJU1332" s="207"/>
      <c r="KJV1332" s="207"/>
      <c r="KJW1332" s="207"/>
      <c r="KJX1332" s="207"/>
      <c r="KJY1332" s="207"/>
      <c r="KJZ1332" s="207"/>
      <c r="KKA1332" s="207"/>
      <c r="KKB1332" s="207"/>
      <c r="KKC1332" s="207"/>
      <c r="KKD1332" s="207"/>
      <c r="KKE1332" s="207"/>
      <c r="KKF1332" s="207"/>
      <c r="KKG1332" s="207"/>
      <c r="KKH1332" s="207"/>
      <c r="KKI1332" s="207"/>
      <c r="KKJ1332" s="207"/>
      <c r="KKK1332" s="207"/>
      <c r="KKL1332" s="207"/>
      <c r="KKM1332" s="207"/>
      <c r="KKN1332" s="207"/>
      <c r="KKO1332" s="207"/>
      <c r="KKP1332" s="207"/>
      <c r="KKQ1332" s="207"/>
      <c r="KKR1332" s="207"/>
      <c r="KKS1332" s="207"/>
      <c r="KKT1332" s="207"/>
      <c r="KKU1332" s="207"/>
      <c r="KKV1332" s="207"/>
      <c r="KKW1332" s="207"/>
      <c r="KKX1332" s="207"/>
      <c r="KKY1332" s="207"/>
      <c r="KKZ1332" s="207"/>
      <c r="KLA1332" s="207"/>
      <c r="KLB1332" s="207"/>
      <c r="KLC1332" s="207"/>
      <c r="KLD1332" s="207"/>
      <c r="KLE1332" s="207"/>
      <c r="KLF1332" s="207"/>
      <c r="KLG1332" s="207"/>
      <c r="KLH1332" s="207"/>
      <c r="KLI1332" s="207"/>
      <c r="KLJ1332" s="207"/>
      <c r="KLK1332" s="207"/>
      <c r="KLL1332" s="207"/>
      <c r="KLM1332" s="207"/>
      <c r="KLN1332" s="207"/>
      <c r="KLO1332" s="207"/>
      <c r="KLP1332" s="207"/>
      <c r="KLQ1332" s="207"/>
      <c r="KLR1332" s="207"/>
      <c r="KLS1332" s="207"/>
      <c r="KLT1332" s="207"/>
      <c r="KLU1332" s="207"/>
      <c r="KLV1332" s="207"/>
      <c r="KLW1332" s="207"/>
      <c r="KLX1332" s="207"/>
      <c r="KLY1332" s="207"/>
      <c r="KLZ1332" s="207"/>
      <c r="KMA1332" s="207"/>
      <c r="KMB1332" s="207"/>
      <c r="KMC1332" s="207"/>
      <c r="KMD1332" s="207"/>
      <c r="KME1332" s="207"/>
      <c r="KMF1332" s="207"/>
      <c r="KMG1332" s="207"/>
      <c r="KMH1332" s="207"/>
      <c r="KMI1332" s="207"/>
      <c r="KMJ1332" s="207"/>
      <c r="KMK1332" s="207"/>
      <c r="KML1332" s="207"/>
      <c r="KMM1332" s="207"/>
      <c r="KMN1332" s="207"/>
      <c r="KMO1332" s="207"/>
      <c r="KMP1332" s="207"/>
      <c r="KMQ1332" s="207"/>
      <c r="KMR1332" s="207"/>
      <c r="KMS1332" s="207"/>
      <c r="KMT1332" s="207"/>
      <c r="KMU1332" s="207"/>
      <c r="KMV1332" s="207"/>
      <c r="KMW1332" s="207"/>
      <c r="KMX1332" s="207"/>
      <c r="KMY1332" s="207"/>
      <c r="KMZ1332" s="207"/>
      <c r="KNA1332" s="207"/>
      <c r="KNB1332" s="207"/>
      <c r="KNC1332" s="207"/>
      <c r="KND1332" s="207"/>
      <c r="KNE1332" s="207"/>
      <c r="KNF1332" s="207"/>
      <c r="KNG1332" s="207"/>
      <c r="KNH1332" s="207"/>
      <c r="KNI1332" s="207"/>
      <c r="KNJ1332" s="207"/>
      <c r="KNK1332" s="207"/>
      <c r="KNL1332" s="207"/>
      <c r="KNM1332" s="207"/>
      <c r="KNN1332" s="207"/>
      <c r="KNO1332" s="207"/>
      <c r="KNP1332" s="207"/>
      <c r="KNQ1332" s="207"/>
      <c r="KNR1332" s="207"/>
      <c r="KNS1332" s="207"/>
      <c r="KNT1332" s="207"/>
      <c r="KNU1332" s="207"/>
      <c r="KNV1332" s="207"/>
      <c r="KNW1332" s="207"/>
      <c r="KNX1332" s="207"/>
      <c r="KNY1332" s="207"/>
      <c r="KNZ1332" s="207"/>
      <c r="KOA1332" s="207"/>
      <c r="KOB1332" s="207"/>
      <c r="KOC1332" s="207"/>
      <c r="KOD1332" s="207"/>
      <c r="KOE1332" s="207"/>
      <c r="KOF1332" s="207"/>
      <c r="KOG1332" s="207"/>
      <c r="KOH1332" s="207"/>
      <c r="KOI1332" s="207"/>
      <c r="KOJ1332" s="207"/>
      <c r="KOK1332" s="207"/>
      <c r="KOL1332" s="207"/>
      <c r="KOM1332" s="207"/>
      <c r="KON1332" s="207"/>
      <c r="KOO1332" s="207"/>
      <c r="KOP1332" s="207"/>
      <c r="KOQ1332" s="207"/>
      <c r="KOR1332" s="207"/>
      <c r="KOS1332" s="207"/>
      <c r="KOT1332" s="207"/>
      <c r="KOU1332" s="207"/>
      <c r="KOV1332" s="207"/>
      <c r="KOW1332" s="207"/>
      <c r="KOX1332" s="207"/>
      <c r="KOY1332" s="207"/>
      <c r="KOZ1332" s="207"/>
      <c r="KPA1332" s="207"/>
      <c r="KPB1332" s="207"/>
      <c r="KPC1332" s="207"/>
      <c r="KPD1332" s="207"/>
      <c r="KPE1332" s="207"/>
      <c r="KPF1332" s="207"/>
      <c r="KPG1332" s="207"/>
      <c r="KPH1332" s="207"/>
      <c r="KPI1332" s="207"/>
      <c r="KPJ1332" s="207"/>
      <c r="KPK1332" s="207"/>
      <c r="KPL1332" s="207"/>
      <c r="KPM1332" s="207"/>
      <c r="KPN1332" s="207"/>
      <c r="KPO1332" s="207"/>
      <c r="KPP1332" s="207"/>
      <c r="KPQ1332" s="207"/>
      <c r="KPR1332" s="207"/>
      <c r="KPS1332" s="207"/>
      <c r="KPT1332" s="207"/>
      <c r="KPU1332" s="207"/>
      <c r="KPV1332" s="207"/>
      <c r="KPW1332" s="207"/>
      <c r="KPX1332" s="207"/>
      <c r="KPY1332" s="207"/>
      <c r="KPZ1332" s="207"/>
      <c r="KQA1332" s="207"/>
      <c r="KQB1332" s="207"/>
      <c r="KQC1332" s="207"/>
      <c r="KQD1332" s="207"/>
      <c r="KQE1332" s="207"/>
      <c r="KQF1332" s="207"/>
      <c r="KQG1332" s="207"/>
      <c r="KQH1332" s="207"/>
      <c r="KQI1332" s="207"/>
      <c r="KQJ1332" s="207"/>
      <c r="KQK1332" s="207"/>
      <c r="KQL1332" s="207"/>
      <c r="KQM1332" s="207"/>
      <c r="KQN1332" s="207"/>
      <c r="KQO1332" s="207"/>
      <c r="KQP1332" s="207"/>
      <c r="KQQ1332" s="207"/>
      <c r="KQR1332" s="207"/>
      <c r="KQS1332" s="207"/>
      <c r="KQT1332" s="207"/>
      <c r="KQU1332" s="207"/>
      <c r="KQV1332" s="207"/>
      <c r="KQW1332" s="207"/>
      <c r="KQX1332" s="207"/>
      <c r="KQY1332" s="207"/>
      <c r="KQZ1332" s="207"/>
      <c r="KRA1332" s="207"/>
      <c r="KRB1332" s="207"/>
      <c r="KRC1332" s="207"/>
      <c r="KRD1332" s="207"/>
      <c r="KRE1332" s="207"/>
      <c r="KRF1332" s="207"/>
      <c r="KRG1332" s="207"/>
      <c r="KRH1332" s="207"/>
      <c r="KRI1332" s="207"/>
      <c r="KRJ1332" s="207"/>
      <c r="KRK1332" s="207"/>
      <c r="KRL1332" s="207"/>
      <c r="KRM1332" s="207"/>
      <c r="KRN1332" s="207"/>
      <c r="KRO1332" s="207"/>
      <c r="KRP1332" s="207"/>
      <c r="KRQ1332" s="207"/>
      <c r="KRR1332" s="207"/>
      <c r="KRS1332" s="207"/>
      <c r="KRT1332" s="207"/>
      <c r="KRU1332" s="207"/>
      <c r="KRV1332" s="207"/>
      <c r="KRW1332" s="207"/>
      <c r="KRX1332" s="207"/>
      <c r="KRY1332" s="207"/>
      <c r="KRZ1332" s="207"/>
      <c r="KSA1332" s="207"/>
      <c r="KSB1332" s="207"/>
      <c r="KSC1332" s="207"/>
      <c r="KSD1332" s="207"/>
      <c r="KSE1332" s="207"/>
      <c r="KSF1332" s="207"/>
      <c r="KSG1332" s="207"/>
      <c r="KSH1332" s="207"/>
      <c r="KSI1332" s="207"/>
      <c r="KSJ1332" s="207"/>
      <c r="KSK1332" s="207"/>
      <c r="KSL1332" s="207"/>
      <c r="KSM1332" s="207"/>
      <c r="KSN1332" s="207"/>
      <c r="KSO1332" s="207"/>
      <c r="KSP1332" s="207"/>
      <c r="KSQ1332" s="207"/>
      <c r="KSR1332" s="207"/>
      <c r="KSS1332" s="207"/>
      <c r="KST1332" s="207"/>
      <c r="KSU1332" s="207"/>
      <c r="KSV1332" s="207"/>
      <c r="KSW1332" s="207"/>
      <c r="KSX1332" s="207"/>
      <c r="KSY1332" s="207"/>
      <c r="KSZ1332" s="207"/>
      <c r="KTA1332" s="207"/>
      <c r="KTB1332" s="207"/>
      <c r="KTC1332" s="207"/>
      <c r="KTD1332" s="207"/>
      <c r="KTE1332" s="207"/>
      <c r="KTF1332" s="207"/>
      <c r="KTG1332" s="207"/>
      <c r="KTH1332" s="207"/>
      <c r="KTI1332" s="207"/>
      <c r="KTJ1332" s="207"/>
      <c r="KTK1332" s="207"/>
      <c r="KTL1332" s="207"/>
      <c r="KTM1332" s="207"/>
      <c r="KTN1332" s="207"/>
      <c r="KTO1332" s="207"/>
      <c r="KTP1332" s="207"/>
      <c r="KTQ1332" s="207"/>
      <c r="KTR1332" s="207"/>
      <c r="KTS1332" s="207"/>
      <c r="KTT1332" s="207"/>
      <c r="KTU1332" s="207"/>
      <c r="KTV1332" s="207"/>
      <c r="KTW1332" s="207"/>
      <c r="KTX1332" s="207"/>
      <c r="KTY1332" s="207"/>
      <c r="KTZ1332" s="207"/>
      <c r="KUA1332" s="207"/>
      <c r="KUB1332" s="207"/>
      <c r="KUC1332" s="207"/>
      <c r="KUD1332" s="207"/>
      <c r="KUE1332" s="207"/>
      <c r="KUF1332" s="207"/>
      <c r="KUG1332" s="207"/>
      <c r="KUH1332" s="207"/>
      <c r="KUI1332" s="207"/>
      <c r="KUJ1332" s="207"/>
      <c r="KUK1332" s="207"/>
      <c r="KUL1332" s="207"/>
      <c r="KUM1332" s="207"/>
      <c r="KUN1332" s="207"/>
      <c r="KUO1332" s="207"/>
      <c r="KUP1332" s="207"/>
      <c r="KUQ1332" s="207"/>
      <c r="KUR1332" s="207"/>
      <c r="KUS1332" s="207"/>
      <c r="KUT1332" s="207"/>
      <c r="KUU1332" s="207"/>
      <c r="KUV1332" s="207"/>
      <c r="KUW1332" s="207"/>
      <c r="KUX1332" s="207"/>
      <c r="KUY1332" s="207"/>
      <c r="KUZ1332" s="207"/>
      <c r="KVA1332" s="207"/>
      <c r="KVB1332" s="207"/>
      <c r="KVC1332" s="207"/>
      <c r="KVD1332" s="207"/>
      <c r="KVE1332" s="207"/>
      <c r="KVF1332" s="207"/>
      <c r="KVG1332" s="207"/>
      <c r="KVH1332" s="207"/>
      <c r="KVI1332" s="207"/>
      <c r="KVJ1332" s="207"/>
      <c r="KVK1332" s="207"/>
      <c r="KVL1332" s="207"/>
      <c r="KVM1332" s="207"/>
      <c r="KVN1332" s="207"/>
      <c r="KVO1332" s="207"/>
      <c r="KVP1332" s="207"/>
      <c r="KVQ1332" s="207"/>
      <c r="KVR1332" s="207"/>
      <c r="KVS1332" s="207"/>
      <c r="KVT1332" s="207"/>
      <c r="KVU1332" s="207"/>
      <c r="KVV1332" s="207"/>
      <c r="KVW1332" s="207"/>
      <c r="KVX1332" s="207"/>
      <c r="KVY1332" s="207"/>
      <c r="KVZ1332" s="207"/>
      <c r="KWA1332" s="207"/>
      <c r="KWB1332" s="207"/>
      <c r="KWC1332" s="207"/>
      <c r="KWD1332" s="207"/>
      <c r="KWE1332" s="207"/>
      <c r="KWF1332" s="207"/>
      <c r="KWG1332" s="207"/>
      <c r="KWH1332" s="207"/>
      <c r="KWI1332" s="207"/>
      <c r="KWJ1332" s="207"/>
      <c r="KWK1332" s="207"/>
      <c r="KWL1332" s="207"/>
      <c r="KWM1332" s="207"/>
      <c r="KWN1332" s="207"/>
      <c r="KWO1332" s="207"/>
      <c r="KWP1332" s="207"/>
      <c r="KWQ1332" s="207"/>
      <c r="KWR1332" s="207"/>
      <c r="KWS1332" s="207"/>
      <c r="KWT1332" s="207"/>
      <c r="KWU1332" s="207"/>
      <c r="KWV1332" s="207"/>
      <c r="KWW1332" s="207"/>
      <c r="KWX1332" s="207"/>
      <c r="KWY1332" s="207"/>
      <c r="KWZ1332" s="207"/>
      <c r="KXA1332" s="207"/>
      <c r="KXB1332" s="207"/>
      <c r="KXC1332" s="207"/>
      <c r="KXD1332" s="207"/>
      <c r="KXE1332" s="207"/>
      <c r="KXF1332" s="207"/>
      <c r="KXG1332" s="207"/>
      <c r="KXH1332" s="207"/>
      <c r="KXI1332" s="207"/>
      <c r="KXJ1332" s="207"/>
      <c r="KXK1332" s="207"/>
      <c r="KXL1332" s="207"/>
      <c r="KXM1332" s="207"/>
      <c r="KXN1332" s="207"/>
      <c r="KXO1332" s="207"/>
      <c r="KXP1332" s="207"/>
      <c r="KXQ1332" s="207"/>
      <c r="KXR1332" s="207"/>
      <c r="KXS1332" s="207"/>
      <c r="KXT1332" s="207"/>
      <c r="KXU1332" s="207"/>
      <c r="KXV1332" s="207"/>
      <c r="KXW1332" s="207"/>
      <c r="KXX1332" s="207"/>
      <c r="KXY1332" s="207"/>
      <c r="KXZ1332" s="207"/>
      <c r="KYA1332" s="207"/>
      <c r="KYB1332" s="207"/>
      <c r="KYC1332" s="207"/>
      <c r="KYD1332" s="207"/>
      <c r="KYE1332" s="207"/>
      <c r="KYF1332" s="207"/>
      <c r="KYG1332" s="207"/>
      <c r="KYH1332" s="207"/>
      <c r="KYI1332" s="207"/>
      <c r="KYJ1332" s="207"/>
      <c r="KYK1332" s="207"/>
      <c r="KYL1332" s="207"/>
      <c r="KYM1332" s="207"/>
      <c r="KYN1332" s="207"/>
      <c r="KYO1332" s="207"/>
      <c r="KYP1332" s="207"/>
      <c r="KYQ1332" s="207"/>
      <c r="KYR1332" s="207"/>
      <c r="KYS1332" s="207"/>
      <c r="KYT1332" s="207"/>
      <c r="KYU1332" s="207"/>
      <c r="KYV1332" s="207"/>
      <c r="KYW1332" s="207"/>
      <c r="KYX1332" s="207"/>
      <c r="KYY1332" s="207"/>
      <c r="KYZ1332" s="207"/>
      <c r="KZA1332" s="207"/>
      <c r="KZB1332" s="207"/>
      <c r="KZC1332" s="207"/>
      <c r="KZD1332" s="207"/>
      <c r="KZE1332" s="207"/>
      <c r="KZF1332" s="207"/>
      <c r="KZG1332" s="207"/>
      <c r="KZH1332" s="207"/>
      <c r="KZI1332" s="207"/>
      <c r="KZJ1332" s="207"/>
      <c r="KZK1332" s="207"/>
      <c r="KZL1332" s="207"/>
      <c r="KZM1332" s="207"/>
      <c r="KZN1332" s="207"/>
      <c r="KZO1332" s="207"/>
      <c r="KZP1332" s="207"/>
      <c r="KZQ1332" s="207"/>
      <c r="KZR1332" s="207"/>
      <c r="KZS1332" s="207"/>
      <c r="KZT1332" s="207"/>
      <c r="KZU1332" s="207"/>
      <c r="KZV1332" s="207"/>
      <c r="KZW1332" s="207"/>
      <c r="KZX1332" s="207"/>
      <c r="KZY1332" s="207"/>
      <c r="KZZ1332" s="207"/>
      <c r="LAA1332" s="207"/>
      <c r="LAB1332" s="207"/>
      <c r="LAC1332" s="207"/>
      <c r="LAD1332" s="207"/>
      <c r="LAE1332" s="207"/>
      <c r="LAF1332" s="207"/>
      <c r="LAG1332" s="207"/>
      <c r="LAH1332" s="207"/>
      <c r="LAI1332" s="207"/>
      <c r="LAJ1332" s="207"/>
      <c r="LAK1332" s="207"/>
      <c r="LAL1332" s="207"/>
      <c r="LAM1332" s="207"/>
      <c r="LAN1332" s="207"/>
      <c r="LAO1332" s="207"/>
      <c r="LAP1332" s="207"/>
      <c r="LAQ1332" s="207"/>
      <c r="LAR1332" s="207"/>
      <c r="LAS1332" s="207"/>
      <c r="LAT1332" s="207"/>
      <c r="LAU1332" s="207"/>
      <c r="LAV1332" s="207"/>
      <c r="LAW1332" s="207"/>
      <c r="LAX1332" s="207"/>
      <c r="LAY1332" s="207"/>
      <c r="LAZ1332" s="207"/>
      <c r="LBA1332" s="207"/>
      <c r="LBB1332" s="207"/>
      <c r="LBC1332" s="207"/>
      <c r="LBD1332" s="207"/>
      <c r="LBE1332" s="207"/>
      <c r="LBF1332" s="207"/>
      <c r="LBG1332" s="207"/>
      <c r="LBH1332" s="207"/>
      <c r="LBI1332" s="207"/>
      <c r="LBJ1332" s="207"/>
      <c r="LBK1332" s="207"/>
      <c r="LBL1332" s="207"/>
      <c r="LBM1332" s="207"/>
      <c r="LBN1332" s="207"/>
      <c r="LBO1332" s="207"/>
      <c r="LBP1332" s="207"/>
      <c r="LBQ1332" s="207"/>
      <c r="LBR1332" s="207"/>
      <c r="LBS1332" s="207"/>
      <c r="LBT1332" s="207"/>
      <c r="LBU1332" s="207"/>
      <c r="LBV1332" s="207"/>
      <c r="LBW1332" s="207"/>
      <c r="LBX1332" s="207"/>
      <c r="LBY1332" s="207"/>
      <c r="LBZ1332" s="207"/>
      <c r="LCA1332" s="207"/>
      <c r="LCB1332" s="207"/>
      <c r="LCC1332" s="207"/>
      <c r="LCD1332" s="207"/>
      <c r="LCE1332" s="207"/>
      <c r="LCF1332" s="207"/>
      <c r="LCG1332" s="207"/>
      <c r="LCH1332" s="207"/>
      <c r="LCI1332" s="207"/>
      <c r="LCJ1332" s="207"/>
      <c r="LCK1332" s="207"/>
      <c r="LCL1332" s="207"/>
      <c r="LCM1332" s="207"/>
      <c r="LCN1332" s="207"/>
      <c r="LCO1332" s="207"/>
      <c r="LCP1332" s="207"/>
      <c r="LCQ1332" s="207"/>
      <c r="LCR1332" s="207"/>
      <c r="LCS1332" s="207"/>
      <c r="LCT1332" s="207"/>
      <c r="LCU1332" s="207"/>
      <c r="LCV1332" s="207"/>
      <c r="LCW1332" s="207"/>
      <c r="LCX1332" s="207"/>
      <c r="LCY1332" s="207"/>
      <c r="LCZ1332" s="207"/>
      <c r="LDA1332" s="207"/>
      <c r="LDB1332" s="207"/>
      <c r="LDC1332" s="207"/>
      <c r="LDD1332" s="207"/>
      <c r="LDE1332" s="207"/>
      <c r="LDF1332" s="207"/>
      <c r="LDG1332" s="207"/>
      <c r="LDH1332" s="207"/>
      <c r="LDI1332" s="207"/>
      <c r="LDJ1332" s="207"/>
      <c r="LDK1332" s="207"/>
      <c r="LDL1332" s="207"/>
      <c r="LDM1332" s="207"/>
      <c r="LDN1332" s="207"/>
      <c r="LDO1332" s="207"/>
      <c r="LDP1332" s="207"/>
      <c r="LDQ1332" s="207"/>
      <c r="LDR1332" s="207"/>
      <c r="LDS1332" s="207"/>
      <c r="LDT1332" s="207"/>
      <c r="LDU1332" s="207"/>
      <c r="LDV1332" s="207"/>
      <c r="LDW1332" s="207"/>
      <c r="LDX1332" s="207"/>
      <c r="LDY1332" s="207"/>
      <c r="LDZ1332" s="207"/>
      <c r="LEA1332" s="207"/>
      <c r="LEB1332" s="207"/>
      <c r="LEC1332" s="207"/>
      <c r="LED1332" s="207"/>
      <c r="LEE1332" s="207"/>
      <c r="LEF1332" s="207"/>
      <c r="LEG1332" s="207"/>
      <c r="LEH1332" s="207"/>
      <c r="LEI1332" s="207"/>
      <c r="LEJ1332" s="207"/>
      <c r="LEK1332" s="207"/>
      <c r="LEL1332" s="207"/>
      <c r="LEM1332" s="207"/>
      <c r="LEN1332" s="207"/>
      <c r="LEO1332" s="207"/>
      <c r="LEP1332" s="207"/>
      <c r="LEQ1332" s="207"/>
      <c r="LER1332" s="207"/>
      <c r="LES1332" s="207"/>
      <c r="LET1332" s="207"/>
      <c r="LEU1332" s="207"/>
      <c r="LEV1332" s="207"/>
      <c r="LEW1332" s="207"/>
      <c r="LEX1332" s="207"/>
      <c r="LEY1332" s="207"/>
      <c r="LEZ1332" s="207"/>
      <c r="LFA1332" s="207"/>
      <c r="LFB1332" s="207"/>
      <c r="LFC1332" s="207"/>
      <c r="LFD1332" s="207"/>
      <c r="LFE1332" s="207"/>
      <c r="LFF1332" s="207"/>
      <c r="LFG1332" s="207"/>
      <c r="LFH1332" s="207"/>
      <c r="LFI1332" s="207"/>
      <c r="LFJ1332" s="207"/>
      <c r="LFK1332" s="207"/>
      <c r="LFL1332" s="207"/>
      <c r="LFM1332" s="207"/>
      <c r="LFN1332" s="207"/>
      <c r="LFO1332" s="207"/>
      <c r="LFP1332" s="207"/>
      <c r="LFQ1332" s="207"/>
      <c r="LFR1332" s="207"/>
      <c r="LFS1332" s="207"/>
      <c r="LFT1332" s="207"/>
      <c r="LFU1332" s="207"/>
      <c r="LFV1332" s="207"/>
      <c r="LFW1332" s="207"/>
      <c r="LFX1332" s="207"/>
      <c r="LFY1332" s="207"/>
      <c r="LFZ1332" s="207"/>
      <c r="LGA1332" s="207"/>
      <c r="LGB1332" s="207"/>
      <c r="LGC1332" s="207"/>
      <c r="LGD1332" s="207"/>
      <c r="LGE1332" s="207"/>
      <c r="LGF1332" s="207"/>
      <c r="LGG1332" s="207"/>
      <c r="LGH1332" s="207"/>
      <c r="LGI1332" s="207"/>
      <c r="LGJ1332" s="207"/>
      <c r="LGK1332" s="207"/>
      <c r="LGL1332" s="207"/>
      <c r="LGM1332" s="207"/>
      <c r="LGN1332" s="207"/>
      <c r="LGO1332" s="207"/>
      <c r="LGP1332" s="207"/>
      <c r="LGQ1332" s="207"/>
      <c r="LGR1332" s="207"/>
      <c r="LGS1332" s="207"/>
      <c r="LGT1332" s="207"/>
      <c r="LGU1332" s="207"/>
      <c r="LGV1332" s="207"/>
      <c r="LGW1332" s="207"/>
      <c r="LGX1332" s="207"/>
      <c r="LGY1332" s="207"/>
      <c r="LGZ1332" s="207"/>
      <c r="LHA1332" s="207"/>
      <c r="LHB1332" s="207"/>
      <c r="LHC1332" s="207"/>
      <c r="LHD1332" s="207"/>
      <c r="LHE1332" s="207"/>
      <c r="LHF1332" s="207"/>
      <c r="LHG1332" s="207"/>
      <c r="LHH1332" s="207"/>
      <c r="LHI1332" s="207"/>
      <c r="LHJ1332" s="207"/>
      <c r="LHK1332" s="207"/>
      <c r="LHL1332" s="207"/>
      <c r="LHM1332" s="207"/>
      <c r="LHN1332" s="207"/>
      <c r="LHO1332" s="207"/>
      <c r="LHP1332" s="207"/>
      <c r="LHQ1332" s="207"/>
      <c r="LHR1332" s="207"/>
      <c r="LHS1332" s="207"/>
      <c r="LHT1332" s="207"/>
      <c r="LHU1332" s="207"/>
      <c r="LHV1332" s="207"/>
      <c r="LHW1332" s="207"/>
      <c r="LHX1332" s="207"/>
      <c r="LHY1332" s="207"/>
      <c r="LHZ1332" s="207"/>
      <c r="LIA1332" s="207"/>
      <c r="LIB1332" s="207"/>
      <c r="LIC1332" s="207"/>
      <c r="LID1332" s="207"/>
      <c r="LIE1332" s="207"/>
      <c r="LIF1332" s="207"/>
      <c r="LIG1332" s="207"/>
      <c r="LIH1332" s="207"/>
      <c r="LII1332" s="207"/>
      <c r="LIJ1332" s="207"/>
      <c r="LIK1332" s="207"/>
      <c r="LIL1332" s="207"/>
      <c r="LIM1332" s="207"/>
      <c r="LIN1332" s="207"/>
      <c r="LIO1332" s="207"/>
      <c r="LIP1332" s="207"/>
      <c r="LIQ1332" s="207"/>
      <c r="LIR1332" s="207"/>
      <c r="LIS1332" s="207"/>
      <c r="LIT1332" s="207"/>
      <c r="LIU1332" s="207"/>
      <c r="LIV1332" s="207"/>
      <c r="LIW1332" s="207"/>
      <c r="LIX1332" s="207"/>
      <c r="LIY1332" s="207"/>
      <c r="LIZ1332" s="207"/>
      <c r="LJA1332" s="207"/>
      <c r="LJB1332" s="207"/>
      <c r="LJC1332" s="207"/>
      <c r="LJD1332" s="207"/>
      <c r="LJE1332" s="207"/>
      <c r="LJF1332" s="207"/>
      <c r="LJG1332" s="207"/>
      <c r="LJH1332" s="207"/>
      <c r="LJI1332" s="207"/>
      <c r="LJJ1332" s="207"/>
      <c r="LJK1332" s="207"/>
      <c r="LJL1332" s="207"/>
      <c r="LJM1332" s="207"/>
      <c r="LJN1332" s="207"/>
      <c r="LJO1332" s="207"/>
      <c r="LJP1332" s="207"/>
      <c r="LJQ1332" s="207"/>
      <c r="LJR1332" s="207"/>
      <c r="LJS1332" s="207"/>
      <c r="LJT1332" s="207"/>
      <c r="LJU1332" s="207"/>
      <c r="LJV1332" s="207"/>
      <c r="LJW1332" s="207"/>
      <c r="LJX1332" s="207"/>
      <c r="LJY1332" s="207"/>
      <c r="LJZ1332" s="207"/>
      <c r="LKA1332" s="207"/>
      <c r="LKB1332" s="207"/>
      <c r="LKC1332" s="207"/>
      <c r="LKD1332" s="207"/>
      <c r="LKE1332" s="207"/>
      <c r="LKF1332" s="207"/>
      <c r="LKG1332" s="207"/>
      <c r="LKH1332" s="207"/>
      <c r="LKI1332" s="207"/>
      <c r="LKJ1332" s="207"/>
      <c r="LKK1332" s="207"/>
      <c r="LKL1332" s="207"/>
      <c r="LKM1332" s="207"/>
      <c r="LKN1332" s="207"/>
      <c r="LKO1332" s="207"/>
      <c r="LKP1332" s="207"/>
      <c r="LKQ1332" s="207"/>
      <c r="LKR1332" s="207"/>
      <c r="LKS1332" s="207"/>
      <c r="LKT1332" s="207"/>
      <c r="LKU1332" s="207"/>
      <c r="LKV1332" s="207"/>
      <c r="LKW1332" s="207"/>
      <c r="LKX1332" s="207"/>
      <c r="LKY1332" s="207"/>
      <c r="LKZ1332" s="207"/>
      <c r="LLA1332" s="207"/>
      <c r="LLB1332" s="207"/>
      <c r="LLC1332" s="207"/>
      <c r="LLD1332" s="207"/>
      <c r="LLE1332" s="207"/>
      <c r="LLF1332" s="207"/>
      <c r="LLG1332" s="207"/>
      <c r="LLH1332" s="207"/>
      <c r="LLI1332" s="207"/>
      <c r="LLJ1332" s="207"/>
      <c r="LLK1332" s="207"/>
      <c r="LLL1332" s="207"/>
      <c r="LLM1332" s="207"/>
      <c r="LLN1332" s="207"/>
      <c r="LLO1332" s="207"/>
      <c r="LLP1332" s="207"/>
      <c r="LLQ1332" s="207"/>
      <c r="LLR1332" s="207"/>
      <c r="LLS1332" s="207"/>
      <c r="LLT1332" s="207"/>
      <c r="LLU1332" s="207"/>
      <c r="LLV1332" s="207"/>
      <c r="LLW1332" s="207"/>
      <c r="LLX1332" s="207"/>
      <c r="LLY1332" s="207"/>
      <c r="LLZ1332" s="207"/>
      <c r="LMA1332" s="207"/>
      <c r="LMB1332" s="207"/>
      <c r="LMC1332" s="207"/>
      <c r="LMD1332" s="207"/>
      <c r="LME1332" s="207"/>
      <c r="LMF1332" s="207"/>
      <c r="LMG1332" s="207"/>
      <c r="LMH1332" s="207"/>
      <c r="LMI1332" s="207"/>
      <c r="LMJ1332" s="207"/>
      <c r="LMK1332" s="207"/>
      <c r="LML1332" s="207"/>
      <c r="LMM1332" s="207"/>
      <c r="LMN1332" s="207"/>
      <c r="LMO1332" s="207"/>
      <c r="LMP1332" s="207"/>
      <c r="LMQ1332" s="207"/>
      <c r="LMR1332" s="207"/>
      <c r="LMS1332" s="207"/>
      <c r="LMT1332" s="207"/>
      <c r="LMU1332" s="207"/>
      <c r="LMV1332" s="207"/>
      <c r="LMW1332" s="207"/>
      <c r="LMX1332" s="207"/>
      <c r="LMY1332" s="207"/>
      <c r="LMZ1332" s="207"/>
      <c r="LNA1332" s="207"/>
      <c r="LNB1332" s="207"/>
      <c r="LNC1332" s="207"/>
      <c r="LND1332" s="207"/>
      <c r="LNE1332" s="207"/>
      <c r="LNF1332" s="207"/>
      <c r="LNG1332" s="207"/>
      <c r="LNH1332" s="207"/>
      <c r="LNI1332" s="207"/>
      <c r="LNJ1332" s="207"/>
      <c r="LNK1332" s="207"/>
      <c r="LNL1332" s="207"/>
      <c r="LNM1332" s="207"/>
      <c r="LNN1332" s="207"/>
      <c r="LNO1332" s="207"/>
      <c r="LNP1332" s="207"/>
      <c r="LNQ1332" s="207"/>
      <c r="LNR1332" s="207"/>
      <c r="LNS1332" s="207"/>
      <c r="LNT1332" s="207"/>
      <c r="LNU1332" s="207"/>
      <c r="LNV1332" s="207"/>
      <c r="LNW1332" s="207"/>
      <c r="LNX1332" s="207"/>
      <c r="LNY1332" s="207"/>
      <c r="LNZ1332" s="207"/>
      <c r="LOA1332" s="207"/>
      <c r="LOB1332" s="207"/>
      <c r="LOC1332" s="207"/>
      <c r="LOD1332" s="207"/>
      <c r="LOE1332" s="207"/>
      <c r="LOF1332" s="207"/>
      <c r="LOG1332" s="207"/>
      <c r="LOH1332" s="207"/>
      <c r="LOI1332" s="207"/>
      <c r="LOJ1332" s="207"/>
      <c r="LOK1332" s="207"/>
      <c r="LOL1332" s="207"/>
      <c r="LOM1332" s="207"/>
      <c r="LON1332" s="207"/>
      <c r="LOO1332" s="207"/>
      <c r="LOP1332" s="207"/>
      <c r="LOQ1332" s="207"/>
      <c r="LOR1332" s="207"/>
      <c r="LOS1332" s="207"/>
      <c r="LOT1332" s="207"/>
      <c r="LOU1332" s="207"/>
      <c r="LOV1332" s="207"/>
      <c r="LOW1332" s="207"/>
      <c r="LOX1332" s="207"/>
      <c r="LOY1332" s="207"/>
      <c r="LOZ1332" s="207"/>
      <c r="LPA1332" s="207"/>
      <c r="LPB1332" s="207"/>
      <c r="LPC1332" s="207"/>
      <c r="LPD1332" s="207"/>
      <c r="LPE1332" s="207"/>
      <c r="LPF1332" s="207"/>
      <c r="LPG1332" s="207"/>
      <c r="LPH1332" s="207"/>
      <c r="LPI1332" s="207"/>
      <c r="LPJ1332" s="207"/>
      <c r="LPK1332" s="207"/>
      <c r="LPL1332" s="207"/>
      <c r="LPM1332" s="207"/>
      <c r="LPN1332" s="207"/>
      <c r="LPO1332" s="207"/>
      <c r="LPP1332" s="207"/>
      <c r="LPQ1332" s="207"/>
      <c r="LPR1332" s="207"/>
      <c r="LPS1332" s="207"/>
      <c r="LPT1332" s="207"/>
      <c r="LPU1332" s="207"/>
      <c r="LPV1332" s="207"/>
      <c r="LPW1332" s="207"/>
      <c r="LPX1332" s="207"/>
      <c r="LPY1332" s="207"/>
      <c r="LPZ1332" s="207"/>
      <c r="LQA1332" s="207"/>
      <c r="LQB1332" s="207"/>
      <c r="LQC1332" s="207"/>
      <c r="LQD1332" s="207"/>
      <c r="LQE1332" s="207"/>
      <c r="LQF1332" s="207"/>
      <c r="LQG1332" s="207"/>
      <c r="LQH1332" s="207"/>
      <c r="LQI1332" s="207"/>
      <c r="LQJ1332" s="207"/>
      <c r="LQK1332" s="207"/>
      <c r="LQL1332" s="207"/>
      <c r="LQM1332" s="207"/>
      <c r="LQN1332" s="207"/>
      <c r="LQO1332" s="207"/>
      <c r="LQP1332" s="207"/>
      <c r="LQQ1332" s="207"/>
      <c r="LQR1332" s="207"/>
      <c r="LQS1332" s="207"/>
      <c r="LQT1332" s="207"/>
      <c r="LQU1332" s="207"/>
      <c r="LQV1332" s="207"/>
      <c r="LQW1332" s="207"/>
      <c r="LQX1332" s="207"/>
      <c r="LQY1332" s="207"/>
      <c r="LQZ1332" s="207"/>
      <c r="LRA1332" s="207"/>
      <c r="LRB1332" s="207"/>
      <c r="LRC1332" s="207"/>
      <c r="LRD1332" s="207"/>
      <c r="LRE1332" s="207"/>
      <c r="LRF1332" s="207"/>
      <c r="LRG1332" s="207"/>
      <c r="LRH1332" s="207"/>
      <c r="LRI1332" s="207"/>
      <c r="LRJ1332" s="207"/>
      <c r="LRK1332" s="207"/>
      <c r="LRL1332" s="207"/>
      <c r="LRM1332" s="207"/>
      <c r="LRN1332" s="207"/>
      <c r="LRO1332" s="207"/>
      <c r="LRP1332" s="207"/>
      <c r="LRQ1332" s="207"/>
      <c r="LRR1332" s="207"/>
      <c r="LRS1332" s="207"/>
      <c r="LRT1332" s="207"/>
      <c r="LRU1332" s="207"/>
      <c r="LRV1332" s="207"/>
      <c r="LRW1332" s="207"/>
      <c r="LRX1332" s="207"/>
      <c r="LRY1332" s="207"/>
      <c r="LRZ1332" s="207"/>
      <c r="LSA1332" s="207"/>
      <c r="LSB1332" s="207"/>
      <c r="LSC1332" s="207"/>
      <c r="LSD1332" s="207"/>
      <c r="LSE1332" s="207"/>
      <c r="LSF1332" s="207"/>
      <c r="LSG1332" s="207"/>
      <c r="LSH1332" s="207"/>
      <c r="LSI1332" s="207"/>
      <c r="LSJ1332" s="207"/>
      <c r="LSK1332" s="207"/>
      <c r="LSL1332" s="207"/>
      <c r="LSM1332" s="207"/>
      <c r="LSN1332" s="207"/>
      <c r="LSO1332" s="207"/>
      <c r="LSP1332" s="207"/>
      <c r="LSQ1332" s="207"/>
      <c r="LSR1332" s="207"/>
      <c r="LSS1332" s="207"/>
      <c r="LST1332" s="207"/>
      <c r="LSU1332" s="207"/>
      <c r="LSV1332" s="207"/>
      <c r="LSW1332" s="207"/>
      <c r="LSX1332" s="207"/>
      <c r="LSY1332" s="207"/>
      <c r="LSZ1332" s="207"/>
      <c r="LTA1332" s="207"/>
      <c r="LTB1332" s="207"/>
      <c r="LTC1332" s="207"/>
      <c r="LTD1332" s="207"/>
      <c r="LTE1332" s="207"/>
      <c r="LTF1332" s="207"/>
      <c r="LTG1332" s="207"/>
      <c r="LTH1332" s="207"/>
      <c r="LTI1332" s="207"/>
      <c r="LTJ1332" s="207"/>
      <c r="LTK1332" s="207"/>
      <c r="LTL1332" s="207"/>
      <c r="LTM1332" s="207"/>
      <c r="LTN1332" s="207"/>
      <c r="LTO1332" s="207"/>
      <c r="LTP1332" s="207"/>
      <c r="LTQ1332" s="207"/>
      <c r="LTR1332" s="207"/>
      <c r="LTS1332" s="207"/>
      <c r="LTT1332" s="207"/>
      <c r="LTU1332" s="207"/>
      <c r="LTV1332" s="207"/>
      <c r="LTW1332" s="207"/>
      <c r="LTX1332" s="207"/>
      <c r="LTY1332" s="207"/>
      <c r="LTZ1332" s="207"/>
      <c r="LUA1332" s="207"/>
      <c r="LUB1332" s="207"/>
      <c r="LUC1332" s="207"/>
      <c r="LUD1332" s="207"/>
      <c r="LUE1332" s="207"/>
      <c r="LUF1332" s="207"/>
      <c r="LUG1332" s="207"/>
      <c r="LUH1332" s="207"/>
      <c r="LUI1332" s="207"/>
      <c r="LUJ1332" s="207"/>
      <c r="LUK1332" s="207"/>
      <c r="LUL1332" s="207"/>
      <c r="LUM1332" s="207"/>
      <c r="LUN1332" s="207"/>
      <c r="LUO1332" s="207"/>
      <c r="LUP1332" s="207"/>
      <c r="LUQ1332" s="207"/>
      <c r="LUR1332" s="207"/>
      <c r="LUS1332" s="207"/>
      <c r="LUT1332" s="207"/>
      <c r="LUU1332" s="207"/>
      <c r="LUV1332" s="207"/>
      <c r="LUW1332" s="207"/>
      <c r="LUX1332" s="207"/>
      <c r="LUY1332" s="207"/>
      <c r="LUZ1332" s="207"/>
      <c r="LVA1332" s="207"/>
      <c r="LVB1332" s="207"/>
      <c r="LVC1332" s="207"/>
      <c r="LVD1332" s="207"/>
      <c r="LVE1332" s="207"/>
      <c r="LVF1332" s="207"/>
      <c r="LVG1332" s="207"/>
      <c r="LVH1332" s="207"/>
      <c r="LVI1332" s="207"/>
      <c r="LVJ1332" s="207"/>
      <c r="LVK1332" s="207"/>
      <c r="LVL1332" s="207"/>
      <c r="LVM1332" s="207"/>
      <c r="LVN1332" s="207"/>
      <c r="LVO1332" s="207"/>
      <c r="LVP1332" s="207"/>
      <c r="LVQ1332" s="207"/>
      <c r="LVR1332" s="207"/>
      <c r="LVS1332" s="207"/>
      <c r="LVT1332" s="207"/>
      <c r="LVU1332" s="207"/>
      <c r="LVV1332" s="207"/>
      <c r="LVW1332" s="207"/>
      <c r="LVX1332" s="207"/>
      <c r="LVY1332" s="207"/>
      <c r="LVZ1332" s="207"/>
      <c r="LWA1332" s="207"/>
      <c r="LWB1332" s="207"/>
      <c r="LWC1332" s="207"/>
      <c r="LWD1332" s="207"/>
      <c r="LWE1332" s="207"/>
      <c r="LWF1332" s="207"/>
      <c r="LWG1332" s="207"/>
      <c r="LWH1332" s="207"/>
      <c r="LWI1332" s="207"/>
      <c r="LWJ1332" s="207"/>
      <c r="LWK1332" s="207"/>
      <c r="LWL1332" s="207"/>
      <c r="LWM1332" s="207"/>
      <c r="LWN1332" s="207"/>
      <c r="LWO1332" s="207"/>
      <c r="LWP1332" s="207"/>
      <c r="LWQ1332" s="207"/>
      <c r="LWR1332" s="207"/>
      <c r="LWS1332" s="207"/>
      <c r="LWT1332" s="207"/>
      <c r="LWU1332" s="207"/>
      <c r="LWV1332" s="207"/>
      <c r="LWW1332" s="207"/>
      <c r="LWX1332" s="207"/>
      <c r="LWY1332" s="207"/>
      <c r="LWZ1332" s="207"/>
      <c r="LXA1332" s="207"/>
      <c r="LXB1332" s="207"/>
      <c r="LXC1332" s="207"/>
      <c r="LXD1332" s="207"/>
      <c r="LXE1332" s="207"/>
      <c r="LXF1332" s="207"/>
      <c r="LXG1332" s="207"/>
      <c r="LXH1332" s="207"/>
      <c r="LXI1332" s="207"/>
      <c r="LXJ1332" s="207"/>
      <c r="LXK1332" s="207"/>
      <c r="LXL1332" s="207"/>
      <c r="LXM1332" s="207"/>
      <c r="LXN1332" s="207"/>
      <c r="LXO1332" s="207"/>
      <c r="LXP1332" s="207"/>
      <c r="LXQ1332" s="207"/>
      <c r="LXR1332" s="207"/>
      <c r="LXS1332" s="207"/>
      <c r="LXT1332" s="207"/>
      <c r="LXU1332" s="207"/>
      <c r="LXV1332" s="207"/>
      <c r="LXW1332" s="207"/>
      <c r="LXX1332" s="207"/>
      <c r="LXY1332" s="207"/>
      <c r="LXZ1332" s="207"/>
      <c r="LYA1332" s="207"/>
      <c r="LYB1332" s="207"/>
      <c r="LYC1332" s="207"/>
      <c r="LYD1332" s="207"/>
      <c r="LYE1332" s="207"/>
      <c r="LYF1332" s="207"/>
      <c r="LYG1332" s="207"/>
      <c r="LYH1332" s="207"/>
      <c r="LYI1332" s="207"/>
      <c r="LYJ1332" s="207"/>
      <c r="LYK1332" s="207"/>
      <c r="LYL1332" s="207"/>
      <c r="LYM1332" s="207"/>
      <c r="LYN1332" s="207"/>
      <c r="LYO1332" s="207"/>
      <c r="LYP1332" s="207"/>
      <c r="LYQ1332" s="207"/>
      <c r="LYR1332" s="207"/>
      <c r="LYS1332" s="207"/>
      <c r="LYT1332" s="207"/>
      <c r="LYU1332" s="207"/>
      <c r="LYV1332" s="207"/>
      <c r="LYW1332" s="207"/>
      <c r="LYX1332" s="207"/>
      <c r="LYY1332" s="207"/>
      <c r="LYZ1332" s="207"/>
      <c r="LZA1332" s="207"/>
      <c r="LZB1332" s="207"/>
      <c r="LZC1332" s="207"/>
      <c r="LZD1332" s="207"/>
      <c r="LZE1332" s="207"/>
      <c r="LZF1332" s="207"/>
      <c r="LZG1332" s="207"/>
      <c r="LZH1332" s="207"/>
      <c r="LZI1332" s="207"/>
      <c r="LZJ1332" s="207"/>
      <c r="LZK1332" s="207"/>
      <c r="LZL1332" s="207"/>
      <c r="LZM1332" s="207"/>
      <c r="LZN1332" s="207"/>
      <c r="LZO1332" s="207"/>
      <c r="LZP1332" s="207"/>
      <c r="LZQ1332" s="207"/>
      <c r="LZR1332" s="207"/>
      <c r="LZS1332" s="207"/>
      <c r="LZT1332" s="207"/>
      <c r="LZU1332" s="207"/>
      <c r="LZV1332" s="207"/>
      <c r="LZW1332" s="207"/>
      <c r="LZX1332" s="207"/>
      <c r="LZY1332" s="207"/>
      <c r="LZZ1332" s="207"/>
      <c r="MAA1332" s="207"/>
      <c r="MAB1332" s="207"/>
      <c r="MAC1332" s="207"/>
      <c r="MAD1332" s="207"/>
      <c r="MAE1332" s="207"/>
      <c r="MAF1332" s="207"/>
      <c r="MAG1332" s="207"/>
      <c r="MAH1332" s="207"/>
      <c r="MAI1332" s="207"/>
      <c r="MAJ1332" s="207"/>
      <c r="MAK1332" s="207"/>
      <c r="MAL1332" s="207"/>
      <c r="MAM1332" s="207"/>
      <c r="MAN1332" s="207"/>
      <c r="MAO1332" s="207"/>
      <c r="MAP1332" s="207"/>
      <c r="MAQ1332" s="207"/>
      <c r="MAR1332" s="207"/>
      <c r="MAS1332" s="207"/>
      <c r="MAT1332" s="207"/>
      <c r="MAU1332" s="207"/>
      <c r="MAV1332" s="207"/>
      <c r="MAW1332" s="207"/>
      <c r="MAX1332" s="207"/>
      <c r="MAY1332" s="207"/>
      <c r="MAZ1332" s="207"/>
      <c r="MBA1332" s="207"/>
      <c r="MBB1332" s="207"/>
      <c r="MBC1332" s="207"/>
      <c r="MBD1332" s="207"/>
      <c r="MBE1332" s="207"/>
      <c r="MBF1332" s="207"/>
      <c r="MBG1332" s="207"/>
      <c r="MBH1332" s="207"/>
      <c r="MBI1332" s="207"/>
      <c r="MBJ1332" s="207"/>
      <c r="MBK1332" s="207"/>
      <c r="MBL1332" s="207"/>
      <c r="MBM1332" s="207"/>
      <c r="MBN1332" s="207"/>
      <c r="MBO1332" s="207"/>
      <c r="MBP1332" s="207"/>
      <c r="MBQ1332" s="207"/>
      <c r="MBR1332" s="207"/>
      <c r="MBS1332" s="207"/>
      <c r="MBT1332" s="207"/>
      <c r="MBU1332" s="207"/>
      <c r="MBV1332" s="207"/>
      <c r="MBW1332" s="207"/>
      <c r="MBX1332" s="207"/>
      <c r="MBY1332" s="207"/>
      <c r="MBZ1332" s="207"/>
      <c r="MCA1332" s="207"/>
      <c r="MCB1332" s="207"/>
      <c r="MCC1332" s="207"/>
      <c r="MCD1332" s="207"/>
      <c r="MCE1332" s="207"/>
      <c r="MCF1332" s="207"/>
      <c r="MCG1332" s="207"/>
      <c r="MCH1332" s="207"/>
      <c r="MCI1332" s="207"/>
      <c r="MCJ1332" s="207"/>
      <c r="MCK1332" s="207"/>
      <c r="MCL1332" s="207"/>
      <c r="MCM1332" s="207"/>
      <c r="MCN1332" s="207"/>
      <c r="MCO1332" s="207"/>
      <c r="MCP1332" s="207"/>
      <c r="MCQ1332" s="207"/>
      <c r="MCR1332" s="207"/>
      <c r="MCS1332" s="207"/>
      <c r="MCT1332" s="207"/>
      <c r="MCU1332" s="207"/>
      <c r="MCV1332" s="207"/>
      <c r="MCW1332" s="207"/>
      <c r="MCX1332" s="207"/>
      <c r="MCY1332" s="207"/>
      <c r="MCZ1332" s="207"/>
      <c r="MDA1332" s="207"/>
      <c r="MDB1332" s="207"/>
      <c r="MDC1332" s="207"/>
      <c r="MDD1332" s="207"/>
      <c r="MDE1332" s="207"/>
      <c r="MDF1332" s="207"/>
      <c r="MDG1332" s="207"/>
      <c r="MDH1332" s="207"/>
      <c r="MDI1332" s="207"/>
      <c r="MDJ1332" s="207"/>
      <c r="MDK1332" s="207"/>
      <c r="MDL1332" s="207"/>
      <c r="MDM1332" s="207"/>
      <c r="MDN1332" s="207"/>
      <c r="MDO1332" s="207"/>
      <c r="MDP1332" s="207"/>
      <c r="MDQ1332" s="207"/>
      <c r="MDR1332" s="207"/>
      <c r="MDS1332" s="207"/>
      <c r="MDT1332" s="207"/>
      <c r="MDU1332" s="207"/>
      <c r="MDV1332" s="207"/>
      <c r="MDW1332" s="207"/>
      <c r="MDX1332" s="207"/>
      <c r="MDY1332" s="207"/>
      <c r="MDZ1332" s="207"/>
      <c r="MEA1332" s="207"/>
      <c r="MEB1332" s="207"/>
      <c r="MEC1332" s="207"/>
      <c r="MED1332" s="207"/>
      <c r="MEE1332" s="207"/>
      <c r="MEF1332" s="207"/>
      <c r="MEG1332" s="207"/>
      <c r="MEH1332" s="207"/>
      <c r="MEI1332" s="207"/>
      <c r="MEJ1332" s="207"/>
      <c r="MEK1332" s="207"/>
      <c r="MEL1332" s="207"/>
      <c r="MEM1332" s="207"/>
      <c r="MEN1332" s="207"/>
      <c r="MEO1332" s="207"/>
      <c r="MEP1332" s="207"/>
      <c r="MEQ1332" s="207"/>
      <c r="MER1332" s="207"/>
      <c r="MES1332" s="207"/>
      <c r="MET1332" s="207"/>
      <c r="MEU1332" s="207"/>
      <c r="MEV1332" s="207"/>
      <c r="MEW1332" s="207"/>
      <c r="MEX1332" s="207"/>
      <c r="MEY1332" s="207"/>
      <c r="MEZ1332" s="207"/>
      <c r="MFA1332" s="207"/>
      <c r="MFB1332" s="207"/>
      <c r="MFC1332" s="207"/>
      <c r="MFD1332" s="207"/>
      <c r="MFE1332" s="207"/>
      <c r="MFF1332" s="207"/>
      <c r="MFG1332" s="207"/>
      <c r="MFH1332" s="207"/>
      <c r="MFI1332" s="207"/>
      <c r="MFJ1332" s="207"/>
      <c r="MFK1332" s="207"/>
      <c r="MFL1332" s="207"/>
      <c r="MFM1332" s="207"/>
      <c r="MFN1332" s="207"/>
      <c r="MFO1332" s="207"/>
      <c r="MFP1332" s="207"/>
      <c r="MFQ1332" s="207"/>
      <c r="MFR1332" s="207"/>
      <c r="MFS1332" s="207"/>
      <c r="MFT1332" s="207"/>
      <c r="MFU1332" s="207"/>
      <c r="MFV1332" s="207"/>
      <c r="MFW1332" s="207"/>
      <c r="MFX1332" s="207"/>
      <c r="MFY1332" s="207"/>
      <c r="MFZ1332" s="207"/>
      <c r="MGA1332" s="207"/>
      <c r="MGB1332" s="207"/>
      <c r="MGC1332" s="207"/>
      <c r="MGD1332" s="207"/>
      <c r="MGE1332" s="207"/>
      <c r="MGF1332" s="207"/>
      <c r="MGG1332" s="207"/>
      <c r="MGH1332" s="207"/>
      <c r="MGI1332" s="207"/>
      <c r="MGJ1332" s="207"/>
      <c r="MGK1332" s="207"/>
      <c r="MGL1332" s="207"/>
      <c r="MGM1332" s="207"/>
      <c r="MGN1332" s="207"/>
      <c r="MGO1332" s="207"/>
      <c r="MGP1332" s="207"/>
      <c r="MGQ1332" s="207"/>
      <c r="MGR1332" s="207"/>
      <c r="MGS1332" s="207"/>
      <c r="MGT1332" s="207"/>
      <c r="MGU1332" s="207"/>
      <c r="MGV1332" s="207"/>
      <c r="MGW1332" s="207"/>
      <c r="MGX1332" s="207"/>
      <c r="MGY1332" s="207"/>
      <c r="MGZ1332" s="207"/>
      <c r="MHA1332" s="207"/>
      <c r="MHB1332" s="207"/>
      <c r="MHC1332" s="207"/>
      <c r="MHD1332" s="207"/>
      <c r="MHE1332" s="207"/>
      <c r="MHF1332" s="207"/>
      <c r="MHG1332" s="207"/>
      <c r="MHH1332" s="207"/>
      <c r="MHI1332" s="207"/>
      <c r="MHJ1332" s="207"/>
      <c r="MHK1332" s="207"/>
      <c r="MHL1332" s="207"/>
      <c r="MHM1332" s="207"/>
      <c r="MHN1332" s="207"/>
      <c r="MHO1332" s="207"/>
      <c r="MHP1332" s="207"/>
      <c r="MHQ1332" s="207"/>
      <c r="MHR1332" s="207"/>
      <c r="MHS1332" s="207"/>
      <c r="MHT1332" s="207"/>
      <c r="MHU1332" s="207"/>
      <c r="MHV1332" s="207"/>
      <c r="MHW1332" s="207"/>
      <c r="MHX1332" s="207"/>
      <c r="MHY1332" s="207"/>
      <c r="MHZ1332" s="207"/>
      <c r="MIA1332" s="207"/>
      <c r="MIB1332" s="207"/>
      <c r="MIC1332" s="207"/>
      <c r="MID1332" s="207"/>
      <c r="MIE1332" s="207"/>
      <c r="MIF1332" s="207"/>
      <c r="MIG1332" s="207"/>
      <c r="MIH1332" s="207"/>
      <c r="MII1332" s="207"/>
      <c r="MIJ1332" s="207"/>
      <c r="MIK1332" s="207"/>
      <c r="MIL1332" s="207"/>
      <c r="MIM1332" s="207"/>
      <c r="MIN1332" s="207"/>
      <c r="MIO1332" s="207"/>
      <c r="MIP1332" s="207"/>
      <c r="MIQ1332" s="207"/>
      <c r="MIR1332" s="207"/>
      <c r="MIS1332" s="207"/>
      <c r="MIT1332" s="207"/>
      <c r="MIU1332" s="207"/>
      <c r="MIV1332" s="207"/>
      <c r="MIW1332" s="207"/>
      <c r="MIX1332" s="207"/>
      <c r="MIY1332" s="207"/>
      <c r="MIZ1332" s="207"/>
      <c r="MJA1332" s="207"/>
      <c r="MJB1332" s="207"/>
      <c r="MJC1332" s="207"/>
      <c r="MJD1332" s="207"/>
      <c r="MJE1332" s="207"/>
      <c r="MJF1332" s="207"/>
      <c r="MJG1332" s="207"/>
      <c r="MJH1332" s="207"/>
      <c r="MJI1332" s="207"/>
      <c r="MJJ1332" s="207"/>
      <c r="MJK1332" s="207"/>
      <c r="MJL1332" s="207"/>
      <c r="MJM1332" s="207"/>
      <c r="MJN1332" s="207"/>
      <c r="MJO1332" s="207"/>
      <c r="MJP1332" s="207"/>
      <c r="MJQ1332" s="207"/>
      <c r="MJR1332" s="207"/>
      <c r="MJS1332" s="207"/>
      <c r="MJT1332" s="207"/>
      <c r="MJU1332" s="207"/>
      <c r="MJV1332" s="207"/>
      <c r="MJW1332" s="207"/>
      <c r="MJX1332" s="207"/>
      <c r="MJY1332" s="207"/>
      <c r="MJZ1332" s="207"/>
      <c r="MKA1332" s="207"/>
      <c r="MKB1332" s="207"/>
      <c r="MKC1332" s="207"/>
      <c r="MKD1332" s="207"/>
      <c r="MKE1332" s="207"/>
      <c r="MKF1332" s="207"/>
      <c r="MKG1332" s="207"/>
      <c r="MKH1332" s="207"/>
      <c r="MKI1332" s="207"/>
      <c r="MKJ1332" s="207"/>
      <c r="MKK1332" s="207"/>
      <c r="MKL1332" s="207"/>
      <c r="MKM1332" s="207"/>
      <c r="MKN1332" s="207"/>
      <c r="MKO1332" s="207"/>
      <c r="MKP1332" s="207"/>
      <c r="MKQ1332" s="207"/>
      <c r="MKR1332" s="207"/>
      <c r="MKS1332" s="207"/>
      <c r="MKT1332" s="207"/>
      <c r="MKU1332" s="207"/>
      <c r="MKV1332" s="207"/>
      <c r="MKW1332" s="207"/>
      <c r="MKX1332" s="207"/>
      <c r="MKY1332" s="207"/>
      <c r="MKZ1332" s="207"/>
      <c r="MLA1332" s="207"/>
      <c r="MLB1332" s="207"/>
      <c r="MLC1332" s="207"/>
      <c r="MLD1332" s="207"/>
      <c r="MLE1332" s="207"/>
      <c r="MLF1332" s="207"/>
      <c r="MLG1332" s="207"/>
      <c r="MLH1332" s="207"/>
      <c r="MLI1332" s="207"/>
      <c r="MLJ1332" s="207"/>
      <c r="MLK1332" s="207"/>
      <c r="MLL1332" s="207"/>
      <c r="MLM1332" s="207"/>
      <c r="MLN1332" s="207"/>
      <c r="MLO1332" s="207"/>
      <c r="MLP1332" s="207"/>
      <c r="MLQ1332" s="207"/>
      <c r="MLR1332" s="207"/>
      <c r="MLS1332" s="207"/>
      <c r="MLT1332" s="207"/>
      <c r="MLU1332" s="207"/>
      <c r="MLV1332" s="207"/>
      <c r="MLW1332" s="207"/>
      <c r="MLX1332" s="207"/>
      <c r="MLY1332" s="207"/>
      <c r="MLZ1332" s="207"/>
      <c r="MMA1332" s="207"/>
      <c r="MMB1332" s="207"/>
      <c r="MMC1332" s="207"/>
      <c r="MMD1332" s="207"/>
      <c r="MME1332" s="207"/>
      <c r="MMF1332" s="207"/>
      <c r="MMG1332" s="207"/>
      <c r="MMH1332" s="207"/>
      <c r="MMI1332" s="207"/>
      <c r="MMJ1332" s="207"/>
      <c r="MMK1332" s="207"/>
      <c r="MML1332" s="207"/>
      <c r="MMM1332" s="207"/>
      <c r="MMN1332" s="207"/>
      <c r="MMO1332" s="207"/>
      <c r="MMP1332" s="207"/>
      <c r="MMQ1332" s="207"/>
      <c r="MMR1332" s="207"/>
      <c r="MMS1332" s="207"/>
      <c r="MMT1332" s="207"/>
      <c r="MMU1332" s="207"/>
      <c r="MMV1332" s="207"/>
      <c r="MMW1332" s="207"/>
      <c r="MMX1332" s="207"/>
      <c r="MMY1332" s="207"/>
      <c r="MMZ1332" s="207"/>
      <c r="MNA1332" s="207"/>
      <c r="MNB1332" s="207"/>
      <c r="MNC1332" s="207"/>
      <c r="MND1332" s="207"/>
      <c r="MNE1332" s="207"/>
      <c r="MNF1332" s="207"/>
      <c r="MNG1332" s="207"/>
      <c r="MNH1332" s="207"/>
      <c r="MNI1332" s="207"/>
      <c r="MNJ1332" s="207"/>
      <c r="MNK1332" s="207"/>
      <c r="MNL1332" s="207"/>
      <c r="MNM1332" s="207"/>
      <c r="MNN1332" s="207"/>
      <c r="MNO1332" s="207"/>
      <c r="MNP1332" s="207"/>
      <c r="MNQ1332" s="207"/>
      <c r="MNR1332" s="207"/>
      <c r="MNS1332" s="207"/>
      <c r="MNT1332" s="207"/>
      <c r="MNU1332" s="207"/>
      <c r="MNV1332" s="207"/>
      <c r="MNW1332" s="207"/>
      <c r="MNX1332" s="207"/>
      <c r="MNY1332" s="207"/>
      <c r="MNZ1332" s="207"/>
      <c r="MOA1332" s="207"/>
      <c r="MOB1332" s="207"/>
      <c r="MOC1332" s="207"/>
      <c r="MOD1332" s="207"/>
      <c r="MOE1332" s="207"/>
      <c r="MOF1332" s="207"/>
      <c r="MOG1332" s="207"/>
      <c r="MOH1332" s="207"/>
      <c r="MOI1332" s="207"/>
      <c r="MOJ1332" s="207"/>
      <c r="MOK1332" s="207"/>
      <c r="MOL1332" s="207"/>
      <c r="MOM1332" s="207"/>
      <c r="MON1332" s="207"/>
      <c r="MOO1332" s="207"/>
      <c r="MOP1332" s="207"/>
      <c r="MOQ1332" s="207"/>
      <c r="MOR1332" s="207"/>
      <c r="MOS1332" s="207"/>
      <c r="MOT1332" s="207"/>
      <c r="MOU1332" s="207"/>
      <c r="MOV1332" s="207"/>
      <c r="MOW1332" s="207"/>
      <c r="MOX1332" s="207"/>
      <c r="MOY1332" s="207"/>
      <c r="MOZ1332" s="207"/>
      <c r="MPA1332" s="207"/>
      <c r="MPB1332" s="207"/>
      <c r="MPC1332" s="207"/>
      <c r="MPD1332" s="207"/>
      <c r="MPE1332" s="207"/>
      <c r="MPF1332" s="207"/>
      <c r="MPG1332" s="207"/>
      <c r="MPH1332" s="207"/>
      <c r="MPI1332" s="207"/>
      <c r="MPJ1332" s="207"/>
      <c r="MPK1332" s="207"/>
      <c r="MPL1332" s="207"/>
      <c r="MPM1332" s="207"/>
      <c r="MPN1332" s="207"/>
      <c r="MPO1332" s="207"/>
      <c r="MPP1332" s="207"/>
      <c r="MPQ1332" s="207"/>
      <c r="MPR1332" s="207"/>
      <c r="MPS1332" s="207"/>
      <c r="MPT1332" s="207"/>
      <c r="MPU1332" s="207"/>
      <c r="MPV1332" s="207"/>
      <c r="MPW1332" s="207"/>
      <c r="MPX1332" s="207"/>
      <c r="MPY1332" s="207"/>
      <c r="MPZ1332" s="207"/>
      <c r="MQA1332" s="207"/>
      <c r="MQB1332" s="207"/>
      <c r="MQC1332" s="207"/>
      <c r="MQD1332" s="207"/>
      <c r="MQE1332" s="207"/>
      <c r="MQF1332" s="207"/>
      <c r="MQG1332" s="207"/>
      <c r="MQH1332" s="207"/>
      <c r="MQI1332" s="207"/>
      <c r="MQJ1332" s="207"/>
      <c r="MQK1332" s="207"/>
      <c r="MQL1332" s="207"/>
      <c r="MQM1332" s="207"/>
      <c r="MQN1332" s="207"/>
      <c r="MQO1332" s="207"/>
      <c r="MQP1332" s="207"/>
      <c r="MQQ1332" s="207"/>
      <c r="MQR1332" s="207"/>
      <c r="MQS1332" s="207"/>
      <c r="MQT1332" s="207"/>
      <c r="MQU1332" s="207"/>
      <c r="MQV1332" s="207"/>
      <c r="MQW1332" s="207"/>
      <c r="MQX1332" s="207"/>
      <c r="MQY1332" s="207"/>
      <c r="MQZ1332" s="207"/>
      <c r="MRA1332" s="207"/>
      <c r="MRB1332" s="207"/>
      <c r="MRC1332" s="207"/>
      <c r="MRD1332" s="207"/>
      <c r="MRE1332" s="207"/>
      <c r="MRF1332" s="207"/>
      <c r="MRG1332" s="207"/>
      <c r="MRH1332" s="207"/>
      <c r="MRI1332" s="207"/>
      <c r="MRJ1332" s="207"/>
      <c r="MRK1332" s="207"/>
      <c r="MRL1332" s="207"/>
      <c r="MRM1332" s="207"/>
      <c r="MRN1332" s="207"/>
      <c r="MRO1332" s="207"/>
      <c r="MRP1332" s="207"/>
      <c r="MRQ1332" s="207"/>
      <c r="MRR1332" s="207"/>
      <c r="MRS1332" s="207"/>
      <c r="MRT1332" s="207"/>
      <c r="MRU1332" s="207"/>
      <c r="MRV1332" s="207"/>
      <c r="MRW1332" s="207"/>
      <c r="MRX1332" s="207"/>
      <c r="MRY1332" s="207"/>
      <c r="MRZ1332" s="207"/>
      <c r="MSA1332" s="207"/>
      <c r="MSB1332" s="207"/>
      <c r="MSC1332" s="207"/>
      <c r="MSD1332" s="207"/>
      <c r="MSE1332" s="207"/>
      <c r="MSF1332" s="207"/>
      <c r="MSG1332" s="207"/>
      <c r="MSH1332" s="207"/>
      <c r="MSI1332" s="207"/>
      <c r="MSJ1332" s="207"/>
      <c r="MSK1332" s="207"/>
      <c r="MSL1332" s="207"/>
      <c r="MSM1332" s="207"/>
      <c r="MSN1332" s="207"/>
      <c r="MSO1332" s="207"/>
      <c r="MSP1332" s="207"/>
      <c r="MSQ1332" s="207"/>
      <c r="MSR1332" s="207"/>
      <c r="MSS1332" s="207"/>
      <c r="MST1332" s="207"/>
      <c r="MSU1332" s="207"/>
      <c r="MSV1332" s="207"/>
      <c r="MSW1332" s="207"/>
      <c r="MSX1332" s="207"/>
      <c r="MSY1332" s="207"/>
      <c r="MSZ1332" s="207"/>
      <c r="MTA1332" s="207"/>
      <c r="MTB1332" s="207"/>
      <c r="MTC1332" s="207"/>
      <c r="MTD1332" s="207"/>
      <c r="MTE1332" s="207"/>
      <c r="MTF1332" s="207"/>
      <c r="MTG1332" s="207"/>
      <c r="MTH1332" s="207"/>
      <c r="MTI1332" s="207"/>
      <c r="MTJ1332" s="207"/>
      <c r="MTK1332" s="207"/>
      <c r="MTL1332" s="207"/>
      <c r="MTM1332" s="207"/>
      <c r="MTN1332" s="207"/>
      <c r="MTO1332" s="207"/>
      <c r="MTP1332" s="207"/>
      <c r="MTQ1332" s="207"/>
      <c r="MTR1332" s="207"/>
      <c r="MTS1332" s="207"/>
      <c r="MTT1332" s="207"/>
      <c r="MTU1332" s="207"/>
      <c r="MTV1332" s="207"/>
      <c r="MTW1332" s="207"/>
      <c r="MTX1332" s="207"/>
      <c r="MTY1332" s="207"/>
      <c r="MTZ1332" s="207"/>
      <c r="MUA1332" s="207"/>
      <c r="MUB1332" s="207"/>
      <c r="MUC1332" s="207"/>
      <c r="MUD1332" s="207"/>
      <c r="MUE1332" s="207"/>
      <c r="MUF1332" s="207"/>
      <c r="MUG1332" s="207"/>
      <c r="MUH1332" s="207"/>
      <c r="MUI1332" s="207"/>
      <c r="MUJ1332" s="207"/>
      <c r="MUK1332" s="207"/>
      <c r="MUL1332" s="207"/>
      <c r="MUM1332" s="207"/>
      <c r="MUN1332" s="207"/>
      <c r="MUO1332" s="207"/>
      <c r="MUP1332" s="207"/>
      <c r="MUQ1332" s="207"/>
      <c r="MUR1332" s="207"/>
      <c r="MUS1332" s="207"/>
      <c r="MUT1332" s="207"/>
      <c r="MUU1332" s="207"/>
      <c r="MUV1332" s="207"/>
      <c r="MUW1332" s="207"/>
      <c r="MUX1332" s="207"/>
      <c r="MUY1332" s="207"/>
      <c r="MUZ1332" s="207"/>
      <c r="MVA1332" s="207"/>
      <c r="MVB1332" s="207"/>
      <c r="MVC1332" s="207"/>
      <c r="MVD1332" s="207"/>
      <c r="MVE1332" s="207"/>
      <c r="MVF1332" s="207"/>
      <c r="MVG1332" s="207"/>
      <c r="MVH1332" s="207"/>
      <c r="MVI1332" s="207"/>
      <c r="MVJ1332" s="207"/>
      <c r="MVK1332" s="207"/>
      <c r="MVL1332" s="207"/>
      <c r="MVM1332" s="207"/>
      <c r="MVN1332" s="207"/>
      <c r="MVO1332" s="207"/>
      <c r="MVP1332" s="207"/>
      <c r="MVQ1332" s="207"/>
      <c r="MVR1332" s="207"/>
      <c r="MVS1332" s="207"/>
      <c r="MVT1332" s="207"/>
      <c r="MVU1332" s="207"/>
      <c r="MVV1332" s="207"/>
      <c r="MVW1332" s="207"/>
      <c r="MVX1332" s="207"/>
      <c r="MVY1332" s="207"/>
      <c r="MVZ1332" s="207"/>
      <c r="MWA1332" s="207"/>
      <c r="MWB1332" s="207"/>
      <c r="MWC1332" s="207"/>
      <c r="MWD1332" s="207"/>
      <c r="MWE1332" s="207"/>
      <c r="MWF1332" s="207"/>
      <c r="MWG1332" s="207"/>
      <c r="MWH1332" s="207"/>
      <c r="MWI1332" s="207"/>
      <c r="MWJ1332" s="207"/>
      <c r="MWK1332" s="207"/>
      <c r="MWL1332" s="207"/>
      <c r="MWM1332" s="207"/>
      <c r="MWN1332" s="207"/>
      <c r="MWO1332" s="207"/>
      <c r="MWP1332" s="207"/>
      <c r="MWQ1332" s="207"/>
      <c r="MWR1332" s="207"/>
      <c r="MWS1332" s="207"/>
      <c r="MWT1332" s="207"/>
      <c r="MWU1332" s="207"/>
      <c r="MWV1332" s="207"/>
      <c r="MWW1332" s="207"/>
      <c r="MWX1332" s="207"/>
      <c r="MWY1332" s="207"/>
      <c r="MWZ1332" s="207"/>
      <c r="MXA1332" s="207"/>
      <c r="MXB1332" s="207"/>
      <c r="MXC1332" s="207"/>
      <c r="MXD1332" s="207"/>
      <c r="MXE1332" s="207"/>
      <c r="MXF1332" s="207"/>
      <c r="MXG1332" s="207"/>
      <c r="MXH1332" s="207"/>
      <c r="MXI1332" s="207"/>
      <c r="MXJ1332" s="207"/>
      <c r="MXK1332" s="207"/>
      <c r="MXL1332" s="207"/>
      <c r="MXM1332" s="207"/>
      <c r="MXN1332" s="207"/>
      <c r="MXO1332" s="207"/>
      <c r="MXP1332" s="207"/>
      <c r="MXQ1332" s="207"/>
      <c r="MXR1332" s="207"/>
      <c r="MXS1332" s="207"/>
      <c r="MXT1332" s="207"/>
      <c r="MXU1332" s="207"/>
      <c r="MXV1332" s="207"/>
      <c r="MXW1332" s="207"/>
      <c r="MXX1332" s="207"/>
      <c r="MXY1332" s="207"/>
      <c r="MXZ1332" s="207"/>
      <c r="MYA1332" s="207"/>
      <c r="MYB1332" s="207"/>
      <c r="MYC1332" s="207"/>
      <c r="MYD1332" s="207"/>
      <c r="MYE1332" s="207"/>
      <c r="MYF1332" s="207"/>
      <c r="MYG1332" s="207"/>
      <c r="MYH1332" s="207"/>
      <c r="MYI1332" s="207"/>
      <c r="MYJ1332" s="207"/>
      <c r="MYK1332" s="207"/>
      <c r="MYL1332" s="207"/>
      <c r="MYM1332" s="207"/>
      <c r="MYN1332" s="207"/>
      <c r="MYO1332" s="207"/>
      <c r="MYP1332" s="207"/>
      <c r="MYQ1332" s="207"/>
      <c r="MYR1332" s="207"/>
      <c r="MYS1332" s="207"/>
      <c r="MYT1332" s="207"/>
      <c r="MYU1332" s="207"/>
      <c r="MYV1332" s="207"/>
      <c r="MYW1332" s="207"/>
      <c r="MYX1332" s="207"/>
      <c r="MYY1332" s="207"/>
      <c r="MYZ1332" s="207"/>
      <c r="MZA1332" s="207"/>
      <c r="MZB1332" s="207"/>
      <c r="MZC1332" s="207"/>
      <c r="MZD1332" s="207"/>
      <c r="MZE1332" s="207"/>
      <c r="MZF1332" s="207"/>
      <c r="MZG1332" s="207"/>
      <c r="MZH1332" s="207"/>
      <c r="MZI1332" s="207"/>
      <c r="MZJ1332" s="207"/>
      <c r="MZK1332" s="207"/>
      <c r="MZL1332" s="207"/>
      <c r="MZM1332" s="207"/>
      <c r="MZN1332" s="207"/>
      <c r="MZO1332" s="207"/>
      <c r="MZP1332" s="207"/>
      <c r="MZQ1332" s="207"/>
      <c r="MZR1332" s="207"/>
      <c r="MZS1332" s="207"/>
      <c r="MZT1332" s="207"/>
      <c r="MZU1332" s="207"/>
      <c r="MZV1332" s="207"/>
      <c r="MZW1332" s="207"/>
      <c r="MZX1332" s="207"/>
      <c r="MZY1332" s="207"/>
      <c r="MZZ1332" s="207"/>
      <c r="NAA1332" s="207"/>
      <c r="NAB1332" s="207"/>
      <c r="NAC1332" s="207"/>
      <c r="NAD1332" s="207"/>
      <c r="NAE1332" s="207"/>
      <c r="NAF1332" s="207"/>
      <c r="NAG1332" s="207"/>
      <c r="NAH1332" s="207"/>
      <c r="NAI1332" s="207"/>
      <c r="NAJ1332" s="207"/>
      <c r="NAK1332" s="207"/>
      <c r="NAL1332" s="207"/>
      <c r="NAM1332" s="207"/>
      <c r="NAN1332" s="207"/>
      <c r="NAO1332" s="207"/>
      <c r="NAP1332" s="207"/>
      <c r="NAQ1332" s="207"/>
      <c r="NAR1332" s="207"/>
      <c r="NAS1332" s="207"/>
      <c r="NAT1332" s="207"/>
      <c r="NAU1332" s="207"/>
      <c r="NAV1332" s="207"/>
      <c r="NAW1332" s="207"/>
      <c r="NAX1332" s="207"/>
      <c r="NAY1332" s="207"/>
      <c r="NAZ1332" s="207"/>
      <c r="NBA1332" s="207"/>
      <c r="NBB1332" s="207"/>
      <c r="NBC1332" s="207"/>
      <c r="NBD1332" s="207"/>
      <c r="NBE1332" s="207"/>
      <c r="NBF1332" s="207"/>
      <c r="NBG1332" s="207"/>
      <c r="NBH1332" s="207"/>
      <c r="NBI1332" s="207"/>
      <c r="NBJ1332" s="207"/>
      <c r="NBK1332" s="207"/>
      <c r="NBL1332" s="207"/>
      <c r="NBM1332" s="207"/>
      <c r="NBN1332" s="207"/>
      <c r="NBO1332" s="207"/>
      <c r="NBP1332" s="207"/>
      <c r="NBQ1332" s="207"/>
      <c r="NBR1332" s="207"/>
      <c r="NBS1332" s="207"/>
      <c r="NBT1332" s="207"/>
      <c r="NBU1332" s="207"/>
      <c r="NBV1332" s="207"/>
      <c r="NBW1332" s="207"/>
      <c r="NBX1332" s="207"/>
      <c r="NBY1332" s="207"/>
      <c r="NBZ1332" s="207"/>
      <c r="NCA1332" s="207"/>
      <c r="NCB1332" s="207"/>
      <c r="NCC1332" s="207"/>
      <c r="NCD1332" s="207"/>
      <c r="NCE1332" s="207"/>
      <c r="NCF1332" s="207"/>
      <c r="NCG1332" s="207"/>
      <c r="NCH1332" s="207"/>
      <c r="NCI1332" s="207"/>
      <c r="NCJ1332" s="207"/>
      <c r="NCK1332" s="207"/>
      <c r="NCL1332" s="207"/>
      <c r="NCM1332" s="207"/>
      <c r="NCN1332" s="207"/>
      <c r="NCO1332" s="207"/>
      <c r="NCP1332" s="207"/>
      <c r="NCQ1332" s="207"/>
      <c r="NCR1332" s="207"/>
      <c r="NCS1332" s="207"/>
      <c r="NCT1332" s="207"/>
      <c r="NCU1332" s="207"/>
      <c r="NCV1332" s="207"/>
      <c r="NCW1332" s="207"/>
      <c r="NCX1332" s="207"/>
      <c r="NCY1332" s="207"/>
      <c r="NCZ1332" s="207"/>
      <c r="NDA1332" s="207"/>
      <c r="NDB1332" s="207"/>
      <c r="NDC1332" s="207"/>
      <c r="NDD1332" s="207"/>
      <c r="NDE1332" s="207"/>
      <c r="NDF1332" s="207"/>
      <c r="NDG1332" s="207"/>
      <c r="NDH1332" s="207"/>
      <c r="NDI1332" s="207"/>
      <c r="NDJ1332" s="207"/>
      <c r="NDK1332" s="207"/>
      <c r="NDL1332" s="207"/>
      <c r="NDM1332" s="207"/>
      <c r="NDN1332" s="207"/>
      <c r="NDO1332" s="207"/>
      <c r="NDP1332" s="207"/>
      <c r="NDQ1332" s="207"/>
      <c r="NDR1332" s="207"/>
      <c r="NDS1332" s="207"/>
      <c r="NDT1332" s="207"/>
      <c r="NDU1332" s="207"/>
      <c r="NDV1332" s="207"/>
      <c r="NDW1332" s="207"/>
      <c r="NDX1332" s="207"/>
      <c r="NDY1332" s="207"/>
      <c r="NDZ1332" s="207"/>
      <c r="NEA1332" s="207"/>
      <c r="NEB1332" s="207"/>
      <c r="NEC1332" s="207"/>
      <c r="NED1332" s="207"/>
      <c r="NEE1332" s="207"/>
      <c r="NEF1332" s="207"/>
      <c r="NEG1332" s="207"/>
      <c r="NEH1332" s="207"/>
      <c r="NEI1332" s="207"/>
      <c r="NEJ1332" s="207"/>
      <c r="NEK1332" s="207"/>
      <c r="NEL1332" s="207"/>
      <c r="NEM1332" s="207"/>
      <c r="NEN1332" s="207"/>
      <c r="NEO1332" s="207"/>
      <c r="NEP1332" s="207"/>
      <c r="NEQ1332" s="207"/>
      <c r="NER1332" s="207"/>
      <c r="NES1332" s="207"/>
      <c r="NET1332" s="207"/>
      <c r="NEU1332" s="207"/>
      <c r="NEV1332" s="207"/>
      <c r="NEW1332" s="207"/>
      <c r="NEX1332" s="207"/>
      <c r="NEY1332" s="207"/>
      <c r="NEZ1332" s="207"/>
      <c r="NFA1332" s="207"/>
      <c r="NFB1332" s="207"/>
      <c r="NFC1332" s="207"/>
      <c r="NFD1332" s="207"/>
      <c r="NFE1332" s="207"/>
      <c r="NFF1332" s="207"/>
      <c r="NFG1332" s="207"/>
      <c r="NFH1332" s="207"/>
      <c r="NFI1332" s="207"/>
      <c r="NFJ1332" s="207"/>
      <c r="NFK1332" s="207"/>
      <c r="NFL1332" s="207"/>
      <c r="NFM1332" s="207"/>
      <c r="NFN1332" s="207"/>
      <c r="NFO1332" s="207"/>
      <c r="NFP1332" s="207"/>
      <c r="NFQ1332" s="207"/>
      <c r="NFR1332" s="207"/>
      <c r="NFS1332" s="207"/>
      <c r="NFT1332" s="207"/>
      <c r="NFU1332" s="207"/>
      <c r="NFV1332" s="207"/>
      <c r="NFW1332" s="207"/>
      <c r="NFX1332" s="207"/>
      <c r="NFY1332" s="207"/>
      <c r="NFZ1332" s="207"/>
      <c r="NGA1332" s="207"/>
      <c r="NGB1332" s="207"/>
      <c r="NGC1332" s="207"/>
      <c r="NGD1332" s="207"/>
      <c r="NGE1332" s="207"/>
      <c r="NGF1332" s="207"/>
      <c r="NGG1332" s="207"/>
      <c r="NGH1332" s="207"/>
      <c r="NGI1332" s="207"/>
      <c r="NGJ1332" s="207"/>
      <c r="NGK1332" s="207"/>
      <c r="NGL1332" s="207"/>
      <c r="NGM1332" s="207"/>
      <c r="NGN1332" s="207"/>
      <c r="NGO1332" s="207"/>
      <c r="NGP1332" s="207"/>
      <c r="NGQ1332" s="207"/>
      <c r="NGR1332" s="207"/>
      <c r="NGS1332" s="207"/>
      <c r="NGT1332" s="207"/>
      <c r="NGU1332" s="207"/>
      <c r="NGV1332" s="207"/>
      <c r="NGW1332" s="207"/>
      <c r="NGX1332" s="207"/>
      <c r="NGY1332" s="207"/>
      <c r="NGZ1332" s="207"/>
      <c r="NHA1332" s="207"/>
      <c r="NHB1332" s="207"/>
      <c r="NHC1332" s="207"/>
      <c r="NHD1332" s="207"/>
      <c r="NHE1332" s="207"/>
      <c r="NHF1332" s="207"/>
      <c r="NHG1332" s="207"/>
      <c r="NHH1332" s="207"/>
      <c r="NHI1332" s="207"/>
      <c r="NHJ1332" s="207"/>
      <c r="NHK1332" s="207"/>
      <c r="NHL1332" s="207"/>
      <c r="NHM1332" s="207"/>
      <c r="NHN1332" s="207"/>
      <c r="NHO1332" s="207"/>
      <c r="NHP1332" s="207"/>
      <c r="NHQ1332" s="207"/>
      <c r="NHR1332" s="207"/>
      <c r="NHS1332" s="207"/>
      <c r="NHT1332" s="207"/>
      <c r="NHU1332" s="207"/>
      <c r="NHV1332" s="207"/>
      <c r="NHW1332" s="207"/>
      <c r="NHX1332" s="207"/>
      <c r="NHY1332" s="207"/>
      <c r="NHZ1332" s="207"/>
      <c r="NIA1332" s="207"/>
      <c r="NIB1332" s="207"/>
      <c r="NIC1332" s="207"/>
      <c r="NID1332" s="207"/>
      <c r="NIE1332" s="207"/>
      <c r="NIF1332" s="207"/>
      <c r="NIG1332" s="207"/>
      <c r="NIH1332" s="207"/>
      <c r="NII1332" s="207"/>
      <c r="NIJ1332" s="207"/>
      <c r="NIK1332" s="207"/>
      <c r="NIL1332" s="207"/>
      <c r="NIM1332" s="207"/>
      <c r="NIN1332" s="207"/>
      <c r="NIO1332" s="207"/>
      <c r="NIP1332" s="207"/>
      <c r="NIQ1332" s="207"/>
      <c r="NIR1332" s="207"/>
      <c r="NIS1332" s="207"/>
      <c r="NIT1332" s="207"/>
      <c r="NIU1332" s="207"/>
      <c r="NIV1332" s="207"/>
      <c r="NIW1332" s="207"/>
      <c r="NIX1332" s="207"/>
      <c r="NIY1332" s="207"/>
      <c r="NIZ1332" s="207"/>
      <c r="NJA1332" s="207"/>
      <c r="NJB1332" s="207"/>
      <c r="NJC1332" s="207"/>
      <c r="NJD1332" s="207"/>
      <c r="NJE1332" s="207"/>
      <c r="NJF1332" s="207"/>
      <c r="NJG1332" s="207"/>
      <c r="NJH1332" s="207"/>
      <c r="NJI1332" s="207"/>
      <c r="NJJ1332" s="207"/>
      <c r="NJK1332" s="207"/>
      <c r="NJL1332" s="207"/>
      <c r="NJM1332" s="207"/>
      <c r="NJN1332" s="207"/>
      <c r="NJO1332" s="207"/>
      <c r="NJP1332" s="207"/>
      <c r="NJQ1332" s="207"/>
      <c r="NJR1332" s="207"/>
      <c r="NJS1332" s="207"/>
      <c r="NJT1332" s="207"/>
      <c r="NJU1332" s="207"/>
      <c r="NJV1332" s="207"/>
      <c r="NJW1332" s="207"/>
      <c r="NJX1332" s="207"/>
      <c r="NJY1332" s="207"/>
      <c r="NJZ1332" s="207"/>
      <c r="NKA1332" s="207"/>
      <c r="NKB1332" s="207"/>
      <c r="NKC1332" s="207"/>
      <c r="NKD1332" s="207"/>
      <c r="NKE1332" s="207"/>
      <c r="NKF1332" s="207"/>
      <c r="NKG1332" s="207"/>
      <c r="NKH1332" s="207"/>
      <c r="NKI1332" s="207"/>
      <c r="NKJ1332" s="207"/>
      <c r="NKK1332" s="207"/>
      <c r="NKL1332" s="207"/>
      <c r="NKM1332" s="207"/>
      <c r="NKN1332" s="207"/>
      <c r="NKO1332" s="207"/>
      <c r="NKP1332" s="207"/>
      <c r="NKQ1332" s="207"/>
      <c r="NKR1332" s="207"/>
      <c r="NKS1332" s="207"/>
      <c r="NKT1332" s="207"/>
      <c r="NKU1332" s="207"/>
      <c r="NKV1332" s="207"/>
      <c r="NKW1332" s="207"/>
      <c r="NKX1332" s="207"/>
      <c r="NKY1332" s="207"/>
      <c r="NKZ1332" s="207"/>
      <c r="NLA1332" s="207"/>
      <c r="NLB1332" s="207"/>
      <c r="NLC1332" s="207"/>
      <c r="NLD1332" s="207"/>
      <c r="NLE1332" s="207"/>
      <c r="NLF1332" s="207"/>
      <c r="NLG1332" s="207"/>
      <c r="NLH1332" s="207"/>
      <c r="NLI1332" s="207"/>
      <c r="NLJ1332" s="207"/>
      <c r="NLK1332" s="207"/>
      <c r="NLL1332" s="207"/>
      <c r="NLM1332" s="207"/>
      <c r="NLN1332" s="207"/>
      <c r="NLO1332" s="207"/>
      <c r="NLP1332" s="207"/>
      <c r="NLQ1332" s="207"/>
      <c r="NLR1332" s="207"/>
      <c r="NLS1332" s="207"/>
      <c r="NLT1332" s="207"/>
      <c r="NLU1332" s="207"/>
      <c r="NLV1332" s="207"/>
      <c r="NLW1332" s="207"/>
      <c r="NLX1332" s="207"/>
      <c r="NLY1332" s="207"/>
      <c r="NLZ1332" s="207"/>
      <c r="NMA1332" s="207"/>
      <c r="NMB1332" s="207"/>
      <c r="NMC1332" s="207"/>
      <c r="NMD1332" s="207"/>
      <c r="NME1332" s="207"/>
      <c r="NMF1332" s="207"/>
      <c r="NMG1332" s="207"/>
      <c r="NMH1332" s="207"/>
      <c r="NMI1332" s="207"/>
      <c r="NMJ1332" s="207"/>
      <c r="NMK1332" s="207"/>
      <c r="NML1332" s="207"/>
      <c r="NMM1332" s="207"/>
      <c r="NMN1332" s="207"/>
      <c r="NMO1332" s="207"/>
      <c r="NMP1332" s="207"/>
      <c r="NMQ1332" s="207"/>
      <c r="NMR1332" s="207"/>
      <c r="NMS1332" s="207"/>
      <c r="NMT1332" s="207"/>
      <c r="NMU1332" s="207"/>
      <c r="NMV1332" s="207"/>
      <c r="NMW1332" s="207"/>
      <c r="NMX1332" s="207"/>
      <c r="NMY1332" s="207"/>
      <c r="NMZ1332" s="207"/>
      <c r="NNA1332" s="207"/>
      <c r="NNB1332" s="207"/>
      <c r="NNC1332" s="207"/>
      <c r="NND1332" s="207"/>
      <c r="NNE1332" s="207"/>
      <c r="NNF1332" s="207"/>
      <c r="NNG1332" s="207"/>
      <c r="NNH1332" s="207"/>
      <c r="NNI1332" s="207"/>
      <c r="NNJ1332" s="207"/>
      <c r="NNK1332" s="207"/>
      <c r="NNL1332" s="207"/>
      <c r="NNM1332" s="207"/>
      <c r="NNN1332" s="207"/>
      <c r="NNO1332" s="207"/>
      <c r="NNP1332" s="207"/>
      <c r="NNQ1332" s="207"/>
      <c r="NNR1332" s="207"/>
      <c r="NNS1332" s="207"/>
      <c r="NNT1332" s="207"/>
      <c r="NNU1332" s="207"/>
      <c r="NNV1332" s="207"/>
      <c r="NNW1332" s="207"/>
      <c r="NNX1332" s="207"/>
      <c r="NNY1332" s="207"/>
      <c r="NNZ1332" s="207"/>
      <c r="NOA1332" s="207"/>
      <c r="NOB1332" s="207"/>
      <c r="NOC1332" s="207"/>
      <c r="NOD1332" s="207"/>
      <c r="NOE1332" s="207"/>
      <c r="NOF1332" s="207"/>
      <c r="NOG1332" s="207"/>
      <c r="NOH1332" s="207"/>
      <c r="NOI1332" s="207"/>
      <c r="NOJ1332" s="207"/>
      <c r="NOK1332" s="207"/>
      <c r="NOL1332" s="207"/>
      <c r="NOM1332" s="207"/>
      <c r="NON1332" s="207"/>
      <c r="NOO1332" s="207"/>
      <c r="NOP1332" s="207"/>
      <c r="NOQ1332" s="207"/>
      <c r="NOR1332" s="207"/>
      <c r="NOS1332" s="207"/>
      <c r="NOT1332" s="207"/>
      <c r="NOU1332" s="207"/>
      <c r="NOV1332" s="207"/>
      <c r="NOW1332" s="207"/>
      <c r="NOX1332" s="207"/>
      <c r="NOY1332" s="207"/>
      <c r="NOZ1332" s="207"/>
      <c r="NPA1332" s="207"/>
      <c r="NPB1332" s="207"/>
      <c r="NPC1332" s="207"/>
      <c r="NPD1332" s="207"/>
      <c r="NPE1332" s="207"/>
      <c r="NPF1332" s="207"/>
      <c r="NPG1332" s="207"/>
      <c r="NPH1332" s="207"/>
      <c r="NPI1332" s="207"/>
      <c r="NPJ1332" s="207"/>
      <c r="NPK1332" s="207"/>
      <c r="NPL1332" s="207"/>
      <c r="NPM1332" s="207"/>
      <c r="NPN1332" s="207"/>
      <c r="NPO1332" s="207"/>
      <c r="NPP1332" s="207"/>
      <c r="NPQ1332" s="207"/>
      <c r="NPR1332" s="207"/>
      <c r="NPS1332" s="207"/>
      <c r="NPT1332" s="207"/>
      <c r="NPU1332" s="207"/>
      <c r="NPV1332" s="207"/>
      <c r="NPW1332" s="207"/>
      <c r="NPX1332" s="207"/>
      <c r="NPY1332" s="207"/>
      <c r="NPZ1332" s="207"/>
      <c r="NQA1332" s="207"/>
      <c r="NQB1332" s="207"/>
      <c r="NQC1332" s="207"/>
      <c r="NQD1332" s="207"/>
      <c r="NQE1332" s="207"/>
      <c r="NQF1332" s="207"/>
      <c r="NQG1332" s="207"/>
      <c r="NQH1332" s="207"/>
      <c r="NQI1332" s="207"/>
      <c r="NQJ1332" s="207"/>
      <c r="NQK1332" s="207"/>
      <c r="NQL1332" s="207"/>
      <c r="NQM1332" s="207"/>
      <c r="NQN1332" s="207"/>
      <c r="NQO1332" s="207"/>
      <c r="NQP1332" s="207"/>
      <c r="NQQ1332" s="207"/>
      <c r="NQR1332" s="207"/>
      <c r="NQS1332" s="207"/>
      <c r="NQT1332" s="207"/>
      <c r="NQU1332" s="207"/>
      <c r="NQV1332" s="207"/>
      <c r="NQW1332" s="207"/>
      <c r="NQX1332" s="207"/>
      <c r="NQY1332" s="207"/>
      <c r="NQZ1332" s="207"/>
      <c r="NRA1332" s="207"/>
      <c r="NRB1332" s="207"/>
      <c r="NRC1332" s="207"/>
      <c r="NRD1332" s="207"/>
      <c r="NRE1332" s="207"/>
      <c r="NRF1332" s="207"/>
      <c r="NRG1332" s="207"/>
      <c r="NRH1332" s="207"/>
      <c r="NRI1332" s="207"/>
      <c r="NRJ1332" s="207"/>
      <c r="NRK1332" s="207"/>
      <c r="NRL1332" s="207"/>
      <c r="NRM1332" s="207"/>
      <c r="NRN1332" s="207"/>
      <c r="NRO1332" s="207"/>
      <c r="NRP1332" s="207"/>
      <c r="NRQ1332" s="207"/>
      <c r="NRR1332" s="207"/>
      <c r="NRS1332" s="207"/>
      <c r="NRT1332" s="207"/>
      <c r="NRU1332" s="207"/>
      <c r="NRV1332" s="207"/>
      <c r="NRW1332" s="207"/>
      <c r="NRX1332" s="207"/>
      <c r="NRY1332" s="207"/>
      <c r="NRZ1332" s="207"/>
      <c r="NSA1332" s="207"/>
      <c r="NSB1332" s="207"/>
      <c r="NSC1332" s="207"/>
      <c r="NSD1332" s="207"/>
      <c r="NSE1332" s="207"/>
      <c r="NSF1332" s="207"/>
      <c r="NSG1332" s="207"/>
      <c r="NSH1332" s="207"/>
      <c r="NSI1332" s="207"/>
      <c r="NSJ1332" s="207"/>
      <c r="NSK1332" s="207"/>
      <c r="NSL1332" s="207"/>
      <c r="NSM1332" s="207"/>
      <c r="NSN1332" s="207"/>
      <c r="NSO1332" s="207"/>
      <c r="NSP1332" s="207"/>
      <c r="NSQ1332" s="207"/>
      <c r="NSR1332" s="207"/>
      <c r="NSS1332" s="207"/>
      <c r="NST1332" s="207"/>
      <c r="NSU1332" s="207"/>
      <c r="NSV1332" s="207"/>
      <c r="NSW1332" s="207"/>
      <c r="NSX1332" s="207"/>
      <c r="NSY1332" s="207"/>
      <c r="NSZ1332" s="207"/>
      <c r="NTA1332" s="207"/>
      <c r="NTB1332" s="207"/>
      <c r="NTC1332" s="207"/>
      <c r="NTD1332" s="207"/>
      <c r="NTE1332" s="207"/>
      <c r="NTF1332" s="207"/>
      <c r="NTG1332" s="207"/>
      <c r="NTH1332" s="207"/>
      <c r="NTI1332" s="207"/>
      <c r="NTJ1332" s="207"/>
      <c r="NTK1332" s="207"/>
      <c r="NTL1332" s="207"/>
      <c r="NTM1332" s="207"/>
      <c r="NTN1332" s="207"/>
      <c r="NTO1332" s="207"/>
      <c r="NTP1332" s="207"/>
      <c r="NTQ1332" s="207"/>
      <c r="NTR1332" s="207"/>
      <c r="NTS1332" s="207"/>
      <c r="NTT1332" s="207"/>
      <c r="NTU1332" s="207"/>
      <c r="NTV1332" s="207"/>
      <c r="NTW1332" s="207"/>
      <c r="NTX1332" s="207"/>
      <c r="NTY1332" s="207"/>
      <c r="NTZ1332" s="207"/>
      <c r="NUA1332" s="207"/>
      <c r="NUB1332" s="207"/>
      <c r="NUC1332" s="207"/>
      <c r="NUD1332" s="207"/>
      <c r="NUE1332" s="207"/>
      <c r="NUF1332" s="207"/>
      <c r="NUG1332" s="207"/>
      <c r="NUH1332" s="207"/>
      <c r="NUI1332" s="207"/>
      <c r="NUJ1332" s="207"/>
      <c r="NUK1332" s="207"/>
      <c r="NUL1332" s="207"/>
      <c r="NUM1332" s="207"/>
      <c r="NUN1332" s="207"/>
      <c r="NUO1332" s="207"/>
      <c r="NUP1332" s="207"/>
      <c r="NUQ1332" s="207"/>
      <c r="NUR1332" s="207"/>
      <c r="NUS1332" s="207"/>
      <c r="NUT1332" s="207"/>
      <c r="NUU1332" s="207"/>
      <c r="NUV1332" s="207"/>
      <c r="NUW1332" s="207"/>
      <c r="NUX1332" s="207"/>
      <c r="NUY1332" s="207"/>
      <c r="NUZ1332" s="207"/>
      <c r="NVA1332" s="207"/>
      <c r="NVB1332" s="207"/>
      <c r="NVC1332" s="207"/>
      <c r="NVD1332" s="207"/>
      <c r="NVE1332" s="207"/>
      <c r="NVF1332" s="207"/>
      <c r="NVG1332" s="207"/>
      <c r="NVH1332" s="207"/>
      <c r="NVI1332" s="207"/>
      <c r="NVJ1332" s="207"/>
      <c r="NVK1332" s="207"/>
      <c r="NVL1332" s="207"/>
      <c r="NVM1332" s="207"/>
      <c r="NVN1332" s="207"/>
      <c r="NVO1332" s="207"/>
      <c r="NVP1332" s="207"/>
      <c r="NVQ1332" s="207"/>
      <c r="NVR1332" s="207"/>
      <c r="NVS1332" s="207"/>
      <c r="NVT1332" s="207"/>
      <c r="NVU1332" s="207"/>
      <c r="NVV1332" s="207"/>
      <c r="NVW1332" s="207"/>
      <c r="NVX1332" s="207"/>
      <c r="NVY1332" s="207"/>
      <c r="NVZ1332" s="207"/>
      <c r="NWA1332" s="207"/>
      <c r="NWB1332" s="207"/>
      <c r="NWC1332" s="207"/>
      <c r="NWD1332" s="207"/>
      <c r="NWE1332" s="207"/>
      <c r="NWF1332" s="207"/>
      <c r="NWG1332" s="207"/>
      <c r="NWH1332" s="207"/>
      <c r="NWI1332" s="207"/>
      <c r="NWJ1332" s="207"/>
      <c r="NWK1332" s="207"/>
      <c r="NWL1332" s="207"/>
      <c r="NWM1332" s="207"/>
      <c r="NWN1332" s="207"/>
      <c r="NWO1332" s="207"/>
      <c r="NWP1332" s="207"/>
      <c r="NWQ1332" s="207"/>
      <c r="NWR1332" s="207"/>
      <c r="NWS1332" s="207"/>
      <c r="NWT1332" s="207"/>
      <c r="NWU1332" s="207"/>
      <c r="NWV1332" s="207"/>
      <c r="NWW1332" s="207"/>
      <c r="NWX1332" s="207"/>
      <c r="NWY1332" s="207"/>
      <c r="NWZ1332" s="207"/>
      <c r="NXA1332" s="207"/>
      <c r="NXB1332" s="207"/>
      <c r="NXC1332" s="207"/>
      <c r="NXD1332" s="207"/>
      <c r="NXE1332" s="207"/>
      <c r="NXF1332" s="207"/>
      <c r="NXG1332" s="207"/>
      <c r="NXH1332" s="207"/>
      <c r="NXI1332" s="207"/>
      <c r="NXJ1332" s="207"/>
      <c r="NXK1332" s="207"/>
      <c r="NXL1332" s="207"/>
      <c r="NXM1332" s="207"/>
      <c r="NXN1332" s="207"/>
      <c r="NXO1332" s="207"/>
      <c r="NXP1332" s="207"/>
      <c r="NXQ1332" s="207"/>
      <c r="NXR1332" s="207"/>
      <c r="NXS1332" s="207"/>
      <c r="NXT1332" s="207"/>
      <c r="NXU1332" s="207"/>
      <c r="NXV1332" s="207"/>
      <c r="NXW1332" s="207"/>
      <c r="NXX1332" s="207"/>
      <c r="NXY1332" s="207"/>
      <c r="NXZ1332" s="207"/>
      <c r="NYA1332" s="207"/>
      <c r="NYB1332" s="207"/>
      <c r="NYC1332" s="207"/>
      <c r="NYD1332" s="207"/>
      <c r="NYE1332" s="207"/>
      <c r="NYF1332" s="207"/>
      <c r="NYG1332" s="207"/>
      <c r="NYH1332" s="207"/>
      <c r="NYI1332" s="207"/>
      <c r="NYJ1332" s="207"/>
      <c r="NYK1332" s="207"/>
      <c r="NYL1332" s="207"/>
      <c r="NYM1332" s="207"/>
      <c r="NYN1332" s="207"/>
      <c r="NYO1332" s="207"/>
      <c r="NYP1332" s="207"/>
      <c r="NYQ1332" s="207"/>
      <c r="NYR1332" s="207"/>
      <c r="NYS1332" s="207"/>
      <c r="NYT1332" s="207"/>
      <c r="NYU1332" s="207"/>
      <c r="NYV1332" s="207"/>
      <c r="NYW1332" s="207"/>
      <c r="NYX1332" s="207"/>
      <c r="NYY1332" s="207"/>
      <c r="NYZ1332" s="207"/>
      <c r="NZA1332" s="207"/>
      <c r="NZB1332" s="207"/>
      <c r="NZC1332" s="207"/>
      <c r="NZD1332" s="207"/>
      <c r="NZE1332" s="207"/>
      <c r="NZF1332" s="207"/>
      <c r="NZG1332" s="207"/>
      <c r="NZH1332" s="207"/>
      <c r="NZI1332" s="207"/>
      <c r="NZJ1332" s="207"/>
      <c r="NZK1332" s="207"/>
      <c r="NZL1332" s="207"/>
      <c r="NZM1332" s="207"/>
      <c r="NZN1332" s="207"/>
      <c r="NZO1332" s="207"/>
      <c r="NZP1332" s="207"/>
      <c r="NZQ1332" s="207"/>
      <c r="NZR1332" s="207"/>
      <c r="NZS1332" s="207"/>
      <c r="NZT1332" s="207"/>
      <c r="NZU1332" s="207"/>
      <c r="NZV1332" s="207"/>
      <c r="NZW1332" s="207"/>
      <c r="NZX1332" s="207"/>
      <c r="NZY1332" s="207"/>
      <c r="NZZ1332" s="207"/>
      <c r="OAA1332" s="207"/>
      <c r="OAB1332" s="207"/>
      <c r="OAC1332" s="207"/>
      <c r="OAD1332" s="207"/>
      <c r="OAE1332" s="207"/>
      <c r="OAF1332" s="207"/>
      <c r="OAG1332" s="207"/>
      <c r="OAH1332" s="207"/>
      <c r="OAI1332" s="207"/>
      <c r="OAJ1332" s="207"/>
      <c r="OAK1332" s="207"/>
      <c r="OAL1332" s="207"/>
      <c r="OAM1332" s="207"/>
      <c r="OAN1332" s="207"/>
      <c r="OAO1332" s="207"/>
      <c r="OAP1332" s="207"/>
      <c r="OAQ1332" s="207"/>
      <c r="OAR1332" s="207"/>
      <c r="OAS1332" s="207"/>
      <c r="OAT1332" s="207"/>
      <c r="OAU1332" s="207"/>
      <c r="OAV1332" s="207"/>
      <c r="OAW1332" s="207"/>
      <c r="OAX1332" s="207"/>
      <c r="OAY1332" s="207"/>
      <c r="OAZ1332" s="207"/>
      <c r="OBA1332" s="207"/>
      <c r="OBB1332" s="207"/>
      <c r="OBC1332" s="207"/>
      <c r="OBD1332" s="207"/>
      <c r="OBE1332" s="207"/>
      <c r="OBF1332" s="207"/>
      <c r="OBG1332" s="207"/>
      <c r="OBH1332" s="207"/>
      <c r="OBI1332" s="207"/>
      <c r="OBJ1332" s="207"/>
      <c r="OBK1332" s="207"/>
      <c r="OBL1332" s="207"/>
      <c r="OBM1332" s="207"/>
      <c r="OBN1332" s="207"/>
      <c r="OBO1332" s="207"/>
      <c r="OBP1332" s="207"/>
      <c r="OBQ1332" s="207"/>
      <c r="OBR1332" s="207"/>
      <c r="OBS1332" s="207"/>
      <c r="OBT1332" s="207"/>
      <c r="OBU1332" s="207"/>
      <c r="OBV1332" s="207"/>
      <c r="OBW1332" s="207"/>
      <c r="OBX1332" s="207"/>
      <c r="OBY1332" s="207"/>
      <c r="OBZ1332" s="207"/>
      <c r="OCA1332" s="207"/>
      <c r="OCB1332" s="207"/>
      <c r="OCC1332" s="207"/>
      <c r="OCD1332" s="207"/>
      <c r="OCE1332" s="207"/>
      <c r="OCF1332" s="207"/>
      <c r="OCG1332" s="207"/>
      <c r="OCH1332" s="207"/>
      <c r="OCI1332" s="207"/>
      <c r="OCJ1332" s="207"/>
      <c r="OCK1332" s="207"/>
      <c r="OCL1332" s="207"/>
      <c r="OCM1332" s="207"/>
      <c r="OCN1332" s="207"/>
      <c r="OCO1332" s="207"/>
      <c r="OCP1332" s="207"/>
      <c r="OCQ1332" s="207"/>
      <c r="OCR1332" s="207"/>
      <c r="OCS1332" s="207"/>
      <c r="OCT1332" s="207"/>
      <c r="OCU1332" s="207"/>
      <c r="OCV1332" s="207"/>
      <c r="OCW1332" s="207"/>
      <c r="OCX1332" s="207"/>
      <c r="OCY1332" s="207"/>
      <c r="OCZ1332" s="207"/>
      <c r="ODA1332" s="207"/>
      <c r="ODB1332" s="207"/>
      <c r="ODC1332" s="207"/>
      <c r="ODD1332" s="207"/>
      <c r="ODE1332" s="207"/>
      <c r="ODF1332" s="207"/>
      <c r="ODG1332" s="207"/>
      <c r="ODH1332" s="207"/>
      <c r="ODI1332" s="207"/>
      <c r="ODJ1332" s="207"/>
      <c r="ODK1332" s="207"/>
      <c r="ODL1332" s="207"/>
      <c r="ODM1332" s="207"/>
      <c r="ODN1332" s="207"/>
      <c r="ODO1332" s="207"/>
      <c r="ODP1332" s="207"/>
      <c r="ODQ1332" s="207"/>
      <c r="ODR1332" s="207"/>
      <c r="ODS1332" s="207"/>
      <c r="ODT1332" s="207"/>
      <c r="ODU1332" s="207"/>
      <c r="ODV1332" s="207"/>
      <c r="ODW1332" s="207"/>
      <c r="ODX1332" s="207"/>
      <c r="ODY1332" s="207"/>
      <c r="ODZ1332" s="207"/>
      <c r="OEA1332" s="207"/>
      <c r="OEB1332" s="207"/>
      <c r="OEC1332" s="207"/>
      <c r="OED1332" s="207"/>
      <c r="OEE1332" s="207"/>
      <c r="OEF1332" s="207"/>
      <c r="OEG1332" s="207"/>
      <c r="OEH1332" s="207"/>
      <c r="OEI1332" s="207"/>
      <c r="OEJ1332" s="207"/>
      <c r="OEK1332" s="207"/>
      <c r="OEL1332" s="207"/>
      <c r="OEM1332" s="207"/>
      <c r="OEN1332" s="207"/>
      <c r="OEO1332" s="207"/>
      <c r="OEP1332" s="207"/>
      <c r="OEQ1332" s="207"/>
      <c r="OER1332" s="207"/>
      <c r="OES1332" s="207"/>
      <c r="OET1332" s="207"/>
      <c r="OEU1332" s="207"/>
      <c r="OEV1332" s="207"/>
      <c r="OEW1332" s="207"/>
      <c r="OEX1332" s="207"/>
      <c r="OEY1332" s="207"/>
      <c r="OEZ1332" s="207"/>
      <c r="OFA1332" s="207"/>
      <c r="OFB1332" s="207"/>
      <c r="OFC1332" s="207"/>
      <c r="OFD1332" s="207"/>
      <c r="OFE1332" s="207"/>
      <c r="OFF1332" s="207"/>
      <c r="OFG1332" s="207"/>
      <c r="OFH1332" s="207"/>
      <c r="OFI1332" s="207"/>
      <c r="OFJ1332" s="207"/>
      <c r="OFK1332" s="207"/>
      <c r="OFL1332" s="207"/>
      <c r="OFM1332" s="207"/>
      <c r="OFN1332" s="207"/>
      <c r="OFO1332" s="207"/>
      <c r="OFP1332" s="207"/>
      <c r="OFQ1332" s="207"/>
      <c r="OFR1332" s="207"/>
      <c r="OFS1332" s="207"/>
      <c r="OFT1332" s="207"/>
      <c r="OFU1332" s="207"/>
      <c r="OFV1332" s="207"/>
      <c r="OFW1332" s="207"/>
      <c r="OFX1332" s="207"/>
      <c r="OFY1332" s="207"/>
      <c r="OFZ1332" s="207"/>
      <c r="OGA1332" s="207"/>
      <c r="OGB1332" s="207"/>
      <c r="OGC1332" s="207"/>
      <c r="OGD1332" s="207"/>
      <c r="OGE1332" s="207"/>
      <c r="OGF1332" s="207"/>
      <c r="OGG1332" s="207"/>
      <c r="OGH1332" s="207"/>
      <c r="OGI1332" s="207"/>
      <c r="OGJ1332" s="207"/>
      <c r="OGK1332" s="207"/>
      <c r="OGL1332" s="207"/>
      <c r="OGM1332" s="207"/>
      <c r="OGN1332" s="207"/>
      <c r="OGO1332" s="207"/>
      <c r="OGP1332" s="207"/>
      <c r="OGQ1332" s="207"/>
      <c r="OGR1332" s="207"/>
      <c r="OGS1332" s="207"/>
      <c r="OGT1332" s="207"/>
      <c r="OGU1332" s="207"/>
      <c r="OGV1332" s="207"/>
      <c r="OGW1332" s="207"/>
      <c r="OGX1332" s="207"/>
      <c r="OGY1332" s="207"/>
      <c r="OGZ1332" s="207"/>
      <c r="OHA1332" s="207"/>
      <c r="OHB1332" s="207"/>
      <c r="OHC1332" s="207"/>
      <c r="OHD1332" s="207"/>
      <c r="OHE1332" s="207"/>
      <c r="OHF1332" s="207"/>
      <c r="OHG1332" s="207"/>
      <c r="OHH1332" s="207"/>
      <c r="OHI1332" s="207"/>
      <c r="OHJ1332" s="207"/>
      <c r="OHK1332" s="207"/>
      <c r="OHL1332" s="207"/>
      <c r="OHM1332" s="207"/>
      <c r="OHN1332" s="207"/>
      <c r="OHO1332" s="207"/>
      <c r="OHP1332" s="207"/>
      <c r="OHQ1332" s="207"/>
      <c r="OHR1332" s="207"/>
      <c r="OHS1332" s="207"/>
      <c r="OHT1332" s="207"/>
      <c r="OHU1332" s="207"/>
      <c r="OHV1332" s="207"/>
      <c r="OHW1332" s="207"/>
      <c r="OHX1332" s="207"/>
      <c r="OHY1332" s="207"/>
      <c r="OHZ1332" s="207"/>
      <c r="OIA1332" s="207"/>
      <c r="OIB1332" s="207"/>
      <c r="OIC1332" s="207"/>
      <c r="OID1332" s="207"/>
      <c r="OIE1332" s="207"/>
      <c r="OIF1332" s="207"/>
      <c r="OIG1332" s="207"/>
      <c r="OIH1332" s="207"/>
      <c r="OII1332" s="207"/>
      <c r="OIJ1332" s="207"/>
      <c r="OIK1332" s="207"/>
      <c r="OIL1332" s="207"/>
      <c r="OIM1332" s="207"/>
      <c r="OIN1332" s="207"/>
      <c r="OIO1332" s="207"/>
      <c r="OIP1332" s="207"/>
      <c r="OIQ1332" s="207"/>
      <c r="OIR1332" s="207"/>
      <c r="OIS1332" s="207"/>
      <c r="OIT1332" s="207"/>
      <c r="OIU1332" s="207"/>
      <c r="OIV1332" s="207"/>
      <c r="OIW1332" s="207"/>
      <c r="OIX1332" s="207"/>
      <c r="OIY1332" s="207"/>
      <c r="OIZ1332" s="207"/>
      <c r="OJA1332" s="207"/>
      <c r="OJB1332" s="207"/>
      <c r="OJC1332" s="207"/>
      <c r="OJD1332" s="207"/>
      <c r="OJE1332" s="207"/>
      <c r="OJF1332" s="207"/>
      <c r="OJG1332" s="207"/>
      <c r="OJH1332" s="207"/>
      <c r="OJI1332" s="207"/>
      <c r="OJJ1332" s="207"/>
      <c r="OJK1332" s="207"/>
      <c r="OJL1332" s="207"/>
      <c r="OJM1332" s="207"/>
      <c r="OJN1332" s="207"/>
      <c r="OJO1332" s="207"/>
      <c r="OJP1332" s="207"/>
      <c r="OJQ1332" s="207"/>
      <c r="OJR1332" s="207"/>
      <c r="OJS1332" s="207"/>
      <c r="OJT1332" s="207"/>
      <c r="OJU1332" s="207"/>
      <c r="OJV1332" s="207"/>
      <c r="OJW1332" s="207"/>
      <c r="OJX1332" s="207"/>
      <c r="OJY1332" s="207"/>
      <c r="OJZ1332" s="207"/>
      <c r="OKA1332" s="207"/>
      <c r="OKB1332" s="207"/>
      <c r="OKC1332" s="207"/>
      <c r="OKD1332" s="207"/>
      <c r="OKE1332" s="207"/>
      <c r="OKF1332" s="207"/>
      <c r="OKG1332" s="207"/>
      <c r="OKH1332" s="207"/>
      <c r="OKI1332" s="207"/>
      <c r="OKJ1332" s="207"/>
      <c r="OKK1332" s="207"/>
      <c r="OKL1332" s="207"/>
      <c r="OKM1332" s="207"/>
      <c r="OKN1332" s="207"/>
      <c r="OKO1332" s="207"/>
      <c r="OKP1332" s="207"/>
      <c r="OKQ1332" s="207"/>
      <c r="OKR1332" s="207"/>
      <c r="OKS1332" s="207"/>
      <c r="OKT1332" s="207"/>
      <c r="OKU1332" s="207"/>
      <c r="OKV1332" s="207"/>
      <c r="OKW1332" s="207"/>
      <c r="OKX1332" s="207"/>
      <c r="OKY1332" s="207"/>
      <c r="OKZ1332" s="207"/>
      <c r="OLA1332" s="207"/>
      <c r="OLB1332" s="207"/>
      <c r="OLC1332" s="207"/>
      <c r="OLD1332" s="207"/>
      <c r="OLE1332" s="207"/>
      <c r="OLF1332" s="207"/>
      <c r="OLG1332" s="207"/>
      <c r="OLH1332" s="207"/>
      <c r="OLI1332" s="207"/>
      <c r="OLJ1332" s="207"/>
      <c r="OLK1332" s="207"/>
      <c r="OLL1332" s="207"/>
      <c r="OLM1332" s="207"/>
      <c r="OLN1332" s="207"/>
      <c r="OLO1332" s="207"/>
      <c r="OLP1332" s="207"/>
      <c r="OLQ1332" s="207"/>
      <c r="OLR1332" s="207"/>
      <c r="OLS1332" s="207"/>
      <c r="OLT1332" s="207"/>
      <c r="OLU1332" s="207"/>
      <c r="OLV1332" s="207"/>
      <c r="OLW1332" s="207"/>
      <c r="OLX1332" s="207"/>
      <c r="OLY1332" s="207"/>
      <c r="OLZ1332" s="207"/>
      <c r="OMA1332" s="207"/>
      <c r="OMB1332" s="207"/>
      <c r="OMC1332" s="207"/>
      <c r="OMD1332" s="207"/>
      <c r="OME1332" s="207"/>
      <c r="OMF1332" s="207"/>
      <c r="OMG1332" s="207"/>
      <c r="OMH1332" s="207"/>
      <c r="OMI1332" s="207"/>
      <c r="OMJ1332" s="207"/>
      <c r="OMK1332" s="207"/>
      <c r="OML1332" s="207"/>
      <c r="OMM1332" s="207"/>
      <c r="OMN1332" s="207"/>
      <c r="OMO1332" s="207"/>
      <c r="OMP1332" s="207"/>
      <c r="OMQ1332" s="207"/>
      <c r="OMR1332" s="207"/>
      <c r="OMS1332" s="207"/>
      <c r="OMT1332" s="207"/>
      <c r="OMU1332" s="207"/>
      <c r="OMV1332" s="207"/>
      <c r="OMW1332" s="207"/>
      <c r="OMX1332" s="207"/>
      <c r="OMY1332" s="207"/>
      <c r="OMZ1332" s="207"/>
      <c r="ONA1332" s="207"/>
      <c r="ONB1332" s="207"/>
      <c r="ONC1332" s="207"/>
      <c r="OND1332" s="207"/>
      <c r="ONE1332" s="207"/>
      <c r="ONF1332" s="207"/>
      <c r="ONG1332" s="207"/>
      <c r="ONH1332" s="207"/>
      <c r="ONI1332" s="207"/>
      <c r="ONJ1332" s="207"/>
      <c r="ONK1332" s="207"/>
      <c r="ONL1332" s="207"/>
      <c r="ONM1332" s="207"/>
      <c r="ONN1332" s="207"/>
      <c r="ONO1332" s="207"/>
      <c r="ONP1332" s="207"/>
      <c r="ONQ1332" s="207"/>
      <c r="ONR1332" s="207"/>
      <c r="ONS1332" s="207"/>
      <c r="ONT1332" s="207"/>
      <c r="ONU1332" s="207"/>
      <c r="ONV1332" s="207"/>
      <c r="ONW1332" s="207"/>
      <c r="ONX1332" s="207"/>
      <c r="ONY1332" s="207"/>
      <c r="ONZ1332" s="207"/>
      <c r="OOA1332" s="207"/>
      <c r="OOB1332" s="207"/>
      <c r="OOC1332" s="207"/>
      <c r="OOD1332" s="207"/>
      <c r="OOE1332" s="207"/>
      <c r="OOF1332" s="207"/>
      <c r="OOG1332" s="207"/>
      <c r="OOH1332" s="207"/>
      <c r="OOI1332" s="207"/>
      <c r="OOJ1332" s="207"/>
      <c r="OOK1332" s="207"/>
      <c r="OOL1332" s="207"/>
      <c r="OOM1332" s="207"/>
      <c r="OON1332" s="207"/>
      <c r="OOO1332" s="207"/>
      <c r="OOP1332" s="207"/>
      <c r="OOQ1332" s="207"/>
      <c r="OOR1332" s="207"/>
      <c r="OOS1332" s="207"/>
      <c r="OOT1332" s="207"/>
      <c r="OOU1332" s="207"/>
      <c r="OOV1332" s="207"/>
      <c r="OOW1332" s="207"/>
      <c r="OOX1332" s="207"/>
      <c r="OOY1332" s="207"/>
      <c r="OOZ1332" s="207"/>
      <c r="OPA1332" s="207"/>
      <c r="OPB1332" s="207"/>
      <c r="OPC1332" s="207"/>
      <c r="OPD1332" s="207"/>
      <c r="OPE1332" s="207"/>
      <c r="OPF1332" s="207"/>
      <c r="OPG1332" s="207"/>
      <c r="OPH1332" s="207"/>
      <c r="OPI1332" s="207"/>
      <c r="OPJ1332" s="207"/>
      <c r="OPK1332" s="207"/>
      <c r="OPL1332" s="207"/>
      <c r="OPM1332" s="207"/>
      <c r="OPN1332" s="207"/>
      <c r="OPO1332" s="207"/>
      <c r="OPP1332" s="207"/>
      <c r="OPQ1332" s="207"/>
      <c r="OPR1332" s="207"/>
      <c r="OPS1332" s="207"/>
      <c r="OPT1332" s="207"/>
      <c r="OPU1332" s="207"/>
      <c r="OPV1332" s="207"/>
      <c r="OPW1332" s="207"/>
      <c r="OPX1332" s="207"/>
      <c r="OPY1332" s="207"/>
      <c r="OPZ1332" s="207"/>
      <c r="OQA1332" s="207"/>
      <c r="OQB1332" s="207"/>
      <c r="OQC1332" s="207"/>
      <c r="OQD1332" s="207"/>
      <c r="OQE1332" s="207"/>
      <c r="OQF1332" s="207"/>
      <c r="OQG1332" s="207"/>
      <c r="OQH1332" s="207"/>
      <c r="OQI1332" s="207"/>
      <c r="OQJ1332" s="207"/>
      <c r="OQK1332" s="207"/>
      <c r="OQL1332" s="207"/>
      <c r="OQM1332" s="207"/>
      <c r="OQN1332" s="207"/>
      <c r="OQO1332" s="207"/>
      <c r="OQP1332" s="207"/>
      <c r="OQQ1332" s="207"/>
      <c r="OQR1332" s="207"/>
      <c r="OQS1332" s="207"/>
      <c r="OQT1332" s="207"/>
      <c r="OQU1332" s="207"/>
      <c r="OQV1332" s="207"/>
      <c r="OQW1332" s="207"/>
      <c r="OQX1332" s="207"/>
      <c r="OQY1332" s="207"/>
      <c r="OQZ1332" s="207"/>
      <c r="ORA1332" s="207"/>
      <c r="ORB1332" s="207"/>
      <c r="ORC1332" s="207"/>
      <c r="ORD1332" s="207"/>
      <c r="ORE1332" s="207"/>
      <c r="ORF1332" s="207"/>
      <c r="ORG1332" s="207"/>
      <c r="ORH1332" s="207"/>
      <c r="ORI1332" s="207"/>
      <c r="ORJ1332" s="207"/>
      <c r="ORK1332" s="207"/>
      <c r="ORL1332" s="207"/>
      <c r="ORM1332" s="207"/>
      <c r="ORN1332" s="207"/>
      <c r="ORO1332" s="207"/>
      <c r="ORP1332" s="207"/>
      <c r="ORQ1332" s="207"/>
      <c r="ORR1332" s="207"/>
      <c r="ORS1332" s="207"/>
      <c r="ORT1332" s="207"/>
      <c r="ORU1332" s="207"/>
      <c r="ORV1332" s="207"/>
      <c r="ORW1332" s="207"/>
      <c r="ORX1332" s="207"/>
      <c r="ORY1332" s="207"/>
      <c r="ORZ1332" s="207"/>
      <c r="OSA1332" s="207"/>
      <c r="OSB1332" s="207"/>
      <c r="OSC1332" s="207"/>
      <c r="OSD1332" s="207"/>
      <c r="OSE1332" s="207"/>
      <c r="OSF1332" s="207"/>
      <c r="OSG1332" s="207"/>
      <c r="OSH1332" s="207"/>
      <c r="OSI1332" s="207"/>
      <c r="OSJ1332" s="207"/>
      <c r="OSK1332" s="207"/>
      <c r="OSL1332" s="207"/>
      <c r="OSM1332" s="207"/>
      <c r="OSN1332" s="207"/>
      <c r="OSO1332" s="207"/>
      <c r="OSP1332" s="207"/>
      <c r="OSQ1332" s="207"/>
      <c r="OSR1332" s="207"/>
      <c r="OSS1332" s="207"/>
      <c r="OST1332" s="207"/>
      <c r="OSU1332" s="207"/>
      <c r="OSV1332" s="207"/>
      <c r="OSW1332" s="207"/>
      <c r="OSX1332" s="207"/>
      <c r="OSY1332" s="207"/>
      <c r="OSZ1332" s="207"/>
      <c r="OTA1332" s="207"/>
      <c r="OTB1332" s="207"/>
      <c r="OTC1332" s="207"/>
      <c r="OTD1332" s="207"/>
      <c r="OTE1332" s="207"/>
      <c r="OTF1332" s="207"/>
      <c r="OTG1332" s="207"/>
      <c r="OTH1332" s="207"/>
      <c r="OTI1332" s="207"/>
      <c r="OTJ1332" s="207"/>
      <c r="OTK1332" s="207"/>
      <c r="OTL1332" s="207"/>
      <c r="OTM1332" s="207"/>
      <c r="OTN1332" s="207"/>
      <c r="OTO1332" s="207"/>
      <c r="OTP1332" s="207"/>
      <c r="OTQ1332" s="207"/>
      <c r="OTR1332" s="207"/>
      <c r="OTS1332" s="207"/>
      <c r="OTT1332" s="207"/>
      <c r="OTU1332" s="207"/>
      <c r="OTV1332" s="207"/>
      <c r="OTW1332" s="207"/>
      <c r="OTX1332" s="207"/>
      <c r="OTY1332" s="207"/>
      <c r="OTZ1332" s="207"/>
      <c r="OUA1332" s="207"/>
      <c r="OUB1332" s="207"/>
      <c r="OUC1332" s="207"/>
      <c r="OUD1332" s="207"/>
      <c r="OUE1332" s="207"/>
      <c r="OUF1332" s="207"/>
      <c r="OUG1332" s="207"/>
      <c r="OUH1332" s="207"/>
      <c r="OUI1332" s="207"/>
      <c r="OUJ1332" s="207"/>
      <c r="OUK1332" s="207"/>
      <c r="OUL1332" s="207"/>
      <c r="OUM1332" s="207"/>
      <c r="OUN1332" s="207"/>
      <c r="OUO1332" s="207"/>
      <c r="OUP1332" s="207"/>
      <c r="OUQ1332" s="207"/>
      <c r="OUR1332" s="207"/>
      <c r="OUS1332" s="207"/>
      <c r="OUT1332" s="207"/>
      <c r="OUU1332" s="207"/>
      <c r="OUV1332" s="207"/>
      <c r="OUW1332" s="207"/>
      <c r="OUX1332" s="207"/>
      <c r="OUY1332" s="207"/>
      <c r="OUZ1332" s="207"/>
      <c r="OVA1332" s="207"/>
      <c r="OVB1332" s="207"/>
      <c r="OVC1332" s="207"/>
      <c r="OVD1332" s="207"/>
      <c r="OVE1332" s="207"/>
      <c r="OVF1332" s="207"/>
      <c r="OVG1332" s="207"/>
      <c r="OVH1332" s="207"/>
      <c r="OVI1332" s="207"/>
      <c r="OVJ1332" s="207"/>
      <c r="OVK1332" s="207"/>
      <c r="OVL1332" s="207"/>
      <c r="OVM1332" s="207"/>
      <c r="OVN1332" s="207"/>
      <c r="OVO1332" s="207"/>
      <c r="OVP1332" s="207"/>
      <c r="OVQ1332" s="207"/>
      <c r="OVR1332" s="207"/>
      <c r="OVS1332" s="207"/>
      <c r="OVT1332" s="207"/>
      <c r="OVU1332" s="207"/>
      <c r="OVV1332" s="207"/>
      <c r="OVW1332" s="207"/>
      <c r="OVX1332" s="207"/>
      <c r="OVY1332" s="207"/>
      <c r="OVZ1332" s="207"/>
      <c r="OWA1332" s="207"/>
      <c r="OWB1332" s="207"/>
      <c r="OWC1332" s="207"/>
      <c r="OWD1332" s="207"/>
      <c r="OWE1332" s="207"/>
      <c r="OWF1332" s="207"/>
      <c r="OWG1332" s="207"/>
      <c r="OWH1332" s="207"/>
      <c r="OWI1332" s="207"/>
      <c r="OWJ1332" s="207"/>
      <c r="OWK1332" s="207"/>
      <c r="OWL1332" s="207"/>
      <c r="OWM1332" s="207"/>
      <c r="OWN1332" s="207"/>
      <c r="OWO1332" s="207"/>
      <c r="OWP1332" s="207"/>
      <c r="OWQ1332" s="207"/>
      <c r="OWR1332" s="207"/>
      <c r="OWS1332" s="207"/>
      <c r="OWT1332" s="207"/>
      <c r="OWU1332" s="207"/>
      <c r="OWV1332" s="207"/>
      <c r="OWW1332" s="207"/>
      <c r="OWX1332" s="207"/>
      <c r="OWY1332" s="207"/>
      <c r="OWZ1332" s="207"/>
      <c r="OXA1332" s="207"/>
      <c r="OXB1332" s="207"/>
      <c r="OXC1332" s="207"/>
      <c r="OXD1332" s="207"/>
      <c r="OXE1332" s="207"/>
      <c r="OXF1332" s="207"/>
      <c r="OXG1332" s="207"/>
      <c r="OXH1332" s="207"/>
      <c r="OXI1332" s="207"/>
      <c r="OXJ1332" s="207"/>
      <c r="OXK1332" s="207"/>
      <c r="OXL1332" s="207"/>
      <c r="OXM1332" s="207"/>
      <c r="OXN1332" s="207"/>
      <c r="OXO1332" s="207"/>
      <c r="OXP1332" s="207"/>
      <c r="OXQ1332" s="207"/>
      <c r="OXR1332" s="207"/>
      <c r="OXS1332" s="207"/>
      <c r="OXT1332" s="207"/>
      <c r="OXU1332" s="207"/>
      <c r="OXV1332" s="207"/>
      <c r="OXW1332" s="207"/>
      <c r="OXX1332" s="207"/>
      <c r="OXY1332" s="207"/>
      <c r="OXZ1332" s="207"/>
      <c r="OYA1332" s="207"/>
      <c r="OYB1332" s="207"/>
      <c r="OYC1332" s="207"/>
      <c r="OYD1332" s="207"/>
      <c r="OYE1332" s="207"/>
      <c r="OYF1332" s="207"/>
      <c r="OYG1332" s="207"/>
      <c r="OYH1332" s="207"/>
      <c r="OYI1332" s="207"/>
      <c r="OYJ1332" s="207"/>
      <c r="OYK1332" s="207"/>
      <c r="OYL1332" s="207"/>
      <c r="OYM1332" s="207"/>
      <c r="OYN1332" s="207"/>
      <c r="OYO1332" s="207"/>
      <c r="OYP1332" s="207"/>
      <c r="OYQ1332" s="207"/>
      <c r="OYR1332" s="207"/>
      <c r="OYS1332" s="207"/>
      <c r="OYT1332" s="207"/>
      <c r="OYU1332" s="207"/>
      <c r="OYV1332" s="207"/>
      <c r="OYW1332" s="207"/>
      <c r="OYX1332" s="207"/>
      <c r="OYY1332" s="207"/>
      <c r="OYZ1332" s="207"/>
      <c r="OZA1332" s="207"/>
      <c r="OZB1332" s="207"/>
      <c r="OZC1332" s="207"/>
      <c r="OZD1332" s="207"/>
      <c r="OZE1332" s="207"/>
      <c r="OZF1332" s="207"/>
      <c r="OZG1332" s="207"/>
      <c r="OZH1332" s="207"/>
      <c r="OZI1332" s="207"/>
      <c r="OZJ1332" s="207"/>
      <c r="OZK1332" s="207"/>
      <c r="OZL1332" s="207"/>
      <c r="OZM1332" s="207"/>
      <c r="OZN1332" s="207"/>
      <c r="OZO1332" s="207"/>
      <c r="OZP1332" s="207"/>
      <c r="OZQ1332" s="207"/>
      <c r="OZR1332" s="207"/>
      <c r="OZS1332" s="207"/>
      <c r="OZT1332" s="207"/>
      <c r="OZU1332" s="207"/>
      <c r="OZV1332" s="207"/>
      <c r="OZW1332" s="207"/>
      <c r="OZX1332" s="207"/>
      <c r="OZY1332" s="207"/>
      <c r="OZZ1332" s="207"/>
      <c r="PAA1332" s="207"/>
      <c r="PAB1332" s="207"/>
      <c r="PAC1332" s="207"/>
      <c r="PAD1332" s="207"/>
      <c r="PAE1332" s="207"/>
      <c r="PAF1332" s="207"/>
      <c r="PAG1332" s="207"/>
      <c r="PAH1332" s="207"/>
      <c r="PAI1332" s="207"/>
      <c r="PAJ1332" s="207"/>
      <c r="PAK1332" s="207"/>
      <c r="PAL1332" s="207"/>
      <c r="PAM1332" s="207"/>
      <c r="PAN1332" s="207"/>
      <c r="PAO1332" s="207"/>
      <c r="PAP1332" s="207"/>
      <c r="PAQ1332" s="207"/>
      <c r="PAR1332" s="207"/>
      <c r="PAS1332" s="207"/>
      <c r="PAT1332" s="207"/>
      <c r="PAU1332" s="207"/>
      <c r="PAV1332" s="207"/>
      <c r="PAW1332" s="207"/>
      <c r="PAX1332" s="207"/>
      <c r="PAY1332" s="207"/>
      <c r="PAZ1332" s="207"/>
      <c r="PBA1332" s="207"/>
      <c r="PBB1332" s="207"/>
      <c r="PBC1332" s="207"/>
      <c r="PBD1332" s="207"/>
      <c r="PBE1332" s="207"/>
      <c r="PBF1332" s="207"/>
      <c r="PBG1332" s="207"/>
      <c r="PBH1332" s="207"/>
      <c r="PBI1332" s="207"/>
      <c r="PBJ1332" s="207"/>
      <c r="PBK1332" s="207"/>
      <c r="PBL1332" s="207"/>
      <c r="PBM1332" s="207"/>
      <c r="PBN1332" s="207"/>
      <c r="PBO1332" s="207"/>
      <c r="PBP1332" s="207"/>
      <c r="PBQ1332" s="207"/>
      <c r="PBR1332" s="207"/>
      <c r="PBS1332" s="207"/>
      <c r="PBT1332" s="207"/>
      <c r="PBU1332" s="207"/>
      <c r="PBV1332" s="207"/>
      <c r="PBW1332" s="207"/>
      <c r="PBX1332" s="207"/>
      <c r="PBY1332" s="207"/>
      <c r="PBZ1332" s="207"/>
      <c r="PCA1332" s="207"/>
      <c r="PCB1332" s="207"/>
      <c r="PCC1332" s="207"/>
      <c r="PCD1332" s="207"/>
      <c r="PCE1332" s="207"/>
      <c r="PCF1332" s="207"/>
      <c r="PCG1332" s="207"/>
      <c r="PCH1332" s="207"/>
      <c r="PCI1332" s="207"/>
      <c r="PCJ1332" s="207"/>
      <c r="PCK1332" s="207"/>
      <c r="PCL1332" s="207"/>
      <c r="PCM1332" s="207"/>
      <c r="PCN1332" s="207"/>
      <c r="PCO1332" s="207"/>
      <c r="PCP1332" s="207"/>
      <c r="PCQ1332" s="207"/>
      <c r="PCR1332" s="207"/>
      <c r="PCS1332" s="207"/>
      <c r="PCT1332" s="207"/>
      <c r="PCU1332" s="207"/>
      <c r="PCV1332" s="207"/>
      <c r="PCW1332" s="207"/>
      <c r="PCX1332" s="207"/>
      <c r="PCY1332" s="207"/>
      <c r="PCZ1332" s="207"/>
      <c r="PDA1332" s="207"/>
      <c r="PDB1332" s="207"/>
      <c r="PDC1332" s="207"/>
      <c r="PDD1332" s="207"/>
      <c r="PDE1332" s="207"/>
      <c r="PDF1332" s="207"/>
      <c r="PDG1332" s="207"/>
      <c r="PDH1332" s="207"/>
      <c r="PDI1332" s="207"/>
      <c r="PDJ1332" s="207"/>
      <c r="PDK1332" s="207"/>
      <c r="PDL1332" s="207"/>
      <c r="PDM1332" s="207"/>
      <c r="PDN1332" s="207"/>
      <c r="PDO1332" s="207"/>
      <c r="PDP1332" s="207"/>
      <c r="PDQ1332" s="207"/>
      <c r="PDR1332" s="207"/>
      <c r="PDS1332" s="207"/>
      <c r="PDT1332" s="207"/>
      <c r="PDU1332" s="207"/>
      <c r="PDV1332" s="207"/>
      <c r="PDW1332" s="207"/>
      <c r="PDX1332" s="207"/>
      <c r="PDY1332" s="207"/>
      <c r="PDZ1332" s="207"/>
      <c r="PEA1332" s="207"/>
      <c r="PEB1332" s="207"/>
      <c r="PEC1332" s="207"/>
      <c r="PED1332" s="207"/>
      <c r="PEE1332" s="207"/>
      <c r="PEF1332" s="207"/>
      <c r="PEG1332" s="207"/>
      <c r="PEH1332" s="207"/>
      <c r="PEI1332" s="207"/>
      <c r="PEJ1332" s="207"/>
      <c r="PEK1332" s="207"/>
      <c r="PEL1332" s="207"/>
      <c r="PEM1332" s="207"/>
      <c r="PEN1332" s="207"/>
      <c r="PEO1332" s="207"/>
      <c r="PEP1332" s="207"/>
      <c r="PEQ1332" s="207"/>
      <c r="PER1332" s="207"/>
      <c r="PES1332" s="207"/>
      <c r="PET1332" s="207"/>
      <c r="PEU1332" s="207"/>
      <c r="PEV1332" s="207"/>
      <c r="PEW1332" s="207"/>
      <c r="PEX1332" s="207"/>
      <c r="PEY1332" s="207"/>
      <c r="PEZ1332" s="207"/>
      <c r="PFA1332" s="207"/>
      <c r="PFB1332" s="207"/>
      <c r="PFC1332" s="207"/>
      <c r="PFD1332" s="207"/>
      <c r="PFE1332" s="207"/>
      <c r="PFF1332" s="207"/>
      <c r="PFG1332" s="207"/>
      <c r="PFH1332" s="207"/>
      <c r="PFI1332" s="207"/>
      <c r="PFJ1332" s="207"/>
      <c r="PFK1332" s="207"/>
      <c r="PFL1332" s="207"/>
      <c r="PFM1332" s="207"/>
      <c r="PFN1332" s="207"/>
      <c r="PFO1332" s="207"/>
      <c r="PFP1332" s="207"/>
      <c r="PFQ1332" s="207"/>
      <c r="PFR1332" s="207"/>
      <c r="PFS1332" s="207"/>
      <c r="PFT1332" s="207"/>
      <c r="PFU1332" s="207"/>
      <c r="PFV1332" s="207"/>
      <c r="PFW1332" s="207"/>
      <c r="PFX1332" s="207"/>
      <c r="PFY1332" s="207"/>
      <c r="PFZ1332" s="207"/>
      <c r="PGA1332" s="207"/>
      <c r="PGB1332" s="207"/>
      <c r="PGC1332" s="207"/>
      <c r="PGD1332" s="207"/>
      <c r="PGE1332" s="207"/>
      <c r="PGF1332" s="207"/>
      <c r="PGG1332" s="207"/>
      <c r="PGH1332" s="207"/>
      <c r="PGI1332" s="207"/>
      <c r="PGJ1332" s="207"/>
      <c r="PGK1332" s="207"/>
      <c r="PGL1332" s="207"/>
      <c r="PGM1332" s="207"/>
      <c r="PGN1332" s="207"/>
      <c r="PGO1332" s="207"/>
      <c r="PGP1332" s="207"/>
      <c r="PGQ1332" s="207"/>
      <c r="PGR1332" s="207"/>
      <c r="PGS1332" s="207"/>
      <c r="PGT1332" s="207"/>
      <c r="PGU1332" s="207"/>
      <c r="PGV1332" s="207"/>
      <c r="PGW1332" s="207"/>
      <c r="PGX1332" s="207"/>
      <c r="PGY1332" s="207"/>
      <c r="PGZ1332" s="207"/>
      <c r="PHA1332" s="207"/>
      <c r="PHB1332" s="207"/>
      <c r="PHC1332" s="207"/>
      <c r="PHD1332" s="207"/>
      <c r="PHE1332" s="207"/>
      <c r="PHF1332" s="207"/>
      <c r="PHG1332" s="207"/>
      <c r="PHH1332" s="207"/>
      <c r="PHI1332" s="207"/>
      <c r="PHJ1332" s="207"/>
      <c r="PHK1332" s="207"/>
      <c r="PHL1332" s="207"/>
      <c r="PHM1332" s="207"/>
      <c r="PHN1332" s="207"/>
      <c r="PHO1332" s="207"/>
      <c r="PHP1332" s="207"/>
      <c r="PHQ1332" s="207"/>
      <c r="PHR1332" s="207"/>
      <c r="PHS1332" s="207"/>
      <c r="PHT1332" s="207"/>
      <c r="PHU1332" s="207"/>
      <c r="PHV1332" s="207"/>
      <c r="PHW1332" s="207"/>
      <c r="PHX1332" s="207"/>
      <c r="PHY1332" s="207"/>
      <c r="PHZ1332" s="207"/>
      <c r="PIA1332" s="207"/>
      <c r="PIB1332" s="207"/>
      <c r="PIC1332" s="207"/>
      <c r="PID1332" s="207"/>
      <c r="PIE1332" s="207"/>
      <c r="PIF1332" s="207"/>
      <c r="PIG1332" s="207"/>
      <c r="PIH1332" s="207"/>
      <c r="PII1332" s="207"/>
      <c r="PIJ1332" s="207"/>
      <c r="PIK1332" s="207"/>
      <c r="PIL1332" s="207"/>
      <c r="PIM1332" s="207"/>
      <c r="PIN1332" s="207"/>
      <c r="PIO1332" s="207"/>
      <c r="PIP1332" s="207"/>
      <c r="PIQ1332" s="207"/>
      <c r="PIR1332" s="207"/>
      <c r="PIS1332" s="207"/>
      <c r="PIT1332" s="207"/>
      <c r="PIU1332" s="207"/>
      <c r="PIV1332" s="207"/>
      <c r="PIW1332" s="207"/>
      <c r="PIX1332" s="207"/>
      <c r="PIY1332" s="207"/>
      <c r="PIZ1332" s="207"/>
      <c r="PJA1332" s="207"/>
      <c r="PJB1332" s="207"/>
      <c r="PJC1332" s="207"/>
      <c r="PJD1332" s="207"/>
      <c r="PJE1332" s="207"/>
      <c r="PJF1332" s="207"/>
      <c r="PJG1332" s="207"/>
      <c r="PJH1332" s="207"/>
      <c r="PJI1332" s="207"/>
      <c r="PJJ1332" s="207"/>
      <c r="PJK1332" s="207"/>
      <c r="PJL1332" s="207"/>
      <c r="PJM1332" s="207"/>
      <c r="PJN1332" s="207"/>
      <c r="PJO1332" s="207"/>
      <c r="PJP1332" s="207"/>
      <c r="PJQ1332" s="207"/>
      <c r="PJR1332" s="207"/>
      <c r="PJS1332" s="207"/>
      <c r="PJT1332" s="207"/>
      <c r="PJU1332" s="207"/>
      <c r="PJV1332" s="207"/>
      <c r="PJW1332" s="207"/>
      <c r="PJX1332" s="207"/>
      <c r="PJY1332" s="207"/>
      <c r="PJZ1332" s="207"/>
      <c r="PKA1332" s="207"/>
      <c r="PKB1332" s="207"/>
      <c r="PKC1332" s="207"/>
      <c r="PKD1332" s="207"/>
      <c r="PKE1332" s="207"/>
      <c r="PKF1332" s="207"/>
      <c r="PKG1332" s="207"/>
      <c r="PKH1332" s="207"/>
      <c r="PKI1332" s="207"/>
      <c r="PKJ1332" s="207"/>
      <c r="PKK1332" s="207"/>
      <c r="PKL1332" s="207"/>
      <c r="PKM1332" s="207"/>
      <c r="PKN1332" s="207"/>
      <c r="PKO1332" s="207"/>
      <c r="PKP1332" s="207"/>
      <c r="PKQ1332" s="207"/>
      <c r="PKR1332" s="207"/>
      <c r="PKS1332" s="207"/>
      <c r="PKT1332" s="207"/>
      <c r="PKU1332" s="207"/>
      <c r="PKV1332" s="207"/>
      <c r="PKW1332" s="207"/>
      <c r="PKX1332" s="207"/>
      <c r="PKY1332" s="207"/>
      <c r="PKZ1332" s="207"/>
      <c r="PLA1332" s="207"/>
      <c r="PLB1332" s="207"/>
      <c r="PLC1332" s="207"/>
      <c r="PLD1332" s="207"/>
      <c r="PLE1332" s="207"/>
      <c r="PLF1332" s="207"/>
      <c r="PLG1332" s="207"/>
      <c r="PLH1332" s="207"/>
      <c r="PLI1332" s="207"/>
      <c r="PLJ1332" s="207"/>
      <c r="PLK1332" s="207"/>
      <c r="PLL1332" s="207"/>
      <c r="PLM1332" s="207"/>
      <c r="PLN1332" s="207"/>
      <c r="PLO1332" s="207"/>
      <c r="PLP1332" s="207"/>
      <c r="PLQ1332" s="207"/>
      <c r="PLR1332" s="207"/>
      <c r="PLS1332" s="207"/>
      <c r="PLT1332" s="207"/>
      <c r="PLU1332" s="207"/>
      <c r="PLV1332" s="207"/>
      <c r="PLW1332" s="207"/>
      <c r="PLX1332" s="207"/>
      <c r="PLY1332" s="207"/>
      <c r="PLZ1332" s="207"/>
      <c r="PMA1332" s="207"/>
      <c r="PMB1332" s="207"/>
      <c r="PMC1332" s="207"/>
      <c r="PMD1332" s="207"/>
      <c r="PME1332" s="207"/>
      <c r="PMF1332" s="207"/>
      <c r="PMG1332" s="207"/>
      <c r="PMH1332" s="207"/>
      <c r="PMI1332" s="207"/>
      <c r="PMJ1332" s="207"/>
      <c r="PMK1332" s="207"/>
      <c r="PML1332" s="207"/>
      <c r="PMM1332" s="207"/>
      <c r="PMN1332" s="207"/>
      <c r="PMO1332" s="207"/>
      <c r="PMP1332" s="207"/>
      <c r="PMQ1332" s="207"/>
      <c r="PMR1332" s="207"/>
      <c r="PMS1332" s="207"/>
      <c r="PMT1332" s="207"/>
      <c r="PMU1332" s="207"/>
      <c r="PMV1332" s="207"/>
      <c r="PMW1332" s="207"/>
      <c r="PMX1332" s="207"/>
      <c r="PMY1332" s="207"/>
      <c r="PMZ1332" s="207"/>
      <c r="PNA1332" s="207"/>
      <c r="PNB1332" s="207"/>
      <c r="PNC1332" s="207"/>
      <c r="PND1332" s="207"/>
      <c r="PNE1332" s="207"/>
      <c r="PNF1332" s="207"/>
      <c r="PNG1332" s="207"/>
      <c r="PNH1332" s="207"/>
      <c r="PNI1332" s="207"/>
      <c r="PNJ1332" s="207"/>
      <c r="PNK1332" s="207"/>
      <c r="PNL1332" s="207"/>
      <c r="PNM1332" s="207"/>
      <c r="PNN1332" s="207"/>
      <c r="PNO1332" s="207"/>
      <c r="PNP1332" s="207"/>
      <c r="PNQ1332" s="207"/>
      <c r="PNR1332" s="207"/>
      <c r="PNS1332" s="207"/>
      <c r="PNT1332" s="207"/>
      <c r="PNU1332" s="207"/>
      <c r="PNV1332" s="207"/>
      <c r="PNW1332" s="207"/>
      <c r="PNX1332" s="207"/>
      <c r="PNY1332" s="207"/>
      <c r="PNZ1332" s="207"/>
      <c r="POA1332" s="207"/>
      <c r="POB1332" s="207"/>
      <c r="POC1332" s="207"/>
      <c r="POD1332" s="207"/>
      <c r="POE1332" s="207"/>
      <c r="POF1332" s="207"/>
      <c r="POG1332" s="207"/>
      <c r="POH1332" s="207"/>
      <c r="POI1332" s="207"/>
      <c r="POJ1332" s="207"/>
      <c r="POK1332" s="207"/>
      <c r="POL1332" s="207"/>
      <c r="POM1332" s="207"/>
      <c r="PON1332" s="207"/>
      <c r="POO1332" s="207"/>
      <c r="POP1332" s="207"/>
      <c r="POQ1332" s="207"/>
      <c r="POR1332" s="207"/>
      <c r="POS1332" s="207"/>
      <c r="POT1332" s="207"/>
      <c r="POU1332" s="207"/>
      <c r="POV1332" s="207"/>
      <c r="POW1332" s="207"/>
      <c r="POX1332" s="207"/>
      <c r="POY1332" s="207"/>
      <c r="POZ1332" s="207"/>
      <c r="PPA1332" s="207"/>
      <c r="PPB1332" s="207"/>
      <c r="PPC1332" s="207"/>
      <c r="PPD1332" s="207"/>
      <c r="PPE1332" s="207"/>
      <c r="PPF1332" s="207"/>
      <c r="PPG1332" s="207"/>
      <c r="PPH1332" s="207"/>
      <c r="PPI1332" s="207"/>
      <c r="PPJ1332" s="207"/>
      <c r="PPK1332" s="207"/>
      <c r="PPL1332" s="207"/>
      <c r="PPM1332" s="207"/>
      <c r="PPN1332" s="207"/>
      <c r="PPO1332" s="207"/>
      <c r="PPP1332" s="207"/>
      <c r="PPQ1332" s="207"/>
      <c r="PPR1332" s="207"/>
      <c r="PPS1332" s="207"/>
      <c r="PPT1332" s="207"/>
      <c r="PPU1332" s="207"/>
      <c r="PPV1332" s="207"/>
      <c r="PPW1332" s="207"/>
      <c r="PPX1332" s="207"/>
      <c r="PPY1332" s="207"/>
      <c r="PPZ1332" s="207"/>
      <c r="PQA1332" s="207"/>
      <c r="PQB1332" s="207"/>
      <c r="PQC1332" s="207"/>
      <c r="PQD1332" s="207"/>
      <c r="PQE1332" s="207"/>
      <c r="PQF1332" s="207"/>
      <c r="PQG1332" s="207"/>
      <c r="PQH1332" s="207"/>
      <c r="PQI1332" s="207"/>
      <c r="PQJ1332" s="207"/>
      <c r="PQK1332" s="207"/>
      <c r="PQL1332" s="207"/>
      <c r="PQM1332" s="207"/>
      <c r="PQN1332" s="207"/>
      <c r="PQO1332" s="207"/>
      <c r="PQP1332" s="207"/>
      <c r="PQQ1332" s="207"/>
      <c r="PQR1332" s="207"/>
      <c r="PQS1332" s="207"/>
      <c r="PQT1332" s="207"/>
      <c r="PQU1332" s="207"/>
      <c r="PQV1332" s="207"/>
      <c r="PQW1332" s="207"/>
      <c r="PQX1332" s="207"/>
      <c r="PQY1332" s="207"/>
      <c r="PQZ1332" s="207"/>
      <c r="PRA1332" s="207"/>
      <c r="PRB1332" s="207"/>
      <c r="PRC1332" s="207"/>
      <c r="PRD1332" s="207"/>
      <c r="PRE1332" s="207"/>
      <c r="PRF1332" s="207"/>
      <c r="PRG1332" s="207"/>
      <c r="PRH1332" s="207"/>
      <c r="PRI1332" s="207"/>
      <c r="PRJ1332" s="207"/>
      <c r="PRK1332" s="207"/>
      <c r="PRL1332" s="207"/>
      <c r="PRM1332" s="207"/>
      <c r="PRN1332" s="207"/>
      <c r="PRO1332" s="207"/>
      <c r="PRP1332" s="207"/>
      <c r="PRQ1332" s="207"/>
      <c r="PRR1332" s="207"/>
      <c r="PRS1332" s="207"/>
      <c r="PRT1332" s="207"/>
      <c r="PRU1332" s="207"/>
      <c r="PRV1332" s="207"/>
      <c r="PRW1332" s="207"/>
      <c r="PRX1332" s="207"/>
      <c r="PRY1332" s="207"/>
      <c r="PRZ1332" s="207"/>
      <c r="PSA1332" s="207"/>
      <c r="PSB1332" s="207"/>
      <c r="PSC1332" s="207"/>
      <c r="PSD1332" s="207"/>
      <c r="PSE1332" s="207"/>
      <c r="PSF1332" s="207"/>
      <c r="PSG1332" s="207"/>
      <c r="PSH1332" s="207"/>
      <c r="PSI1332" s="207"/>
      <c r="PSJ1332" s="207"/>
      <c r="PSK1332" s="207"/>
      <c r="PSL1332" s="207"/>
      <c r="PSM1332" s="207"/>
      <c r="PSN1332" s="207"/>
      <c r="PSO1332" s="207"/>
      <c r="PSP1332" s="207"/>
      <c r="PSQ1332" s="207"/>
      <c r="PSR1332" s="207"/>
      <c r="PSS1332" s="207"/>
      <c r="PST1332" s="207"/>
      <c r="PSU1332" s="207"/>
      <c r="PSV1332" s="207"/>
      <c r="PSW1332" s="207"/>
      <c r="PSX1332" s="207"/>
      <c r="PSY1332" s="207"/>
      <c r="PSZ1332" s="207"/>
      <c r="PTA1332" s="207"/>
      <c r="PTB1332" s="207"/>
      <c r="PTC1332" s="207"/>
      <c r="PTD1332" s="207"/>
      <c r="PTE1332" s="207"/>
      <c r="PTF1332" s="207"/>
      <c r="PTG1332" s="207"/>
      <c r="PTH1332" s="207"/>
      <c r="PTI1332" s="207"/>
      <c r="PTJ1332" s="207"/>
      <c r="PTK1332" s="207"/>
      <c r="PTL1332" s="207"/>
      <c r="PTM1332" s="207"/>
      <c r="PTN1332" s="207"/>
      <c r="PTO1332" s="207"/>
      <c r="PTP1332" s="207"/>
      <c r="PTQ1332" s="207"/>
      <c r="PTR1332" s="207"/>
      <c r="PTS1332" s="207"/>
      <c r="PTT1332" s="207"/>
      <c r="PTU1332" s="207"/>
      <c r="PTV1332" s="207"/>
      <c r="PTW1332" s="207"/>
      <c r="PTX1332" s="207"/>
      <c r="PTY1332" s="207"/>
      <c r="PTZ1332" s="207"/>
      <c r="PUA1332" s="207"/>
      <c r="PUB1332" s="207"/>
      <c r="PUC1332" s="207"/>
      <c r="PUD1332" s="207"/>
      <c r="PUE1332" s="207"/>
      <c r="PUF1332" s="207"/>
      <c r="PUG1332" s="207"/>
      <c r="PUH1332" s="207"/>
      <c r="PUI1332" s="207"/>
      <c r="PUJ1332" s="207"/>
      <c r="PUK1332" s="207"/>
      <c r="PUL1332" s="207"/>
      <c r="PUM1332" s="207"/>
      <c r="PUN1332" s="207"/>
      <c r="PUO1332" s="207"/>
      <c r="PUP1332" s="207"/>
      <c r="PUQ1332" s="207"/>
      <c r="PUR1332" s="207"/>
      <c r="PUS1332" s="207"/>
      <c r="PUT1332" s="207"/>
      <c r="PUU1332" s="207"/>
      <c r="PUV1332" s="207"/>
      <c r="PUW1332" s="207"/>
      <c r="PUX1332" s="207"/>
      <c r="PUY1332" s="207"/>
      <c r="PUZ1332" s="207"/>
      <c r="PVA1332" s="207"/>
      <c r="PVB1332" s="207"/>
      <c r="PVC1332" s="207"/>
      <c r="PVD1332" s="207"/>
      <c r="PVE1332" s="207"/>
      <c r="PVF1332" s="207"/>
      <c r="PVG1332" s="207"/>
      <c r="PVH1332" s="207"/>
      <c r="PVI1332" s="207"/>
      <c r="PVJ1332" s="207"/>
      <c r="PVK1332" s="207"/>
      <c r="PVL1332" s="207"/>
      <c r="PVM1332" s="207"/>
      <c r="PVN1332" s="207"/>
      <c r="PVO1332" s="207"/>
      <c r="PVP1332" s="207"/>
      <c r="PVQ1332" s="207"/>
      <c r="PVR1332" s="207"/>
      <c r="PVS1332" s="207"/>
      <c r="PVT1332" s="207"/>
      <c r="PVU1332" s="207"/>
      <c r="PVV1332" s="207"/>
      <c r="PVW1332" s="207"/>
      <c r="PVX1332" s="207"/>
      <c r="PVY1332" s="207"/>
      <c r="PVZ1332" s="207"/>
      <c r="PWA1332" s="207"/>
      <c r="PWB1332" s="207"/>
      <c r="PWC1332" s="207"/>
      <c r="PWD1332" s="207"/>
      <c r="PWE1332" s="207"/>
      <c r="PWF1332" s="207"/>
      <c r="PWG1332" s="207"/>
      <c r="PWH1332" s="207"/>
      <c r="PWI1332" s="207"/>
      <c r="PWJ1332" s="207"/>
      <c r="PWK1332" s="207"/>
      <c r="PWL1332" s="207"/>
      <c r="PWM1332" s="207"/>
      <c r="PWN1332" s="207"/>
      <c r="PWO1332" s="207"/>
      <c r="PWP1332" s="207"/>
      <c r="PWQ1332" s="207"/>
      <c r="PWR1332" s="207"/>
      <c r="PWS1332" s="207"/>
      <c r="PWT1332" s="207"/>
      <c r="PWU1332" s="207"/>
      <c r="PWV1332" s="207"/>
      <c r="PWW1332" s="207"/>
      <c r="PWX1332" s="207"/>
      <c r="PWY1332" s="207"/>
      <c r="PWZ1332" s="207"/>
      <c r="PXA1332" s="207"/>
      <c r="PXB1332" s="207"/>
      <c r="PXC1332" s="207"/>
      <c r="PXD1332" s="207"/>
      <c r="PXE1332" s="207"/>
      <c r="PXF1332" s="207"/>
      <c r="PXG1332" s="207"/>
      <c r="PXH1332" s="207"/>
      <c r="PXI1332" s="207"/>
      <c r="PXJ1332" s="207"/>
      <c r="PXK1332" s="207"/>
      <c r="PXL1332" s="207"/>
      <c r="PXM1332" s="207"/>
      <c r="PXN1332" s="207"/>
      <c r="PXO1332" s="207"/>
      <c r="PXP1332" s="207"/>
      <c r="PXQ1332" s="207"/>
      <c r="PXR1332" s="207"/>
      <c r="PXS1332" s="207"/>
      <c r="PXT1332" s="207"/>
      <c r="PXU1332" s="207"/>
      <c r="PXV1332" s="207"/>
      <c r="PXW1332" s="207"/>
      <c r="PXX1332" s="207"/>
      <c r="PXY1332" s="207"/>
      <c r="PXZ1332" s="207"/>
      <c r="PYA1332" s="207"/>
      <c r="PYB1332" s="207"/>
      <c r="PYC1332" s="207"/>
      <c r="PYD1332" s="207"/>
      <c r="PYE1332" s="207"/>
      <c r="PYF1332" s="207"/>
      <c r="PYG1332" s="207"/>
      <c r="PYH1332" s="207"/>
      <c r="PYI1332" s="207"/>
      <c r="PYJ1332" s="207"/>
      <c r="PYK1332" s="207"/>
      <c r="PYL1332" s="207"/>
      <c r="PYM1332" s="207"/>
      <c r="PYN1332" s="207"/>
      <c r="PYO1332" s="207"/>
      <c r="PYP1332" s="207"/>
      <c r="PYQ1332" s="207"/>
      <c r="PYR1332" s="207"/>
      <c r="PYS1332" s="207"/>
      <c r="PYT1332" s="207"/>
      <c r="PYU1332" s="207"/>
      <c r="PYV1332" s="207"/>
      <c r="PYW1332" s="207"/>
      <c r="PYX1332" s="207"/>
      <c r="PYY1332" s="207"/>
      <c r="PYZ1332" s="207"/>
      <c r="PZA1332" s="207"/>
      <c r="PZB1332" s="207"/>
      <c r="PZC1332" s="207"/>
      <c r="PZD1332" s="207"/>
      <c r="PZE1332" s="207"/>
      <c r="PZF1332" s="207"/>
      <c r="PZG1332" s="207"/>
      <c r="PZH1332" s="207"/>
      <c r="PZI1332" s="207"/>
      <c r="PZJ1332" s="207"/>
      <c r="PZK1332" s="207"/>
      <c r="PZL1332" s="207"/>
      <c r="PZM1332" s="207"/>
      <c r="PZN1332" s="207"/>
      <c r="PZO1332" s="207"/>
      <c r="PZP1332" s="207"/>
      <c r="PZQ1332" s="207"/>
      <c r="PZR1332" s="207"/>
      <c r="PZS1332" s="207"/>
      <c r="PZT1332" s="207"/>
      <c r="PZU1332" s="207"/>
      <c r="PZV1332" s="207"/>
      <c r="PZW1332" s="207"/>
      <c r="PZX1332" s="207"/>
      <c r="PZY1332" s="207"/>
      <c r="PZZ1332" s="207"/>
      <c r="QAA1332" s="207"/>
      <c r="QAB1332" s="207"/>
      <c r="QAC1332" s="207"/>
      <c r="QAD1332" s="207"/>
      <c r="QAE1332" s="207"/>
      <c r="QAF1332" s="207"/>
      <c r="QAG1332" s="207"/>
      <c r="QAH1332" s="207"/>
      <c r="QAI1332" s="207"/>
      <c r="QAJ1332" s="207"/>
      <c r="QAK1332" s="207"/>
      <c r="QAL1332" s="207"/>
      <c r="QAM1332" s="207"/>
      <c r="QAN1332" s="207"/>
      <c r="QAO1332" s="207"/>
      <c r="QAP1332" s="207"/>
      <c r="QAQ1332" s="207"/>
      <c r="QAR1332" s="207"/>
      <c r="QAS1332" s="207"/>
      <c r="QAT1332" s="207"/>
      <c r="QAU1332" s="207"/>
      <c r="QAV1332" s="207"/>
      <c r="QAW1332" s="207"/>
      <c r="QAX1332" s="207"/>
      <c r="QAY1332" s="207"/>
      <c r="QAZ1332" s="207"/>
      <c r="QBA1332" s="207"/>
      <c r="QBB1332" s="207"/>
      <c r="QBC1332" s="207"/>
      <c r="QBD1332" s="207"/>
      <c r="QBE1332" s="207"/>
      <c r="QBF1332" s="207"/>
      <c r="QBG1332" s="207"/>
      <c r="QBH1332" s="207"/>
      <c r="QBI1332" s="207"/>
      <c r="QBJ1332" s="207"/>
      <c r="QBK1332" s="207"/>
      <c r="QBL1332" s="207"/>
      <c r="QBM1332" s="207"/>
      <c r="QBN1332" s="207"/>
      <c r="QBO1332" s="207"/>
      <c r="QBP1332" s="207"/>
      <c r="QBQ1332" s="207"/>
      <c r="QBR1332" s="207"/>
      <c r="QBS1332" s="207"/>
      <c r="QBT1332" s="207"/>
      <c r="QBU1332" s="207"/>
      <c r="QBV1332" s="207"/>
      <c r="QBW1332" s="207"/>
      <c r="QBX1332" s="207"/>
      <c r="QBY1332" s="207"/>
      <c r="QBZ1332" s="207"/>
      <c r="QCA1332" s="207"/>
      <c r="QCB1332" s="207"/>
      <c r="QCC1332" s="207"/>
      <c r="QCD1332" s="207"/>
      <c r="QCE1332" s="207"/>
      <c r="QCF1332" s="207"/>
      <c r="QCG1332" s="207"/>
      <c r="QCH1332" s="207"/>
      <c r="QCI1332" s="207"/>
      <c r="QCJ1332" s="207"/>
      <c r="QCK1332" s="207"/>
      <c r="QCL1332" s="207"/>
      <c r="QCM1332" s="207"/>
      <c r="QCN1332" s="207"/>
      <c r="QCO1332" s="207"/>
      <c r="QCP1332" s="207"/>
      <c r="QCQ1332" s="207"/>
      <c r="QCR1332" s="207"/>
      <c r="QCS1332" s="207"/>
      <c r="QCT1332" s="207"/>
      <c r="QCU1332" s="207"/>
      <c r="QCV1332" s="207"/>
      <c r="QCW1332" s="207"/>
      <c r="QCX1332" s="207"/>
      <c r="QCY1332" s="207"/>
      <c r="QCZ1332" s="207"/>
      <c r="QDA1332" s="207"/>
      <c r="QDB1332" s="207"/>
      <c r="QDC1332" s="207"/>
      <c r="QDD1332" s="207"/>
      <c r="QDE1332" s="207"/>
      <c r="QDF1332" s="207"/>
      <c r="QDG1332" s="207"/>
      <c r="QDH1332" s="207"/>
      <c r="QDI1332" s="207"/>
      <c r="QDJ1332" s="207"/>
      <c r="QDK1332" s="207"/>
      <c r="QDL1332" s="207"/>
      <c r="QDM1332" s="207"/>
      <c r="QDN1332" s="207"/>
      <c r="QDO1332" s="207"/>
      <c r="QDP1332" s="207"/>
      <c r="QDQ1332" s="207"/>
      <c r="QDR1332" s="207"/>
      <c r="QDS1332" s="207"/>
      <c r="QDT1332" s="207"/>
      <c r="QDU1332" s="207"/>
      <c r="QDV1332" s="207"/>
      <c r="QDW1332" s="207"/>
      <c r="QDX1332" s="207"/>
      <c r="QDY1332" s="207"/>
      <c r="QDZ1332" s="207"/>
      <c r="QEA1332" s="207"/>
      <c r="QEB1332" s="207"/>
      <c r="QEC1332" s="207"/>
      <c r="QED1332" s="207"/>
      <c r="QEE1332" s="207"/>
      <c r="QEF1332" s="207"/>
      <c r="QEG1332" s="207"/>
      <c r="QEH1332" s="207"/>
      <c r="QEI1332" s="207"/>
      <c r="QEJ1332" s="207"/>
      <c r="QEK1332" s="207"/>
      <c r="QEL1332" s="207"/>
      <c r="QEM1332" s="207"/>
      <c r="QEN1332" s="207"/>
      <c r="QEO1332" s="207"/>
      <c r="QEP1332" s="207"/>
      <c r="QEQ1332" s="207"/>
      <c r="QER1332" s="207"/>
      <c r="QES1332" s="207"/>
      <c r="QET1332" s="207"/>
      <c r="QEU1332" s="207"/>
      <c r="QEV1332" s="207"/>
      <c r="QEW1332" s="207"/>
      <c r="QEX1332" s="207"/>
      <c r="QEY1332" s="207"/>
      <c r="QEZ1332" s="207"/>
      <c r="QFA1332" s="207"/>
      <c r="QFB1332" s="207"/>
      <c r="QFC1332" s="207"/>
      <c r="QFD1332" s="207"/>
      <c r="QFE1332" s="207"/>
      <c r="QFF1332" s="207"/>
      <c r="QFG1332" s="207"/>
      <c r="QFH1332" s="207"/>
      <c r="QFI1332" s="207"/>
      <c r="QFJ1332" s="207"/>
      <c r="QFK1332" s="207"/>
      <c r="QFL1332" s="207"/>
      <c r="QFM1332" s="207"/>
      <c r="QFN1332" s="207"/>
      <c r="QFO1332" s="207"/>
      <c r="QFP1332" s="207"/>
      <c r="QFQ1332" s="207"/>
      <c r="QFR1332" s="207"/>
      <c r="QFS1332" s="207"/>
      <c r="QFT1332" s="207"/>
      <c r="QFU1332" s="207"/>
      <c r="QFV1332" s="207"/>
      <c r="QFW1332" s="207"/>
      <c r="QFX1332" s="207"/>
      <c r="QFY1332" s="207"/>
      <c r="QFZ1332" s="207"/>
      <c r="QGA1332" s="207"/>
      <c r="QGB1332" s="207"/>
      <c r="QGC1332" s="207"/>
      <c r="QGD1332" s="207"/>
      <c r="QGE1332" s="207"/>
      <c r="QGF1332" s="207"/>
      <c r="QGG1332" s="207"/>
      <c r="QGH1332" s="207"/>
      <c r="QGI1332" s="207"/>
      <c r="QGJ1332" s="207"/>
      <c r="QGK1332" s="207"/>
      <c r="QGL1332" s="207"/>
      <c r="QGM1332" s="207"/>
      <c r="QGN1332" s="207"/>
      <c r="QGO1332" s="207"/>
      <c r="QGP1332" s="207"/>
      <c r="QGQ1332" s="207"/>
      <c r="QGR1332" s="207"/>
      <c r="QGS1332" s="207"/>
      <c r="QGT1332" s="207"/>
      <c r="QGU1332" s="207"/>
      <c r="QGV1332" s="207"/>
      <c r="QGW1332" s="207"/>
      <c r="QGX1332" s="207"/>
      <c r="QGY1332" s="207"/>
      <c r="QGZ1332" s="207"/>
      <c r="QHA1332" s="207"/>
      <c r="QHB1332" s="207"/>
      <c r="QHC1332" s="207"/>
      <c r="QHD1332" s="207"/>
      <c r="QHE1332" s="207"/>
      <c r="QHF1332" s="207"/>
      <c r="QHG1332" s="207"/>
      <c r="QHH1332" s="207"/>
      <c r="QHI1332" s="207"/>
      <c r="QHJ1332" s="207"/>
      <c r="QHK1332" s="207"/>
      <c r="QHL1332" s="207"/>
      <c r="QHM1332" s="207"/>
      <c r="QHN1332" s="207"/>
      <c r="QHO1332" s="207"/>
      <c r="QHP1332" s="207"/>
      <c r="QHQ1332" s="207"/>
      <c r="QHR1332" s="207"/>
      <c r="QHS1332" s="207"/>
      <c r="QHT1332" s="207"/>
      <c r="QHU1332" s="207"/>
      <c r="QHV1332" s="207"/>
      <c r="QHW1332" s="207"/>
      <c r="QHX1332" s="207"/>
      <c r="QHY1332" s="207"/>
      <c r="QHZ1332" s="207"/>
      <c r="QIA1332" s="207"/>
      <c r="QIB1332" s="207"/>
      <c r="QIC1332" s="207"/>
      <c r="QID1332" s="207"/>
      <c r="QIE1332" s="207"/>
      <c r="QIF1332" s="207"/>
      <c r="QIG1332" s="207"/>
      <c r="QIH1332" s="207"/>
      <c r="QII1332" s="207"/>
      <c r="QIJ1332" s="207"/>
      <c r="QIK1332" s="207"/>
      <c r="QIL1332" s="207"/>
      <c r="QIM1332" s="207"/>
      <c r="QIN1332" s="207"/>
      <c r="QIO1332" s="207"/>
      <c r="QIP1332" s="207"/>
      <c r="QIQ1332" s="207"/>
      <c r="QIR1332" s="207"/>
      <c r="QIS1332" s="207"/>
      <c r="QIT1332" s="207"/>
      <c r="QIU1332" s="207"/>
      <c r="QIV1332" s="207"/>
      <c r="QIW1332" s="207"/>
      <c r="QIX1332" s="207"/>
      <c r="QIY1332" s="207"/>
      <c r="QIZ1332" s="207"/>
      <c r="QJA1332" s="207"/>
      <c r="QJB1332" s="207"/>
      <c r="QJC1332" s="207"/>
      <c r="QJD1332" s="207"/>
      <c r="QJE1332" s="207"/>
      <c r="QJF1332" s="207"/>
      <c r="QJG1332" s="207"/>
      <c r="QJH1332" s="207"/>
      <c r="QJI1332" s="207"/>
      <c r="QJJ1332" s="207"/>
      <c r="QJK1332" s="207"/>
      <c r="QJL1332" s="207"/>
      <c r="QJM1332" s="207"/>
      <c r="QJN1332" s="207"/>
      <c r="QJO1332" s="207"/>
      <c r="QJP1332" s="207"/>
      <c r="QJQ1332" s="207"/>
      <c r="QJR1332" s="207"/>
      <c r="QJS1332" s="207"/>
      <c r="QJT1332" s="207"/>
      <c r="QJU1332" s="207"/>
      <c r="QJV1332" s="207"/>
      <c r="QJW1332" s="207"/>
      <c r="QJX1332" s="207"/>
      <c r="QJY1332" s="207"/>
      <c r="QJZ1332" s="207"/>
      <c r="QKA1332" s="207"/>
      <c r="QKB1332" s="207"/>
      <c r="QKC1332" s="207"/>
      <c r="QKD1332" s="207"/>
      <c r="QKE1332" s="207"/>
      <c r="QKF1332" s="207"/>
      <c r="QKG1332" s="207"/>
      <c r="QKH1332" s="207"/>
      <c r="QKI1332" s="207"/>
      <c r="QKJ1332" s="207"/>
      <c r="QKK1332" s="207"/>
      <c r="QKL1332" s="207"/>
      <c r="QKM1332" s="207"/>
      <c r="QKN1332" s="207"/>
      <c r="QKO1332" s="207"/>
      <c r="QKP1332" s="207"/>
      <c r="QKQ1332" s="207"/>
      <c r="QKR1332" s="207"/>
      <c r="QKS1332" s="207"/>
      <c r="QKT1332" s="207"/>
      <c r="QKU1332" s="207"/>
      <c r="QKV1332" s="207"/>
      <c r="QKW1332" s="207"/>
      <c r="QKX1332" s="207"/>
      <c r="QKY1332" s="207"/>
      <c r="QKZ1332" s="207"/>
      <c r="QLA1332" s="207"/>
      <c r="QLB1332" s="207"/>
      <c r="QLC1332" s="207"/>
      <c r="QLD1332" s="207"/>
      <c r="QLE1332" s="207"/>
      <c r="QLF1332" s="207"/>
      <c r="QLG1332" s="207"/>
      <c r="QLH1332" s="207"/>
      <c r="QLI1332" s="207"/>
      <c r="QLJ1332" s="207"/>
      <c r="QLK1332" s="207"/>
      <c r="QLL1332" s="207"/>
      <c r="QLM1332" s="207"/>
      <c r="QLN1332" s="207"/>
      <c r="QLO1332" s="207"/>
      <c r="QLP1332" s="207"/>
      <c r="QLQ1332" s="207"/>
      <c r="QLR1332" s="207"/>
      <c r="QLS1332" s="207"/>
      <c r="QLT1332" s="207"/>
      <c r="QLU1332" s="207"/>
      <c r="QLV1332" s="207"/>
      <c r="QLW1332" s="207"/>
      <c r="QLX1332" s="207"/>
      <c r="QLY1332" s="207"/>
      <c r="QLZ1332" s="207"/>
      <c r="QMA1332" s="207"/>
      <c r="QMB1332" s="207"/>
      <c r="QMC1332" s="207"/>
      <c r="QMD1332" s="207"/>
      <c r="QME1332" s="207"/>
      <c r="QMF1332" s="207"/>
      <c r="QMG1332" s="207"/>
      <c r="QMH1332" s="207"/>
      <c r="QMI1332" s="207"/>
      <c r="QMJ1332" s="207"/>
      <c r="QMK1332" s="207"/>
      <c r="QML1332" s="207"/>
      <c r="QMM1332" s="207"/>
      <c r="QMN1332" s="207"/>
      <c r="QMO1332" s="207"/>
      <c r="QMP1332" s="207"/>
      <c r="QMQ1332" s="207"/>
      <c r="QMR1332" s="207"/>
      <c r="QMS1332" s="207"/>
      <c r="QMT1332" s="207"/>
      <c r="QMU1332" s="207"/>
      <c r="QMV1332" s="207"/>
      <c r="QMW1332" s="207"/>
      <c r="QMX1332" s="207"/>
      <c r="QMY1332" s="207"/>
      <c r="QMZ1332" s="207"/>
      <c r="QNA1332" s="207"/>
      <c r="QNB1332" s="207"/>
      <c r="QNC1332" s="207"/>
      <c r="QND1332" s="207"/>
      <c r="QNE1332" s="207"/>
      <c r="QNF1332" s="207"/>
      <c r="QNG1332" s="207"/>
      <c r="QNH1332" s="207"/>
      <c r="QNI1332" s="207"/>
      <c r="QNJ1332" s="207"/>
      <c r="QNK1332" s="207"/>
      <c r="QNL1332" s="207"/>
      <c r="QNM1332" s="207"/>
      <c r="QNN1332" s="207"/>
      <c r="QNO1332" s="207"/>
      <c r="QNP1332" s="207"/>
      <c r="QNQ1332" s="207"/>
      <c r="QNR1332" s="207"/>
      <c r="QNS1332" s="207"/>
      <c r="QNT1332" s="207"/>
      <c r="QNU1332" s="207"/>
      <c r="QNV1332" s="207"/>
      <c r="QNW1332" s="207"/>
      <c r="QNX1332" s="207"/>
      <c r="QNY1332" s="207"/>
      <c r="QNZ1332" s="207"/>
      <c r="QOA1332" s="207"/>
      <c r="QOB1332" s="207"/>
      <c r="QOC1332" s="207"/>
      <c r="QOD1332" s="207"/>
      <c r="QOE1332" s="207"/>
      <c r="QOF1332" s="207"/>
      <c r="QOG1332" s="207"/>
      <c r="QOH1332" s="207"/>
      <c r="QOI1332" s="207"/>
      <c r="QOJ1332" s="207"/>
      <c r="QOK1332" s="207"/>
      <c r="QOL1332" s="207"/>
      <c r="QOM1332" s="207"/>
      <c r="QON1332" s="207"/>
      <c r="QOO1332" s="207"/>
      <c r="QOP1332" s="207"/>
      <c r="QOQ1332" s="207"/>
      <c r="QOR1332" s="207"/>
      <c r="QOS1332" s="207"/>
      <c r="QOT1332" s="207"/>
      <c r="QOU1332" s="207"/>
      <c r="QOV1332" s="207"/>
      <c r="QOW1332" s="207"/>
      <c r="QOX1332" s="207"/>
      <c r="QOY1332" s="207"/>
      <c r="QOZ1332" s="207"/>
      <c r="QPA1332" s="207"/>
      <c r="QPB1332" s="207"/>
      <c r="QPC1332" s="207"/>
      <c r="QPD1332" s="207"/>
      <c r="QPE1332" s="207"/>
      <c r="QPF1332" s="207"/>
      <c r="QPG1332" s="207"/>
      <c r="QPH1332" s="207"/>
      <c r="QPI1332" s="207"/>
      <c r="QPJ1332" s="207"/>
      <c r="QPK1332" s="207"/>
      <c r="QPL1332" s="207"/>
      <c r="QPM1332" s="207"/>
      <c r="QPN1332" s="207"/>
      <c r="QPO1332" s="207"/>
      <c r="QPP1332" s="207"/>
      <c r="QPQ1332" s="207"/>
      <c r="QPR1332" s="207"/>
      <c r="QPS1332" s="207"/>
      <c r="QPT1332" s="207"/>
      <c r="QPU1332" s="207"/>
      <c r="QPV1332" s="207"/>
      <c r="QPW1332" s="207"/>
      <c r="QPX1332" s="207"/>
      <c r="QPY1332" s="207"/>
      <c r="QPZ1332" s="207"/>
      <c r="QQA1332" s="207"/>
      <c r="QQB1332" s="207"/>
      <c r="QQC1332" s="207"/>
      <c r="QQD1332" s="207"/>
      <c r="QQE1332" s="207"/>
      <c r="QQF1332" s="207"/>
      <c r="QQG1332" s="207"/>
      <c r="QQH1332" s="207"/>
      <c r="QQI1332" s="207"/>
      <c r="QQJ1332" s="207"/>
      <c r="QQK1332" s="207"/>
      <c r="QQL1332" s="207"/>
      <c r="QQM1332" s="207"/>
      <c r="QQN1332" s="207"/>
      <c r="QQO1332" s="207"/>
      <c r="QQP1332" s="207"/>
      <c r="QQQ1332" s="207"/>
      <c r="QQR1332" s="207"/>
      <c r="QQS1332" s="207"/>
      <c r="QQT1332" s="207"/>
      <c r="QQU1332" s="207"/>
      <c r="QQV1332" s="207"/>
      <c r="QQW1332" s="207"/>
      <c r="QQX1332" s="207"/>
      <c r="QQY1332" s="207"/>
      <c r="QQZ1332" s="207"/>
      <c r="QRA1332" s="207"/>
      <c r="QRB1332" s="207"/>
      <c r="QRC1332" s="207"/>
      <c r="QRD1332" s="207"/>
      <c r="QRE1332" s="207"/>
      <c r="QRF1332" s="207"/>
      <c r="QRG1332" s="207"/>
      <c r="QRH1332" s="207"/>
      <c r="QRI1332" s="207"/>
      <c r="QRJ1332" s="207"/>
      <c r="QRK1332" s="207"/>
      <c r="QRL1332" s="207"/>
      <c r="QRM1332" s="207"/>
      <c r="QRN1332" s="207"/>
      <c r="QRO1332" s="207"/>
      <c r="QRP1332" s="207"/>
      <c r="QRQ1332" s="207"/>
      <c r="QRR1332" s="207"/>
      <c r="QRS1332" s="207"/>
      <c r="QRT1332" s="207"/>
      <c r="QRU1332" s="207"/>
      <c r="QRV1332" s="207"/>
      <c r="QRW1332" s="207"/>
      <c r="QRX1332" s="207"/>
      <c r="QRY1332" s="207"/>
      <c r="QRZ1332" s="207"/>
      <c r="QSA1332" s="207"/>
      <c r="QSB1332" s="207"/>
      <c r="QSC1332" s="207"/>
      <c r="QSD1332" s="207"/>
      <c r="QSE1332" s="207"/>
      <c r="QSF1332" s="207"/>
      <c r="QSG1332" s="207"/>
      <c r="QSH1332" s="207"/>
      <c r="QSI1332" s="207"/>
      <c r="QSJ1332" s="207"/>
      <c r="QSK1332" s="207"/>
      <c r="QSL1332" s="207"/>
      <c r="QSM1332" s="207"/>
      <c r="QSN1332" s="207"/>
      <c r="QSO1332" s="207"/>
      <c r="QSP1332" s="207"/>
      <c r="QSQ1332" s="207"/>
      <c r="QSR1332" s="207"/>
      <c r="QSS1332" s="207"/>
      <c r="QST1332" s="207"/>
      <c r="QSU1332" s="207"/>
      <c r="QSV1332" s="207"/>
      <c r="QSW1332" s="207"/>
      <c r="QSX1332" s="207"/>
      <c r="QSY1332" s="207"/>
      <c r="QSZ1332" s="207"/>
      <c r="QTA1332" s="207"/>
      <c r="QTB1332" s="207"/>
      <c r="QTC1332" s="207"/>
      <c r="QTD1332" s="207"/>
      <c r="QTE1332" s="207"/>
      <c r="QTF1332" s="207"/>
      <c r="QTG1332" s="207"/>
      <c r="QTH1332" s="207"/>
      <c r="QTI1332" s="207"/>
      <c r="QTJ1332" s="207"/>
      <c r="QTK1332" s="207"/>
      <c r="QTL1332" s="207"/>
      <c r="QTM1332" s="207"/>
      <c r="QTN1332" s="207"/>
      <c r="QTO1332" s="207"/>
      <c r="QTP1332" s="207"/>
      <c r="QTQ1332" s="207"/>
      <c r="QTR1332" s="207"/>
      <c r="QTS1332" s="207"/>
      <c r="QTT1332" s="207"/>
      <c r="QTU1332" s="207"/>
      <c r="QTV1332" s="207"/>
      <c r="QTW1332" s="207"/>
      <c r="QTX1332" s="207"/>
      <c r="QTY1332" s="207"/>
      <c r="QTZ1332" s="207"/>
      <c r="QUA1332" s="207"/>
      <c r="QUB1332" s="207"/>
      <c r="QUC1332" s="207"/>
      <c r="QUD1332" s="207"/>
      <c r="QUE1332" s="207"/>
      <c r="QUF1332" s="207"/>
      <c r="QUG1332" s="207"/>
      <c r="QUH1332" s="207"/>
      <c r="QUI1332" s="207"/>
      <c r="QUJ1332" s="207"/>
      <c r="QUK1332" s="207"/>
      <c r="QUL1332" s="207"/>
      <c r="QUM1332" s="207"/>
      <c r="QUN1332" s="207"/>
      <c r="QUO1332" s="207"/>
      <c r="QUP1332" s="207"/>
      <c r="QUQ1332" s="207"/>
      <c r="QUR1332" s="207"/>
      <c r="QUS1332" s="207"/>
      <c r="QUT1332" s="207"/>
      <c r="QUU1332" s="207"/>
      <c r="QUV1332" s="207"/>
      <c r="QUW1332" s="207"/>
      <c r="QUX1332" s="207"/>
      <c r="QUY1332" s="207"/>
      <c r="QUZ1332" s="207"/>
      <c r="QVA1332" s="207"/>
      <c r="QVB1332" s="207"/>
      <c r="QVC1332" s="207"/>
      <c r="QVD1332" s="207"/>
      <c r="QVE1332" s="207"/>
      <c r="QVF1332" s="207"/>
      <c r="QVG1332" s="207"/>
      <c r="QVH1332" s="207"/>
      <c r="QVI1332" s="207"/>
      <c r="QVJ1332" s="207"/>
      <c r="QVK1332" s="207"/>
      <c r="QVL1332" s="207"/>
      <c r="QVM1332" s="207"/>
      <c r="QVN1332" s="207"/>
      <c r="QVO1332" s="207"/>
      <c r="QVP1332" s="207"/>
      <c r="QVQ1332" s="207"/>
      <c r="QVR1332" s="207"/>
      <c r="QVS1332" s="207"/>
      <c r="QVT1332" s="207"/>
      <c r="QVU1332" s="207"/>
      <c r="QVV1332" s="207"/>
      <c r="QVW1332" s="207"/>
      <c r="QVX1332" s="207"/>
      <c r="QVY1332" s="207"/>
      <c r="QVZ1332" s="207"/>
      <c r="QWA1332" s="207"/>
      <c r="QWB1332" s="207"/>
      <c r="QWC1332" s="207"/>
      <c r="QWD1332" s="207"/>
      <c r="QWE1332" s="207"/>
      <c r="QWF1332" s="207"/>
      <c r="QWG1332" s="207"/>
      <c r="QWH1332" s="207"/>
      <c r="QWI1332" s="207"/>
      <c r="QWJ1332" s="207"/>
      <c r="QWK1332" s="207"/>
      <c r="QWL1332" s="207"/>
      <c r="QWM1332" s="207"/>
      <c r="QWN1332" s="207"/>
      <c r="QWO1332" s="207"/>
      <c r="QWP1332" s="207"/>
      <c r="QWQ1332" s="207"/>
      <c r="QWR1332" s="207"/>
      <c r="QWS1332" s="207"/>
      <c r="QWT1332" s="207"/>
      <c r="QWU1332" s="207"/>
      <c r="QWV1332" s="207"/>
      <c r="QWW1332" s="207"/>
      <c r="QWX1332" s="207"/>
      <c r="QWY1332" s="207"/>
      <c r="QWZ1332" s="207"/>
      <c r="QXA1332" s="207"/>
      <c r="QXB1332" s="207"/>
      <c r="QXC1332" s="207"/>
      <c r="QXD1332" s="207"/>
      <c r="QXE1332" s="207"/>
      <c r="QXF1332" s="207"/>
      <c r="QXG1332" s="207"/>
      <c r="QXH1332" s="207"/>
      <c r="QXI1332" s="207"/>
      <c r="QXJ1332" s="207"/>
      <c r="QXK1332" s="207"/>
      <c r="QXL1332" s="207"/>
      <c r="QXM1332" s="207"/>
      <c r="QXN1332" s="207"/>
      <c r="QXO1332" s="207"/>
      <c r="QXP1332" s="207"/>
      <c r="QXQ1332" s="207"/>
      <c r="QXR1332" s="207"/>
      <c r="QXS1332" s="207"/>
      <c r="QXT1332" s="207"/>
      <c r="QXU1332" s="207"/>
      <c r="QXV1332" s="207"/>
      <c r="QXW1332" s="207"/>
      <c r="QXX1332" s="207"/>
      <c r="QXY1332" s="207"/>
      <c r="QXZ1332" s="207"/>
      <c r="QYA1332" s="207"/>
      <c r="QYB1332" s="207"/>
      <c r="QYC1332" s="207"/>
      <c r="QYD1332" s="207"/>
      <c r="QYE1332" s="207"/>
      <c r="QYF1332" s="207"/>
      <c r="QYG1332" s="207"/>
      <c r="QYH1332" s="207"/>
      <c r="QYI1332" s="207"/>
      <c r="QYJ1332" s="207"/>
      <c r="QYK1332" s="207"/>
      <c r="QYL1332" s="207"/>
      <c r="QYM1332" s="207"/>
      <c r="QYN1332" s="207"/>
      <c r="QYO1332" s="207"/>
      <c r="QYP1332" s="207"/>
      <c r="QYQ1332" s="207"/>
      <c r="QYR1332" s="207"/>
      <c r="QYS1332" s="207"/>
      <c r="QYT1332" s="207"/>
      <c r="QYU1332" s="207"/>
      <c r="QYV1332" s="207"/>
      <c r="QYW1332" s="207"/>
      <c r="QYX1332" s="207"/>
      <c r="QYY1332" s="207"/>
      <c r="QYZ1332" s="207"/>
      <c r="QZA1332" s="207"/>
      <c r="QZB1332" s="207"/>
      <c r="QZC1332" s="207"/>
      <c r="QZD1332" s="207"/>
      <c r="QZE1332" s="207"/>
      <c r="QZF1332" s="207"/>
      <c r="QZG1332" s="207"/>
      <c r="QZH1332" s="207"/>
      <c r="QZI1332" s="207"/>
      <c r="QZJ1332" s="207"/>
      <c r="QZK1332" s="207"/>
      <c r="QZL1332" s="207"/>
      <c r="QZM1332" s="207"/>
      <c r="QZN1332" s="207"/>
      <c r="QZO1332" s="207"/>
      <c r="QZP1332" s="207"/>
      <c r="QZQ1332" s="207"/>
      <c r="QZR1332" s="207"/>
      <c r="QZS1332" s="207"/>
      <c r="QZT1332" s="207"/>
      <c r="QZU1332" s="207"/>
      <c r="QZV1332" s="207"/>
      <c r="QZW1332" s="207"/>
      <c r="QZX1332" s="207"/>
      <c r="QZY1332" s="207"/>
      <c r="QZZ1332" s="207"/>
      <c r="RAA1332" s="207"/>
      <c r="RAB1332" s="207"/>
      <c r="RAC1332" s="207"/>
      <c r="RAD1332" s="207"/>
      <c r="RAE1332" s="207"/>
      <c r="RAF1332" s="207"/>
      <c r="RAG1332" s="207"/>
      <c r="RAH1332" s="207"/>
      <c r="RAI1332" s="207"/>
      <c r="RAJ1332" s="207"/>
      <c r="RAK1332" s="207"/>
      <c r="RAL1332" s="207"/>
      <c r="RAM1332" s="207"/>
      <c r="RAN1332" s="207"/>
      <c r="RAO1332" s="207"/>
      <c r="RAP1332" s="207"/>
      <c r="RAQ1332" s="207"/>
      <c r="RAR1332" s="207"/>
      <c r="RAS1332" s="207"/>
      <c r="RAT1332" s="207"/>
      <c r="RAU1332" s="207"/>
      <c r="RAV1332" s="207"/>
      <c r="RAW1332" s="207"/>
      <c r="RAX1332" s="207"/>
      <c r="RAY1332" s="207"/>
      <c r="RAZ1332" s="207"/>
      <c r="RBA1332" s="207"/>
      <c r="RBB1332" s="207"/>
      <c r="RBC1332" s="207"/>
      <c r="RBD1332" s="207"/>
      <c r="RBE1332" s="207"/>
      <c r="RBF1332" s="207"/>
      <c r="RBG1332" s="207"/>
      <c r="RBH1332" s="207"/>
      <c r="RBI1332" s="207"/>
      <c r="RBJ1332" s="207"/>
      <c r="RBK1332" s="207"/>
      <c r="RBL1332" s="207"/>
      <c r="RBM1332" s="207"/>
      <c r="RBN1332" s="207"/>
      <c r="RBO1332" s="207"/>
      <c r="RBP1332" s="207"/>
      <c r="RBQ1332" s="207"/>
      <c r="RBR1332" s="207"/>
      <c r="RBS1332" s="207"/>
      <c r="RBT1332" s="207"/>
      <c r="RBU1332" s="207"/>
      <c r="RBV1332" s="207"/>
      <c r="RBW1332" s="207"/>
      <c r="RBX1332" s="207"/>
      <c r="RBY1332" s="207"/>
      <c r="RBZ1332" s="207"/>
      <c r="RCA1332" s="207"/>
      <c r="RCB1332" s="207"/>
      <c r="RCC1332" s="207"/>
      <c r="RCD1332" s="207"/>
      <c r="RCE1332" s="207"/>
      <c r="RCF1332" s="207"/>
      <c r="RCG1332" s="207"/>
      <c r="RCH1332" s="207"/>
      <c r="RCI1332" s="207"/>
      <c r="RCJ1332" s="207"/>
      <c r="RCK1332" s="207"/>
      <c r="RCL1332" s="207"/>
      <c r="RCM1332" s="207"/>
      <c r="RCN1332" s="207"/>
      <c r="RCO1332" s="207"/>
      <c r="RCP1332" s="207"/>
      <c r="RCQ1332" s="207"/>
      <c r="RCR1332" s="207"/>
      <c r="RCS1332" s="207"/>
      <c r="RCT1332" s="207"/>
      <c r="RCU1332" s="207"/>
      <c r="RCV1332" s="207"/>
      <c r="RCW1332" s="207"/>
      <c r="RCX1332" s="207"/>
      <c r="RCY1332" s="207"/>
      <c r="RCZ1332" s="207"/>
      <c r="RDA1332" s="207"/>
      <c r="RDB1332" s="207"/>
      <c r="RDC1332" s="207"/>
      <c r="RDD1332" s="207"/>
      <c r="RDE1332" s="207"/>
      <c r="RDF1332" s="207"/>
      <c r="RDG1332" s="207"/>
      <c r="RDH1332" s="207"/>
      <c r="RDI1332" s="207"/>
      <c r="RDJ1332" s="207"/>
      <c r="RDK1332" s="207"/>
      <c r="RDL1332" s="207"/>
      <c r="RDM1332" s="207"/>
      <c r="RDN1332" s="207"/>
      <c r="RDO1332" s="207"/>
      <c r="RDP1332" s="207"/>
      <c r="RDQ1332" s="207"/>
      <c r="RDR1332" s="207"/>
      <c r="RDS1332" s="207"/>
      <c r="RDT1332" s="207"/>
      <c r="RDU1332" s="207"/>
      <c r="RDV1332" s="207"/>
      <c r="RDW1332" s="207"/>
      <c r="RDX1332" s="207"/>
      <c r="RDY1332" s="207"/>
      <c r="RDZ1332" s="207"/>
      <c r="REA1332" s="207"/>
      <c r="REB1332" s="207"/>
      <c r="REC1332" s="207"/>
      <c r="RED1332" s="207"/>
      <c r="REE1332" s="207"/>
      <c r="REF1332" s="207"/>
      <c r="REG1332" s="207"/>
      <c r="REH1332" s="207"/>
      <c r="REI1332" s="207"/>
      <c r="REJ1332" s="207"/>
      <c r="REK1332" s="207"/>
      <c r="REL1332" s="207"/>
      <c r="REM1332" s="207"/>
      <c r="REN1332" s="207"/>
      <c r="REO1332" s="207"/>
      <c r="REP1332" s="207"/>
      <c r="REQ1332" s="207"/>
      <c r="RER1332" s="207"/>
      <c r="RES1332" s="207"/>
      <c r="RET1332" s="207"/>
      <c r="REU1332" s="207"/>
      <c r="REV1332" s="207"/>
      <c r="REW1332" s="207"/>
      <c r="REX1332" s="207"/>
      <c r="REY1332" s="207"/>
      <c r="REZ1332" s="207"/>
      <c r="RFA1332" s="207"/>
      <c r="RFB1332" s="207"/>
      <c r="RFC1332" s="207"/>
      <c r="RFD1332" s="207"/>
      <c r="RFE1332" s="207"/>
      <c r="RFF1332" s="207"/>
      <c r="RFG1332" s="207"/>
      <c r="RFH1332" s="207"/>
      <c r="RFI1332" s="207"/>
      <c r="RFJ1332" s="207"/>
      <c r="RFK1332" s="207"/>
      <c r="RFL1332" s="207"/>
      <c r="RFM1332" s="207"/>
      <c r="RFN1332" s="207"/>
      <c r="RFO1332" s="207"/>
      <c r="RFP1332" s="207"/>
      <c r="RFQ1332" s="207"/>
      <c r="RFR1332" s="207"/>
      <c r="RFS1332" s="207"/>
      <c r="RFT1332" s="207"/>
      <c r="RFU1332" s="207"/>
      <c r="RFV1332" s="207"/>
      <c r="RFW1332" s="207"/>
      <c r="RFX1332" s="207"/>
      <c r="RFY1332" s="207"/>
      <c r="RFZ1332" s="207"/>
      <c r="RGA1332" s="207"/>
      <c r="RGB1332" s="207"/>
      <c r="RGC1332" s="207"/>
      <c r="RGD1332" s="207"/>
      <c r="RGE1332" s="207"/>
      <c r="RGF1332" s="207"/>
      <c r="RGG1332" s="207"/>
      <c r="RGH1332" s="207"/>
      <c r="RGI1332" s="207"/>
      <c r="RGJ1332" s="207"/>
      <c r="RGK1332" s="207"/>
      <c r="RGL1332" s="207"/>
      <c r="RGM1332" s="207"/>
      <c r="RGN1332" s="207"/>
      <c r="RGO1332" s="207"/>
      <c r="RGP1332" s="207"/>
      <c r="RGQ1332" s="207"/>
      <c r="RGR1332" s="207"/>
      <c r="RGS1332" s="207"/>
      <c r="RGT1332" s="207"/>
      <c r="RGU1332" s="207"/>
      <c r="RGV1332" s="207"/>
      <c r="RGW1332" s="207"/>
      <c r="RGX1332" s="207"/>
      <c r="RGY1332" s="207"/>
      <c r="RGZ1332" s="207"/>
      <c r="RHA1332" s="207"/>
      <c r="RHB1332" s="207"/>
      <c r="RHC1332" s="207"/>
      <c r="RHD1332" s="207"/>
      <c r="RHE1332" s="207"/>
      <c r="RHF1332" s="207"/>
      <c r="RHG1332" s="207"/>
      <c r="RHH1332" s="207"/>
      <c r="RHI1332" s="207"/>
      <c r="RHJ1332" s="207"/>
      <c r="RHK1332" s="207"/>
      <c r="RHL1332" s="207"/>
      <c r="RHM1332" s="207"/>
      <c r="RHN1332" s="207"/>
      <c r="RHO1332" s="207"/>
      <c r="RHP1332" s="207"/>
      <c r="RHQ1332" s="207"/>
      <c r="RHR1332" s="207"/>
      <c r="RHS1332" s="207"/>
      <c r="RHT1332" s="207"/>
      <c r="RHU1332" s="207"/>
      <c r="RHV1332" s="207"/>
      <c r="RHW1332" s="207"/>
      <c r="RHX1332" s="207"/>
      <c r="RHY1332" s="207"/>
      <c r="RHZ1332" s="207"/>
      <c r="RIA1332" s="207"/>
      <c r="RIB1332" s="207"/>
      <c r="RIC1332" s="207"/>
      <c r="RID1332" s="207"/>
      <c r="RIE1332" s="207"/>
      <c r="RIF1332" s="207"/>
      <c r="RIG1332" s="207"/>
      <c r="RIH1332" s="207"/>
      <c r="RII1332" s="207"/>
      <c r="RIJ1332" s="207"/>
      <c r="RIK1332" s="207"/>
      <c r="RIL1332" s="207"/>
      <c r="RIM1332" s="207"/>
      <c r="RIN1332" s="207"/>
      <c r="RIO1332" s="207"/>
      <c r="RIP1332" s="207"/>
      <c r="RIQ1332" s="207"/>
      <c r="RIR1332" s="207"/>
      <c r="RIS1332" s="207"/>
      <c r="RIT1332" s="207"/>
      <c r="RIU1332" s="207"/>
      <c r="RIV1332" s="207"/>
      <c r="RIW1332" s="207"/>
      <c r="RIX1332" s="207"/>
      <c r="RIY1332" s="207"/>
      <c r="RIZ1332" s="207"/>
      <c r="RJA1332" s="207"/>
      <c r="RJB1332" s="207"/>
      <c r="RJC1332" s="207"/>
      <c r="RJD1332" s="207"/>
      <c r="RJE1332" s="207"/>
      <c r="RJF1332" s="207"/>
      <c r="RJG1332" s="207"/>
      <c r="RJH1332" s="207"/>
      <c r="RJI1332" s="207"/>
      <c r="RJJ1332" s="207"/>
      <c r="RJK1332" s="207"/>
      <c r="RJL1332" s="207"/>
      <c r="RJM1332" s="207"/>
      <c r="RJN1332" s="207"/>
      <c r="RJO1332" s="207"/>
      <c r="RJP1332" s="207"/>
      <c r="RJQ1332" s="207"/>
      <c r="RJR1332" s="207"/>
      <c r="RJS1332" s="207"/>
      <c r="RJT1332" s="207"/>
      <c r="RJU1332" s="207"/>
      <c r="RJV1332" s="207"/>
      <c r="RJW1332" s="207"/>
      <c r="RJX1332" s="207"/>
      <c r="RJY1332" s="207"/>
      <c r="RJZ1332" s="207"/>
      <c r="RKA1332" s="207"/>
      <c r="RKB1332" s="207"/>
      <c r="RKC1332" s="207"/>
      <c r="RKD1332" s="207"/>
      <c r="RKE1332" s="207"/>
      <c r="RKF1332" s="207"/>
      <c r="RKG1332" s="207"/>
      <c r="RKH1332" s="207"/>
      <c r="RKI1332" s="207"/>
      <c r="RKJ1332" s="207"/>
      <c r="RKK1332" s="207"/>
      <c r="RKL1332" s="207"/>
      <c r="RKM1332" s="207"/>
      <c r="RKN1332" s="207"/>
      <c r="RKO1332" s="207"/>
      <c r="RKP1332" s="207"/>
      <c r="RKQ1332" s="207"/>
      <c r="RKR1332" s="207"/>
      <c r="RKS1332" s="207"/>
      <c r="RKT1332" s="207"/>
      <c r="RKU1332" s="207"/>
      <c r="RKV1332" s="207"/>
      <c r="RKW1332" s="207"/>
      <c r="RKX1332" s="207"/>
      <c r="RKY1332" s="207"/>
      <c r="RKZ1332" s="207"/>
      <c r="RLA1332" s="207"/>
      <c r="RLB1332" s="207"/>
      <c r="RLC1332" s="207"/>
      <c r="RLD1332" s="207"/>
      <c r="RLE1332" s="207"/>
      <c r="RLF1332" s="207"/>
      <c r="RLG1332" s="207"/>
      <c r="RLH1332" s="207"/>
      <c r="RLI1332" s="207"/>
      <c r="RLJ1332" s="207"/>
      <c r="RLK1332" s="207"/>
      <c r="RLL1332" s="207"/>
      <c r="RLM1332" s="207"/>
      <c r="RLN1332" s="207"/>
      <c r="RLO1332" s="207"/>
      <c r="RLP1332" s="207"/>
      <c r="RLQ1332" s="207"/>
      <c r="RLR1332" s="207"/>
      <c r="RLS1332" s="207"/>
      <c r="RLT1332" s="207"/>
      <c r="RLU1332" s="207"/>
      <c r="RLV1332" s="207"/>
      <c r="RLW1332" s="207"/>
      <c r="RLX1332" s="207"/>
      <c r="RLY1332" s="207"/>
      <c r="RLZ1332" s="207"/>
      <c r="RMA1332" s="207"/>
      <c r="RMB1332" s="207"/>
      <c r="RMC1332" s="207"/>
      <c r="RMD1332" s="207"/>
      <c r="RME1332" s="207"/>
      <c r="RMF1332" s="207"/>
      <c r="RMG1332" s="207"/>
      <c r="RMH1332" s="207"/>
      <c r="RMI1332" s="207"/>
      <c r="RMJ1332" s="207"/>
      <c r="RMK1332" s="207"/>
      <c r="RML1332" s="207"/>
      <c r="RMM1332" s="207"/>
      <c r="RMN1332" s="207"/>
      <c r="RMO1332" s="207"/>
      <c r="RMP1332" s="207"/>
      <c r="RMQ1332" s="207"/>
      <c r="RMR1332" s="207"/>
      <c r="RMS1332" s="207"/>
      <c r="RMT1332" s="207"/>
      <c r="RMU1332" s="207"/>
      <c r="RMV1332" s="207"/>
      <c r="RMW1332" s="207"/>
      <c r="RMX1332" s="207"/>
      <c r="RMY1332" s="207"/>
      <c r="RMZ1332" s="207"/>
      <c r="RNA1332" s="207"/>
      <c r="RNB1332" s="207"/>
      <c r="RNC1332" s="207"/>
      <c r="RND1332" s="207"/>
      <c r="RNE1332" s="207"/>
      <c r="RNF1332" s="207"/>
      <c r="RNG1332" s="207"/>
      <c r="RNH1332" s="207"/>
      <c r="RNI1332" s="207"/>
      <c r="RNJ1332" s="207"/>
      <c r="RNK1332" s="207"/>
      <c r="RNL1332" s="207"/>
      <c r="RNM1332" s="207"/>
      <c r="RNN1332" s="207"/>
      <c r="RNO1332" s="207"/>
      <c r="RNP1332" s="207"/>
      <c r="RNQ1332" s="207"/>
      <c r="RNR1332" s="207"/>
      <c r="RNS1332" s="207"/>
      <c r="RNT1332" s="207"/>
      <c r="RNU1332" s="207"/>
      <c r="RNV1332" s="207"/>
      <c r="RNW1332" s="207"/>
      <c r="RNX1332" s="207"/>
      <c r="RNY1332" s="207"/>
      <c r="RNZ1332" s="207"/>
      <c r="ROA1332" s="207"/>
      <c r="ROB1332" s="207"/>
      <c r="ROC1332" s="207"/>
      <c r="ROD1332" s="207"/>
      <c r="ROE1332" s="207"/>
      <c r="ROF1332" s="207"/>
      <c r="ROG1332" s="207"/>
      <c r="ROH1332" s="207"/>
      <c r="ROI1332" s="207"/>
      <c r="ROJ1332" s="207"/>
      <c r="ROK1332" s="207"/>
      <c r="ROL1332" s="207"/>
      <c r="ROM1332" s="207"/>
      <c r="RON1332" s="207"/>
      <c r="ROO1332" s="207"/>
      <c r="ROP1332" s="207"/>
      <c r="ROQ1332" s="207"/>
      <c r="ROR1332" s="207"/>
      <c r="ROS1332" s="207"/>
      <c r="ROT1332" s="207"/>
      <c r="ROU1332" s="207"/>
      <c r="ROV1332" s="207"/>
      <c r="ROW1332" s="207"/>
      <c r="ROX1332" s="207"/>
      <c r="ROY1332" s="207"/>
      <c r="ROZ1332" s="207"/>
      <c r="RPA1332" s="207"/>
      <c r="RPB1332" s="207"/>
      <c r="RPC1332" s="207"/>
      <c r="RPD1332" s="207"/>
      <c r="RPE1332" s="207"/>
      <c r="RPF1332" s="207"/>
      <c r="RPG1332" s="207"/>
      <c r="RPH1332" s="207"/>
      <c r="RPI1332" s="207"/>
      <c r="RPJ1332" s="207"/>
      <c r="RPK1332" s="207"/>
      <c r="RPL1332" s="207"/>
      <c r="RPM1332" s="207"/>
      <c r="RPN1332" s="207"/>
      <c r="RPO1332" s="207"/>
      <c r="RPP1332" s="207"/>
      <c r="RPQ1332" s="207"/>
      <c r="RPR1332" s="207"/>
      <c r="RPS1332" s="207"/>
      <c r="RPT1332" s="207"/>
      <c r="RPU1332" s="207"/>
      <c r="RPV1332" s="207"/>
      <c r="RPW1332" s="207"/>
      <c r="RPX1332" s="207"/>
      <c r="RPY1332" s="207"/>
      <c r="RPZ1332" s="207"/>
      <c r="RQA1332" s="207"/>
      <c r="RQB1332" s="207"/>
      <c r="RQC1332" s="207"/>
      <c r="RQD1332" s="207"/>
      <c r="RQE1332" s="207"/>
      <c r="RQF1332" s="207"/>
      <c r="RQG1332" s="207"/>
      <c r="RQH1332" s="207"/>
      <c r="RQI1332" s="207"/>
      <c r="RQJ1332" s="207"/>
      <c r="RQK1332" s="207"/>
      <c r="RQL1332" s="207"/>
      <c r="RQM1332" s="207"/>
      <c r="RQN1332" s="207"/>
      <c r="RQO1332" s="207"/>
      <c r="RQP1332" s="207"/>
      <c r="RQQ1332" s="207"/>
      <c r="RQR1332" s="207"/>
      <c r="RQS1332" s="207"/>
      <c r="RQT1332" s="207"/>
      <c r="RQU1332" s="207"/>
      <c r="RQV1332" s="207"/>
      <c r="RQW1332" s="207"/>
      <c r="RQX1332" s="207"/>
      <c r="RQY1332" s="207"/>
      <c r="RQZ1332" s="207"/>
      <c r="RRA1332" s="207"/>
      <c r="RRB1332" s="207"/>
      <c r="RRC1332" s="207"/>
      <c r="RRD1332" s="207"/>
      <c r="RRE1332" s="207"/>
      <c r="RRF1332" s="207"/>
      <c r="RRG1332" s="207"/>
      <c r="RRH1332" s="207"/>
      <c r="RRI1332" s="207"/>
      <c r="RRJ1332" s="207"/>
      <c r="RRK1332" s="207"/>
      <c r="RRL1332" s="207"/>
      <c r="RRM1332" s="207"/>
      <c r="RRN1332" s="207"/>
      <c r="RRO1332" s="207"/>
      <c r="RRP1332" s="207"/>
      <c r="RRQ1332" s="207"/>
      <c r="RRR1332" s="207"/>
      <c r="RRS1332" s="207"/>
      <c r="RRT1332" s="207"/>
      <c r="RRU1332" s="207"/>
      <c r="RRV1332" s="207"/>
      <c r="RRW1332" s="207"/>
      <c r="RRX1332" s="207"/>
      <c r="RRY1332" s="207"/>
      <c r="RRZ1332" s="207"/>
      <c r="RSA1332" s="207"/>
      <c r="RSB1332" s="207"/>
      <c r="RSC1332" s="207"/>
      <c r="RSD1332" s="207"/>
      <c r="RSE1332" s="207"/>
      <c r="RSF1332" s="207"/>
      <c r="RSG1332" s="207"/>
      <c r="RSH1332" s="207"/>
      <c r="RSI1332" s="207"/>
      <c r="RSJ1332" s="207"/>
      <c r="RSK1332" s="207"/>
      <c r="RSL1332" s="207"/>
      <c r="RSM1332" s="207"/>
      <c r="RSN1332" s="207"/>
      <c r="RSO1332" s="207"/>
      <c r="RSP1332" s="207"/>
      <c r="RSQ1332" s="207"/>
      <c r="RSR1332" s="207"/>
      <c r="RSS1332" s="207"/>
      <c r="RST1332" s="207"/>
      <c r="RSU1332" s="207"/>
      <c r="RSV1332" s="207"/>
      <c r="RSW1332" s="207"/>
      <c r="RSX1332" s="207"/>
      <c r="RSY1332" s="207"/>
      <c r="RSZ1332" s="207"/>
      <c r="RTA1332" s="207"/>
      <c r="RTB1332" s="207"/>
      <c r="RTC1332" s="207"/>
      <c r="RTD1332" s="207"/>
      <c r="RTE1332" s="207"/>
      <c r="RTF1332" s="207"/>
      <c r="RTG1332" s="207"/>
      <c r="RTH1332" s="207"/>
      <c r="RTI1332" s="207"/>
      <c r="RTJ1332" s="207"/>
      <c r="RTK1332" s="207"/>
      <c r="RTL1332" s="207"/>
      <c r="RTM1332" s="207"/>
      <c r="RTN1332" s="207"/>
      <c r="RTO1332" s="207"/>
      <c r="RTP1332" s="207"/>
      <c r="RTQ1332" s="207"/>
      <c r="RTR1332" s="207"/>
      <c r="RTS1332" s="207"/>
      <c r="RTT1332" s="207"/>
      <c r="RTU1332" s="207"/>
      <c r="RTV1332" s="207"/>
      <c r="RTW1332" s="207"/>
      <c r="RTX1332" s="207"/>
      <c r="RTY1332" s="207"/>
      <c r="RTZ1332" s="207"/>
      <c r="RUA1332" s="207"/>
      <c r="RUB1332" s="207"/>
      <c r="RUC1332" s="207"/>
      <c r="RUD1332" s="207"/>
      <c r="RUE1332" s="207"/>
      <c r="RUF1332" s="207"/>
      <c r="RUG1332" s="207"/>
      <c r="RUH1332" s="207"/>
      <c r="RUI1332" s="207"/>
      <c r="RUJ1332" s="207"/>
      <c r="RUK1332" s="207"/>
      <c r="RUL1332" s="207"/>
      <c r="RUM1332" s="207"/>
      <c r="RUN1332" s="207"/>
      <c r="RUO1332" s="207"/>
      <c r="RUP1332" s="207"/>
      <c r="RUQ1332" s="207"/>
      <c r="RUR1332" s="207"/>
      <c r="RUS1332" s="207"/>
      <c r="RUT1332" s="207"/>
      <c r="RUU1332" s="207"/>
      <c r="RUV1332" s="207"/>
      <c r="RUW1332" s="207"/>
      <c r="RUX1332" s="207"/>
      <c r="RUY1332" s="207"/>
      <c r="RUZ1332" s="207"/>
      <c r="RVA1332" s="207"/>
      <c r="RVB1332" s="207"/>
      <c r="RVC1332" s="207"/>
      <c r="RVD1332" s="207"/>
      <c r="RVE1332" s="207"/>
      <c r="RVF1332" s="207"/>
      <c r="RVG1332" s="207"/>
      <c r="RVH1332" s="207"/>
      <c r="RVI1332" s="207"/>
      <c r="RVJ1332" s="207"/>
      <c r="RVK1332" s="207"/>
      <c r="RVL1332" s="207"/>
      <c r="RVM1332" s="207"/>
      <c r="RVN1332" s="207"/>
      <c r="RVO1332" s="207"/>
      <c r="RVP1332" s="207"/>
      <c r="RVQ1332" s="207"/>
      <c r="RVR1332" s="207"/>
      <c r="RVS1332" s="207"/>
      <c r="RVT1332" s="207"/>
      <c r="RVU1332" s="207"/>
      <c r="RVV1332" s="207"/>
      <c r="RVW1332" s="207"/>
      <c r="RVX1332" s="207"/>
      <c r="RVY1332" s="207"/>
      <c r="RVZ1332" s="207"/>
      <c r="RWA1332" s="207"/>
      <c r="RWB1332" s="207"/>
      <c r="RWC1332" s="207"/>
      <c r="RWD1332" s="207"/>
      <c r="RWE1332" s="207"/>
      <c r="RWF1332" s="207"/>
      <c r="RWG1332" s="207"/>
      <c r="RWH1332" s="207"/>
      <c r="RWI1332" s="207"/>
      <c r="RWJ1332" s="207"/>
      <c r="RWK1332" s="207"/>
      <c r="RWL1332" s="207"/>
      <c r="RWM1332" s="207"/>
      <c r="RWN1332" s="207"/>
      <c r="RWO1332" s="207"/>
      <c r="RWP1332" s="207"/>
      <c r="RWQ1332" s="207"/>
      <c r="RWR1332" s="207"/>
      <c r="RWS1332" s="207"/>
      <c r="RWT1332" s="207"/>
      <c r="RWU1332" s="207"/>
      <c r="RWV1332" s="207"/>
      <c r="RWW1332" s="207"/>
      <c r="RWX1332" s="207"/>
      <c r="RWY1332" s="207"/>
      <c r="RWZ1332" s="207"/>
      <c r="RXA1332" s="207"/>
      <c r="RXB1332" s="207"/>
      <c r="RXC1332" s="207"/>
      <c r="RXD1332" s="207"/>
      <c r="RXE1332" s="207"/>
      <c r="RXF1332" s="207"/>
      <c r="RXG1332" s="207"/>
      <c r="RXH1332" s="207"/>
      <c r="RXI1332" s="207"/>
      <c r="RXJ1332" s="207"/>
      <c r="RXK1332" s="207"/>
      <c r="RXL1332" s="207"/>
      <c r="RXM1332" s="207"/>
      <c r="RXN1332" s="207"/>
      <c r="RXO1332" s="207"/>
      <c r="RXP1332" s="207"/>
      <c r="RXQ1332" s="207"/>
      <c r="RXR1332" s="207"/>
      <c r="RXS1332" s="207"/>
      <c r="RXT1332" s="207"/>
      <c r="RXU1332" s="207"/>
      <c r="RXV1332" s="207"/>
      <c r="RXW1332" s="207"/>
      <c r="RXX1332" s="207"/>
      <c r="RXY1332" s="207"/>
      <c r="RXZ1332" s="207"/>
      <c r="RYA1332" s="207"/>
      <c r="RYB1332" s="207"/>
      <c r="RYC1332" s="207"/>
      <c r="RYD1332" s="207"/>
      <c r="RYE1332" s="207"/>
      <c r="RYF1332" s="207"/>
      <c r="RYG1332" s="207"/>
      <c r="RYH1332" s="207"/>
      <c r="RYI1332" s="207"/>
      <c r="RYJ1332" s="207"/>
      <c r="RYK1332" s="207"/>
      <c r="RYL1332" s="207"/>
      <c r="RYM1332" s="207"/>
      <c r="RYN1332" s="207"/>
      <c r="RYO1332" s="207"/>
      <c r="RYP1332" s="207"/>
      <c r="RYQ1332" s="207"/>
      <c r="RYR1332" s="207"/>
      <c r="RYS1332" s="207"/>
      <c r="RYT1332" s="207"/>
      <c r="RYU1332" s="207"/>
      <c r="RYV1332" s="207"/>
      <c r="RYW1332" s="207"/>
      <c r="RYX1332" s="207"/>
      <c r="RYY1332" s="207"/>
      <c r="RYZ1332" s="207"/>
      <c r="RZA1332" s="207"/>
      <c r="RZB1332" s="207"/>
      <c r="RZC1332" s="207"/>
      <c r="RZD1332" s="207"/>
      <c r="RZE1332" s="207"/>
      <c r="RZF1332" s="207"/>
      <c r="RZG1332" s="207"/>
      <c r="RZH1332" s="207"/>
      <c r="RZI1332" s="207"/>
      <c r="RZJ1332" s="207"/>
      <c r="RZK1332" s="207"/>
      <c r="RZL1332" s="207"/>
      <c r="RZM1332" s="207"/>
      <c r="RZN1332" s="207"/>
      <c r="RZO1332" s="207"/>
      <c r="RZP1332" s="207"/>
      <c r="RZQ1332" s="207"/>
      <c r="RZR1332" s="207"/>
      <c r="RZS1332" s="207"/>
      <c r="RZT1332" s="207"/>
      <c r="RZU1332" s="207"/>
      <c r="RZV1332" s="207"/>
      <c r="RZW1332" s="207"/>
      <c r="RZX1332" s="207"/>
      <c r="RZY1332" s="207"/>
      <c r="RZZ1332" s="207"/>
      <c r="SAA1332" s="207"/>
      <c r="SAB1332" s="207"/>
      <c r="SAC1332" s="207"/>
      <c r="SAD1332" s="207"/>
      <c r="SAE1332" s="207"/>
      <c r="SAF1332" s="207"/>
      <c r="SAG1332" s="207"/>
      <c r="SAH1332" s="207"/>
      <c r="SAI1332" s="207"/>
      <c r="SAJ1332" s="207"/>
      <c r="SAK1332" s="207"/>
      <c r="SAL1332" s="207"/>
      <c r="SAM1332" s="207"/>
      <c r="SAN1332" s="207"/>
      <c r="SAO1332" s="207"/>
      <c r="SAP1332" s="207"/>
      <c r="SAQ1332" s="207"/>
      <c r="SAR1332" s="207"/>
      <c r="SAS1332" s="207"/>
      <c r="SAT1332" s="207"/>
      <c r="SAU1332" s="207"/>
      <c r="SAV1332" s="207"/>
      <c r="SAW1332" s="207"/>
      <c r="SAX1332" s="207"/>
      <c r="SAY1332" s="207"/>
      <c r="SAZ1332" s="207"/>
      <c r="SBA1332" s="207"/>
      <c r="SBB1332" s="207"/>
      <c r="SBC1332" s="207"/>
      <c r="SBD1332" s="207"/>
      <c r="SBE1332" s="207"/>
      <c r="SBF1332" s="207"/>
      <c r="SBG1332" s="207"/>
      <c r="SBH1332" s="207"/>
      <c r="SBI1332" s="207"/>
      <c r="SBJ1332" s="207"/>
      <c r="SBK1332" s="207"/>
      <c r="SBL1332" s="207"/>
      <c r="SBM1332" s="207"/>
      <c r="SBN1332" s="207"/>
      <c r="SBO1332" s="207"/>
      <c r="SBP1332" s="207"/>
      <c r="SBQ1332" s="207"/>
      <c r="SBR1332" s="207"/>
      <c r="SBS1332" s="207"/>
      <c r="SBT1332" s="207"/>
      <c r="SBU1332" s="207"/>
      <c r="SBV1332" s="207"/>
      <c r="SBW1332" s="207"/>
      <c r="SBX1332" s="207"/>
      <c r="SBY1332" s="207"/>
      <c r="SBZ1332" s="207"/>
      <c r="SCA1332" s="207"/>
      <c r="SCB1332" s="207"/>
      <c r="SCC1332" s="207"/>
      <c r="SCD1332" s="207"/>
      <c r="SCE1332" s="207"/>
      <c r="SCF1332" s="207"/>
      <c r="SCG1332" s="207"/>
      <c r="SCH1332" s="207"/>
      <c r="SCI1332" s="207"/>
      <c r="SCJ1332" s="207"/>
      <c r="SCK1332" s="207"/>
      <c r="SCL1332" s="207"/>
      <c r="SCM1332" s="207"/>
      <c r="SCN1332" s="207"/>
      <c r="SCO1332" s="207"/>
      <c r="SCP1332" s="207"/>
      <c r="SCQ1332" s="207"/>
      <c r="SCR1332" s="207"/>
      <c r="SCS1332" s="207"/>
      <c r="SCT1332" s="207"/>
      <c r="SCU1332" s="207"/>
      <c r="SCV1332" s="207"/>
      <c r="SCW1332" s="207"/>
      <c r="SCX1332" s="207"/>
      <c r="SCY1332" s="207"/>
      <c r="SCZ1332" s="207"/>
      <c r="SDA1332" s="207"/>
      <c r="SDB1332" s="207"/>
      <c r="SDC1332" s="207"/>
      <c r="SDD1332" s="207"/>
      <c r="SDE1332" s="207"/>
      <c r="SDF1332" s="207"/>
      <c r="SDG1332" s="207"/>
      <c r="SDH1332" s="207"/>
      <c r="SDI1332" s="207"/>
      <c r="SDJ1332" s="207"/>
      <c r="SDK1332" s="207"/>
      <c r="SDL1332" s="207"/>
      <c r="SDM1332" s="207"/>
      <c r="SDN1332" s="207"/>
      <c r="SDO1332" s="207"/>
      <c r="SDP1332" s="207"/>
      <c r="SDQ1332" s="207"/>
      <c r="SDR1332" s="207"/>
      <c r="SDS1332" s="207"/>
      <c r="SDT1332" s="207"/>
      <c r="SDU1332" s="207"/>
      <c r="SDV1332" s="207"/>
      <c r="SDW1332" s="207"/>
      <c r="SDX1332" s="207"/>
      <c r="SDY1332" s="207"/>
      <c r="SDZ1332" s="207"/>
      <c r="SEA1332" s="207"/>
      <c r="SEB1332" s="207"/>
      <c r="SEC1332" s="207"/>
      <c r="SED1332" s="207"/>
      <c r="SEE1332" s="207"/>
      <c r="SEF1332" s="207"/>
      <c r="SEG1332" s="207"/>
      <c r="SEH1332" s="207"/>
      <c r="SEI1332" s="207"/>
      <c r="SEJ1332" s="207"/>
      <c r="SEK1332" s="207"/>
      <c r="SEL1332" s="207"/>
      <c r="SEM1332" s="207"/>
      <c r="SEN1332" s="207"/>
      <c r="SEO1332" s="207"/>
      <c r="SEP1332" s="207"/>
      <c r="SEQ1332" s="207"/>
      <c r="SER1332" s="207"/>
      <c r="SES1332" s="207"/>
      <c r="SET1332" s="207"/>
      <c r="SEU1332" s="207"/>
      <c r="SEV1332" s="207"/>
      <c r="SEW1332" s="207"/>
      <c r="SEX1332" s="207"/>
      <c r="SEY1332" s="207"/>
      <c r="SEZ1332" s="207"/>
      <c r="SFA1332" s="207"/>
      <c r="SFB1332" s="207"/>
      <c r="SFC1332" s="207"/>
      <c r="SFD1332" s="207"/>
      <c r="SFE1332" s="207"/>
      <c r="SFF1332" s="207"/>
      <c r="SFG1332" s="207"/>
      <c r="SFH1332" s="207"/>
      <c r="SFI1332" s="207"/>
      <c r="SFJ1332" s="207"/>
      <c r="SFK1332" s="207"/>
      <c r="SFL1332" s="207"/>
      <c r="SFM1332" s="207"/>
      <c r="SFN1332" s="207"/>
      <c r="SFO1332" s="207"/>
      <c r="SFP1332" s="207"/>
      <c r="SFQ1332" s="207"/>
      <c r="SFR1332" s="207"/>
      <c r="SFS1332" s="207"/>
      <c r="SFT1332" s="207"/>
      <c r="SFU1332" s="207"/>
      <c r="SFV1332" s="207"/>
      <c r="SFW1332" s="207"/>
      <c r="SFX1332" s="207"/>
      <c r="SFY1332" s="207"/>
      <c r="SFZ1332" s="207"/>
      <c r="SGA1332" s="207"/>
      <c r="SGB1332" s="207"/>
      <c r="SGC1332" s="207"/>
      <c r="SGD1332" s="207"/>
      <c r="SGE1332" s="207"/>
      <c r="SGF1332" s="207"/>
      <c r="SGG1332" s="207"/>
      <c r="SGH1332" s="207"/>
      <c r="SGI1332" s="207"/>
      <c r="SGJ1332" s="207"/>
      <c r="SGK1332" s="207"/>
      <c r="SGL1332" s="207"/>
      <c r="SGM1332" s="207"/>
      <c r="SGN1332" s="207"/>
      <c r="SGO1332" s="207"/>
      <c r="SGP1332" s="207"/>
      <c r="SGQ1332" s="207"/>
      <c r="SGR1332" s="207"/>
      <c r="SGS1332" s="207"/>
      <c r="SGT1332" s="207"/>
      <c r="SGU1332" s="207"/>
      <c r="SGV1332" s="207"/>
      <c r="SGW1332" s="207"/>
      <c r="SGX1332" s="207"/>
      <c r="SGY1332" s="207"/>
      <c r="SGZ1332" s="207"/>
      <c r="SHA1332" s="207"/>
      <c r="SHB1332" s="207"/>
      <c r="SHC1332" s="207"/>
      <c r="SHD1332" s="207"/>
      <c r="SHE1332" s="207"/>
      <c r="SHF1332" s="207"/>
      <c r="SHG1332" s="207"/>
      <c r="SHH1332" s="207"/>
      <c r="SHI1332" s="207"/>
      <c r="SHJ1332" s="207"/>
      <c r="SHK1332" s="207"/>
      <c r="SHL1332" s="207"/>
      <c r="SHM1332" s="207"/>
      <c r="SHN1332" s="207"/>
      <c r="SHO1332" s="207"/>
      <c r="SHP1332" s="207"/>
      <c r="SHQ1332" s="207"/>
      <c r="SHR1332" s="207"/>
      <c r="SHS1332" s="207"/>
      <c r="SHT1332" s="207"/>
      <c r="SHU1332" s="207"/>
      <c r="SHV1332" s="207"/>
      <c r="SHW1332" s="207"/>
      <c r="SHX1332" s="207"/>
      <c r="SHY1332" s="207"/>
      <c r="SHZ1332" s="207"/>
      <c r="SIA1332" s="207"/>
      <c r="SIB1332" s="207"/>
      <c r="SIC1332" s="207"/>
      <c r="SID1332" s="207"/>
      <c r="SIE1332" s="207"/>
      <c r="SIF1332" s="207"/>
      <c r="SIG1332" s="207"/>
      <c r="SIH1332" s="207"/>
      <c r="SII1332" s="207"/>
      <c r="SIJ1332" s="207"/>
      <c r="SIK1332" s="207"/>
      <c r="SIL1332" s="207"/>
      <c r="SIM1332" s="207"/>
      <c r="SIN1332" s="207"/>
      <c r="SIO1332" s="207"/>
      <c r="SIP1332" s="207"/>
      <c r="SIQ1332" s="207"/>
      <c r="SIR1332" s="207"/>
      <c r="SIS1332" s="207"/>
      <c r="SIT1332" s="207"/>
      <c r="SIU1332" s="207"/>
      <c r="SIV1332" s="207"/>
      <c r="SIW1332" s="207"/>
      <c r="SIX1332" s="207"/>
      <c r="SIY1332" s="207"/>
      <c r="SIZ1332" s="207"/>
      <c r="SJA1332" s="207"/>
      <c r="SJB1332" s="207"/>
      <c r="SJC1332" s="207"/>
      <c r="SJD1332" s="207"/>
      <c r="SJE1332" s="207"/>
      <c r="SJF1332" s="207"/>
      <c r="SJG1332" s="207"/>
      <c r="SJH1332" s="207"/>
      <c r="SJI1332" s="207"/>
      <c r="SJJ1332" s="207"/>
      <c r="SJK1332" s="207"/>
      <c r="SJL1332" s="207"/>
      <c r="SJM1332" s="207"/>
      <c r="SJN1332" s="207"/>
      <c r="SJO1332" s="207"/>
      <c r="SJP1332" s="207"/>
      <c r="SJQ1332" s="207"/>
      <c r="SJR1332" s="207"/>
      <c r="SJS1332" s="207"/>
      <c r="SJT1332" s="207"/>
      <c r="SJU1332" s="207"/>
      <c r="SJV1332" s="207"/>
      <c r="SJW1332" s="207"/>
      <c r="SJX1332" s="207"/>
      <c r="SJY1332" s="207"/>
      <c r="SJZ1332" s="207"/>
      <c r="SKA1332" s="207"/>
      <c r="SKB1332" s="207"/>
      <c r="SKC1332" s="207"/>
      <c r="SKD1332" s="207"/>
      <c r="SKE1332" s="207"/>
      <c r="SKF1332" s="207"/>
      <c r="SKG1332" s="207"/>
      <c r="SKH1332" s="207"/>
      <c r="SKI1332" s="207"/>
      <c r="SKJ1332" s="207"/>
      <c r="SKK1332" s="207"/>
      <c r="SKL1332" s="207"/>
      <c r="SKM1332" s="207"/>
      <c r="SKN1332" s="207"/>
      <c r="SKO1332" s="207"/>
      <c r="SKP1332" s="207"/>
      <c r="SKQ1332" s="207"/>
      <c r="SKR1332" s="207"/>
      <c r="SKS1332" s="207"/>
      <c r="SKT1332" s="207"/>
      <c r="SKU1332" s="207"/>
      <c r="SKV1332" s="207"/>
      <c r="SKW1332" s="207"/>
      <c r="SKX1332" s="207"/>
      <c r="SKY1332" s="207"/>
      <c r="SKZ1332" s="207"/>
      <c r="SLA1332" s="207"/>
      <c r="SLB1332" s="207"/>
      <c r="SLC1332" s="207"/>
      <c r="SLD1332" s="207"/>
      <c r="SLE1332" s="207"/>
      <c r="SLF1332" s="207"/>
      <c r="SLG1332" s="207"/>
      <c r="SLH1332" s="207"/>
      <c r="SLI1332" s="207"/>
      <c r="SLJ1332" s="207"/>
      <c r="SLK1332" s="207"/>
      <c r="SLL1332" s="207"/>
      <c r="SLM1332" s="207"/>
      <c r="SLN1332" s="207"/>
      <c r="SLO1332" s="207"/>
      <c r="SLP1332" s="207"/>
      <c r="SLQ1332" s="207"/>
      <c r="SLR1332" s="207"/>
      <c r="SLS1332" s="207"/>
      <c r="SLT1332" s="207"/>
      <c r="SLU1332" s="207"/>
      <c r="SLV1332" s="207"/>
      <c r="SLW1332" s="207"/>
      <c r="SLX1332" s="207"/>
      <c r="SLY1332" s="207"/>
      <c r="SLZ1332" s="207"/>
      <c r="SMA1332" s="207"/>
      <c r="SMB1332" s="207"/>
      <c r="SMC1332" s="207"/>
      <c r="SMD1332" s="207"/>
      <c r="SME1332" s="207"/>
      <c r="SMF1332" s="207"/>
      <c r="SMG1332" s="207"/>
      <c r="SMH1332" s="207"/>
      <c r="SMI1332" s="207"/>
      <c r="SMJ1332" s="207"/>
      <c r="SMK1332" s="207"/>
      <c r="SML1332" s="207"/>
      <c r="SMM1332" s="207"/>
      <c r="SMN1332" s="207"/>
      <c r="SMO1332" s="207"/>
      <c r="SMP1332" s="207"/>
      <c r="SMQ1332" s="207"/>
      <c r="SMR1332" s="207"/>
      <c r="SMS1332" s="207"/>
      <c r="SMT1332" s="207"/>
      <c r="SMU1332" s="207"/>
      <c r="SMV1332" s="207"/>
      <c r="SMW1332" s="207"/>
      <c r="SMX1332" s="207"/>
      <c r="SMY1332" s="207"/>
      <c r="SMZ1332" s="207"/>
      <c r="SNA1332" s="207"/>
      <c r="SNB1332" s="207"/>
      <c r="SNC1332" s="207"/>
      <c r="SND1332" s="207"/>
      <c r="SNE1332" s="207"/>
      <c r="SNF1332" s="207"/>
      <c r="SNG1332" s="207"/>
      <c r="SNH1332" s="207"/>
      <c r="SNI1332" s="207"/>
      <c r="SNJ1332" s="207"/>
      <c r="SNK1332" s="207"/>
      <c r="SNL1332" s="207"/>
      <c r="SNM1332" s="207"/>
      <c r="SNN1332" s="207"/>
      <c r="SNO1332" s="207"/>
      <c r="SNP1332" s="207"/>
      <c r="SNQ1332" s="207"/>
      <c r="SNR1332" s="207"/>
      <c r="SNS1332" s="207"/>
      <c r="SNT1332" s="207"/>
      <c r="SNU1332" s="207"/>
      <c r="SNV1332" s="207"/>
      <c r="SNW1332" s="207"/>
      <c r="SNX1332" s="207"/>
      <c r="SNY1332" s="207"/>
      <c r="SNZ1332" s="207"/>
      <c r="SOA1332" s="207"/>
      <c r="SOB1332" s="207"/>
      <c r="SOC1332" s="207"/>
      <c r="SOD1332" s="207"/>
      <c r="SOE1332" s="207"/>
      <c r="SOF1332" s="207"/>
      <c r="SOG1332" s="207"/>
      <c r="SOH1332" s="207"/>
      <c r="SOI1332" s="207"/>
      <c r="SOJ1332" s="207"/>
      <c r="SOK1332" s="207"/>
      <c r="SOL1332" s="207"/>
      <c r="SOM1332" s="207"/>
      <c r="SON1332" s="207"/>
      <c r="SOO1332" s="207"/>
      <c r="SOP1332" s="207"/>
      <c r="SOQ1332" s="207"/>
      <c r="SOR1332" s="207"/>
      <c r="SOS1332" s="207"/>
      <c r="SOT1332" s="207"/>
      <c r="SOU1332" s="207"/>
      <c r="SOV1332" s="207"/>
      <c r="SOW1332" s="207"/>
      <c r="SOX1332" s="207"/>
      <c r="SOY1332" s="207"/>
      <c r="SOZ1332" s="207"/>
      <c r="SPA1332" s="207"/>
      <c r="SPB1332" s="207"/>
      <c r="SPC1332" s="207"/>
      <c r="SPD1332" s="207"/>
      <c r="SPE1332" s="207"/>
      <c r="SPF1332" s="207"/>
      <c r="SPG1332" s="207"/>
      <c r="SPH1332" s="207"/>
      <c r="SPI1332" s="207"/>
      <c r="SPJ1332" s="207"/>
      <c r="SPK1332" s="207"/>
      <c r="SPL1332" s="207"/>
      <c r="SPM1332" s="207"/>
      <c r="SPN1332" s="207"/>
      <c r="SPO1332" s="207"/>
      <c r="SPP1332" s="207"/>
      <c r="SPQ1332" s="207"/>
      <c r="SPR1332" s="207"/>
      <c r="SPS1332" s="207"/>
      <c r="SPT1332" s="207"/>
      <c r="SPU1332" s="207"/>
      <c r="SPV1332" s="207"/>
      <c r="SPW1332" s="207"/>
      <c r="SPX1332" s="207"/>
      <c r="SPY1332" s="207"/>
      <c r="SPZ1332" s="207"/>
      <c r="SQA1332" s="207"/>
      <c r="SQB1332" s="207"/>
      <c r="SQC1332" s="207"/>
      <c r="SQD1332" s="207"/>
      <c r="SQE1332" s="207"/>
      <c r="SQF1332" s="207"/>
      <c r="SQG1332" s="207"/>
      <c r="SQH1332" s="207"/>
      <c r="SQI1332" s="207"/>
      <c r="SQJ1332" s="207"/>
      <c r="SQK1332" s="207"/>
      <c r="SQL1332" s="207"/>
      <c r="SQM1332" s="207"/>
      <c r="SQN1332" s="207"/>
      <c r="SQO1332" s="207"/>
      <c r="SQP1332" s="207"/>
      <c r="SQQ1332" s="207"/>
      <c r="SQR1332" s="207"/>
      <c r="SQS1332" s="207"/>
      <c r="SQT1332" s="207"/>
      <c r="SQU1332" s="207"/>
      <c r="SQV1332" s="207"/>
      <c r="SQW1332" s="207"/>
      <c r="SQX1332" s="207"/>
      <c r="SQY1332" s="207"/>
      <c r="SQZ1332" s="207"/>
      <c r="SRA1332" s="207"/>
      <c r="SRB1332" s="207"/>
      <c r="SRC1332" s="207"/>
      <c r="SRD1332" s="207"/>
      <c r="SRE1332" s="207"/>
      <c r="SRF1332" s="207"/>
      <c r="SRG1332" s="207"/>
      <c r="SRH1332" s="207"/>
      <c r="SRI1332" s="207"/>
      <c r="SRJ1332" s="207"/>
      <c r="SRK1332" s="207"/>
      <c r="SRL1332" s="207"/>
      <c r="SRM1332" s="207"/>
      <c r="SRN1332" s="207"/>
      <c r="SRO1332" s="207"/>
      <c r="SRP1332" s="207"/>
      <c r="SRQ1332" s="207"/>
      <c r="SRR1332" s="207"/>
      <c r="SRS1332" s="207"/>
      <c r="SRT1332" s="207"/>
      <c r="SRU1332" s="207"/>
      <c r="SRV1332" s="207"/>
      <c r="SRW1332" s="207"/>
      <c r="SRX1332" s="207"/>
      <c r="SRY1332" s="207"/>
      <c r="SRZ1332" s="207"/>
      <c r="SSA1332" s="207"/>
      <c r="SSB1332" s="207"/>
      <c r="SSC1332" s="207"/>
      <c r="SSD1332" s="207"/>
      <c r="SSE1332" s="207"/>
      <c r="SSF1332" s="207"/>
      <c r="SSG1332" s="207"/>
      <c r="SSH1332" s="207"/>
      <c r="SSI1332" s="207"/>
      <c r="SSJ1332" s="207"/>
      <c r="SSK1332" s="207"/>
      <c r="SSL1332" s="207"/>
      <c r="SSM1332" s="207"/>
      <c r="SSN1332" s="207"/>
      <c r="SSO1332" s="207"/>
      <c r="SSP1332" s="207"/>
      <c r="SSQ1332" s="207"/>
      <c r="SSR1332" s="207"/>
      <c r="SSS1332" s="207"/>
      <c r="SST1332" s="207"/>
      <c r="SSU1332" s="207"/>
      <c r="SSV1332" s="207"/>
      <c r="SSW1332" s="207"/>
      <c r="SSX1332" s="207"/>
      <c r="SSY1332" s="207"/>
      <c r="SSZ1332" s="207"/>
      <c r="STA1332" s="207"/>
      <c r="STB1332" s="207"/>
      <c r="STC1332" s="207"/>
      <c r="STD1332" s="207"/>
      <c r="STE1332" s="207"/>
      <c r="STF1332" s="207"/>
      <c r="STG1332" s="207"/>
      <c r="STH1332" s="207"/>
      <c r="STI1332" s="207"/>
      <c r="STJ1332" s="207"/>
      <c r="STK1332" s="207"/>
      <c r="STL1332" s="207"/>
      <c r="STM1332" s="207"/>
      <c r="STN1332" s="207"/>
      <c r="STO1332" s="207"/>
      <c r="STP1332" s="207"/>
      <c r="STQ1332" s="207"/>
      <c r="STR1332" s="207"/>
      <c r="STS1332" s="207"/>
      <c r="STT1332" s="207"/>
      <c r="STU1332" s="207"/>
      <c r="STV1332" s="207"/>
      <c r="STW1332" s="207"/>
      <c r="STX1332" s="207"/>
      <c r="STY1332" s="207"/>
      <c r="STZ1332" s="207"/>
      <c r="SUA1332" s="207"/>
      <c r="SUB1332" s="207"/>
      <c r="SUC1332" s="207"/>
      <c r="SUD1332" s="207"/>
      <c r="SUE1332" s="207"/>
      <c r="SUF1332" s="207"/>
      <c r="SUG1332" s="207"/>
      <c r="SUH1332" s="207"/>
      <c r="SUI1332" s="207"/>
      <c r="SUJ1332" s="207"/>
      <c r="SUK1332" s="207"/>
      <c r="SUL1332" s="207"/>
      <c r="SUM1332" s="207"/>
      <c r="SUN1332" s="207"/>
      <c r="SUO1332" s="207"/>
      <c r="SUP1332" s="207"/>
      <c r="SUQ1332" s="207"/>
      <c r="SUR1332" s="207"/>
      <c r="SUS1332" s="207"/>
      <c r="SUT1332" s="207"/>
      <c r="SUU1332" s="207"/>
      <c r="SUV1332" s="207"/>
      <c r="SUW1332" s="207"/>
      <c r="SUX1332" s="207"/>
      <c r="SUY1332" s="207"/>
      <c r="SUZ1332" s="207"/>
      <c r="SVA1332" s="207"/>
      <c r="SVB1332" s="207"/>
      <c r="SVC1332" s="207"/>
      <c r="SVD1332" s="207"/>
      <c r="SVE1332" s="207"/>
      <c r="SVF1332" s="207"/>
      <c r="SVG1332" s="207"/>
      <c r="SVH1332" s="207"/>
      <c r="SVI1332" s="207"/>
      <c r="SVJ1332" s="207"/>
      <c r="SVK1332" s="207"/>
      <c r="SVL1332" s="207"/>
      <c r="SVM1332" s="207"/>
      <c r="SVN1332" s="207"/>
      <c r="SVO1332" s="207"/>
      <c r="SVP1332" s="207"/>
      <c r="SVQ1332" s="207"/>
      <c r="SVR1332" s="207"/>
      <c r="SVS1332" s="207"/>
      <c r="SVT1332" s="207"/>
      <c r="SVU1332" s="207"/>
      <c r="SVV1332" s="207"/>
      <c r="SVW1332" s="207"/>
      <c r="SVX1332" s="207"/>
      <c r="SVY1332" s="207"/>
      <c r="SVZ1332" s="207"/>
      <c r="SWA1332" s="207"/>
      <c r="SWB1332" s="207"/>
      <c r="SWC1332" s="207"/>
      <c r="SWD1332" s="207"/>
      <c r="SWE1332" s="207"/>
      <c r="SWF1332" s="207"/>
      <c r="SWG1332" s="207"/>
      <c r="SWH1332" s="207"/>
      <c r="SWI1332" s="207"/>
      <c r="SWJ1332" s="207"/>
      <c r="SWK1332" s="207"/>
      <c r="SWL1332" s="207"/>
      <c r="SWM1332" s="207"/>
      <c r="SWN1332" s="207"/>
      <c r="SWO1332" s="207"/>
      <c r="SWP1332" s="207"/>
      <c r="SWQ1332" s="207"/>
      <c r="SWR1332" s="207"/>
      <c r="SWS1332" s="207"/>
      <c r="SWT1332" s="207"/>
      <c r="SWU1332" s="207"/>
      <c r="SWV1332" s="207"/>
      <c r="SWW1332" s="207"/>
      <c r="SWX1332" s="207"/>
      <c r="SWY1332" s="207"/>
      <c r="SWZ1332" s="207"/>
      <c r="SXA1332" s="207"/>
      <c r="SXB1332" s="207"/>
      <c r="SXC1332" s="207"/>
      <c r="SXD1332" s="207"/>
      <c r="SXE1332" s="207"/>
      <c r="SXF1332" s="207"/>
      <c r="SXG1332" s="207"/>
      <c r="SXH1332" s="207"/>
      <c r="SXI1332" s="207"/>
      <c r="SXJ1332" s="207"/>
      <c r="SXK1332" s="207"/>
      <c r="SXL1332" s="207"/>
      <c r="SXM1332" s="207"/>
      <c r="SXN1332" s="207"/>
      <c r="SXO1332" s="207"/>
      <c r="SXP1332" s="207"/>
      <c r="SXQ1332" s="207"/>
      <c r="SXR1332" s="207"/>
      <c r="SXS1332" s="207"/>
      <c r="SXT1332" s="207"/>
      <c r="SXU1332" s="207"/>
      <c r="SXV1332" s="207"/>
      <c r="SXW1332" s="207"/>
      <c r="SXX1332" s="207"/>
      <c r="SXY1332" s="207"/>
      <c r="SXZ1332" s="207"/>
      <c r="SYA1332" s="207"/>
      <c r="SYB1332" s="207"/>
      <c r="SYC1332" s="207"/>
      <c r="SYD1332" s="207"/>
      <c r="SYE1332" s="207"/>
      <c r="SYF1332" s="207"/>
      <c r="SYG1332" s="207"/>
      <c r="SYH1332" s="207"/>
      <c r="SYI1332" s="207"/>
      <c r="SYJ1332" s="207"/>
      <c r="SYK1332" s="207"/>
      <c r="SYL1332" s="207"/>
      <c r="SYM1332" s="207"/>
      <c r="SYN1332" s="207"/>
      <c r="SYO1332" s="207"/>
      <c r="SYP1332" s="207"/>
      <c r="SYQ1332" s="207"/>
      <c r="SYR1332" s="207"/>
      <c r="SYS1332" s="207"/>
      <c r="SYT1332" s="207"/>
      <c r="SYU1332" s="207"/>
      <c r="SYV1332" s="207"/>
      <c r="SYW1332" s="207"/>
      <c r="SYX1332" s="207"/>
      <c r="SYY1332" s="207"/>
      <c r="SYZ1332" s="207"/>
      <c r="SZA1332" s="207"/>
      <c r="SZB1332" s="207"/>
      <c r="SZC1332" s="207"/>
      <c r="SZD1332" s="207"/>
      <c r="SZE1332" s="207"/>
      <c r="SZF1332" s="207"/>
      <c r="SZG1332" s="207"/>
      <c r="SZH1332" s="207"/>
      <c r="SZI1332" s="207"/>
      <c r="SZJ1332" s="207"/>
      <c r="SZK1332" s="207"/>
      <c r="SZL1332" s="207"/>
      <c r="SZM1332" s="207"/>
      <c r="SZN1332" s="207"/>
      <c r="SZO1332" s="207"/>
      <c r="SZP1332" s="207"/>
      <c r="SZQ1332" s="207"/>
      <c r="SZR1332" s="207"/>
      <c r="SZS1332" s="207"/>
      <c r="SZT1332" s="207"/>
      <c r="SZU1332" s="207"/>
      <c r="SZV1332" s="207"/>
      <c r="SZW1332" s="207"/>
      <c r="SZX1332" s="207"/>
      <c r="SZY1332" s="207"/>
      <c r="SZZ1332" s="207"/>
      <c r="TAA1332" s="207"/>
      <c r="TAB1332" s="207"/>
      <c r="TAC1332" s="207"/>
      <c r="TAD1332" s="207"/>
      <c r="TAE1332" s="207"/>
      <c r="TAF1332" s="207"/>
      <c r="TAG1332" s="207"/>
      <c r="TAH1332" s="207"/>
      <c r="TAI1332" s="207"/>
      <c r="TAJ1332" s="207"/>
      <c r="TAK1332" s="207"/>
      <c r="TAL1332" s="207"/>
      <c r="TAM1332" s="207"/>
      <c r="TAN1332" s="207"/>
      <c r="TAO1332" s="207"/>
      <c r="TAP1332" s="207"/>
      <c r="TAQ1332" s="207"/>
      <c r="TAR1332" s="207"/>
      <c r="TAS1332" s="207"/>
      <c r="TAT1332" s="207"/>
      <c r="TAU1332" s="207"/>
      <c r="TAV1332" s="207"/>
      <c r="TAW1332" s="207"/>
      <c r="TAX1332" s="207"/>
      <c r="TAY1332" s="207"/>
      <c r="TAZ1332" s="207"/>
      <c r="TBA1332" s="207"/>
      <c r="TBB1332" s="207"/>
      <c r="TBC1332" s="207"/>
      <c r="TBD1332" s="207"/>
      <c r="TBE1332" s="207"/>
      <c r="TBF1332" s="207"/>
      <c r="TBG1332" s="207"/>
      <c r="TBH1332" s="207"/>
      <c r="TBI1332" s="207"/>
      <c r="TBJ1332" s="207"/>
      <c r="TBK1332" s="207"/>
      <c r="TBL1332" s="207"/>
      <c r="TBM1332" s="207"/>
      <c r="TBN1332" s="207"/>
      <c r="TBO1332" s="207"/>
      <c r="TBP1332" s="207"/>
      <c r="TBQ1332" s="207"/>
      <c r="TBR1332" s="207"/>
      <c r="TBS1332" s="207"/>
      <c r="TBT1332" s="207"/>
      <c r="TBU1332" s="207"/>
      <c r="TBV1332" s="207"/>
      <c r="TBW1332" s="207"/>
      <c r="TBX1332" s="207"/>
      <c r="TBY1332" s="207"/>
      <c r="TBZ1332" s="207"/>
      <c r="TCA1332" s="207"/>
      <c r="TCB1332" s="207"/>
      <c r="TCC1332" s="207"/>
      <c r="TCD1332" s="207"/>
      <c r="TCE1332" s="207"/>
      <c r="TCF1332" s="207"/>
      <c r="TCG1332" s="207"/>
      <c r="TCH1332" s="207"/>
      <c r="TCI1332" s="207"/>
      <c r="TCJ1332" s="207"/>
      <c r="TCK1332" s="207"/>
      <c r="TCL1332" s="207"/>
      <c r="TCM1332" s="207"/>
      <c r="TCN1332" s="207"/>
      <c r="TCO1332" s="207"/>
      <c r="TCP1332" s="207"/>
      <c r="TCQ1332" s="207"/>
      <c r="TCR1332" s="207"/>
      <c r="TCS1332" s="207"/>
      <c r="TCT1332" s="207"/>
      <c r="TCU1332" s="207"/>
      <c r="TCV1332" s="207"/>
      <c r="TCW1332" s="207"/>
      <c r="TCX1332" s="207"/>
      <c r="TCY1332" s="207"/>
      <c r="TCZ1332" s="207"/>
      <c r="TDA1332" s="207"/>
      <c r="TDB1332" s="207"/>
      <c r="TDC1332" s="207"/>
      <c r="TDD1332" s="207"/>
      <c r="TDE1332" s="207"/>
      <c r="TDF1332" s="207"/>
      <c r="TDG1332" s="207"/>
      <c r="TDH1332" s="207"/>
      <c r="TDI1332" s="207"/>
      <c r="TDJ1332" s="207"/>
      <c r="TDK1332" s="207"/>
      <c r="TDL1332" s="207"/>
      <c r="TDM1332" s="207"/>
      <c r="TDN1332" s="207"/>
      <c r="TDO1332" s="207"/>
      <c r="TDP1332" s="207"/>
      <c r="TDQ1332" s="207"/>
      <c r="TDR1332" s="207"/>
      <c r="TDS1332" s="207"/>
      <c r="TDT1332" s="207"/>
      <c r="TDU1332" s="207"/>
      <c r="TDV1332" s="207"/>
      <c r="TDW1332" s="207"/>
      <c r="TDX1332" s="207"/>
      <c r="TDY1332" s="207"/>
      <c r="TDZ1332" s="207"/>
      <c r="TEA1332" s="207"/>
      <c r="TEB1332" s="207"/>
      <c r="TEC1332" s="207"/>
      <c r="TED1332" s="207"/>
      <c r="TEE1332" s="207"/>
      <c r="TEF1332" s="207"/>
      <c r="TEG1332" s="207"/>
      <c r="TEH1332" s="207"/>
      <c r="TEI1332" s="207"/>
      <c r="TEJ1332" s="207"/>
      <c r="TEK1332" s="207"/>
      <c r="TEL1332" s="207"/>
      <c r="TEM1332" s="207"/>
      <c r="TEN1332" s="207"/>
      <c r="TEO1332" s="207"/>
      <c r="TEP1332" s="207"/>
      <c r="TEQ1332" s="207"/>
      <c r="TER1332" s="207"/>
      <c r="TES1332" s="207"/>
      <c r="TET1332" s="207"/>
      <c r="TEU1332" s="207"/>
      <c r="TEV1332" s="207"/>
      <c r="TEW1332" s="207"/>
      <c r="TEX1332" s="207"/>
      <c r="TEY1332" s="207"/>
      <c r="TEZ1332" s="207"/>
      <c r="TFA1332" s="207"/>
      <c r="TFB1332" s="207"/>
      <c r="TFC1332" s="207"/>
      <c r="TFD1332" s="207"/>
      <c r="TFE1332" s="207"/>
      <c r="TFF1332" s="207"/>
      <c r="TFG1332" s="207"/>
      <c r="TFH1332" s="207"/>
      <c r="TFI1332" s="207"/>
      <c r="TFJ1332" s="207"/>
      <c r="TFK1332" s="207"/>
      <c r="TFL1332" s="207"/>
      <c r="TFM1332" s="207"/>
      <c r="TFN1332" s="207"/>
      <c r="TFO1332" s="207"/>
      <c r="TFP1332" s="207"/>
      <c r="TFQ1332" s="207"/>
      <c r="TFR1332" s="207"/>
      <c r="TFS1332" s="207"/>
      <c r="TFT1332" s="207"/>
      <c r="TFU1332" s="207"/>
      <c r="TFV1332" s="207"/>
      <c r="TFW1332" s="207"/>
      <c r="TFX1332" s="207"/>
      <c r="TFY1332" s="207"/>
      <c r="TFZ1332" s="207"/>
      <c r="TGA1332" s="207"/>
      <c r="TGB1332" s="207"/>
      <c r="TGC1332" s="207"/>
      <c r="TGD1332" s="207"/>
      <c r="TGE1332" s="207"/>
      <c r="TGF1332" s="207"/>
      <c r="TGG1332" s="207"/>
      <c r="TGH1332" s="207"/>
      <c r="TGI1332" s="207"/>
      <c r="TGJ1332" s="207"/>
      <c r="TGK1332" s="207"/>
      <c r="TGL1332" s="207"/>
      <c r="TGM1332" s="207"/>
      <c r="TGN1332" s="207"/>
      <c r="TGO1332" s="207"/>
      <c r="TGP1332" s="207"/>
      <c r="TGQ1332" s="207"/>
      <c r="TGR1332" s="207"/>
      <c r="TGS1332" s="207"/>
      <c r="TGT1332" s="207"/>
      <c r="TGU1332" s="207"/>
      <c r="TGV1332" s="207"/>
      <c r="TGW1332" s="207"/>
      <c r="TGX1332" s="207"/>
      <c r="TGY1332" s="207"/>
      <c r="TGZ1332" s="207"/>
      <c r="THA1332" s="207"/>
      <c r="THB1332" s="207"/>
      <c r="THC1332" s="207"/>
      <c r="THD1332" s="207"/>
      <c r="THE1332" s="207"/>
      <c r="THF1332" s="207"/>
      <c r="THG1332" s="207"/>
      <c r="THH1332" s="207"/>
      <c r="THI1332" s="207"/>
      <c r="THJ1332" s="207"/>
      <c r="THK1332" s="207"/>
      <c r="THL1332" s="207"/>
      <c r="THM1332" s="207"/>
      <c r="THN1332" s="207"/>
      <c r="THO1332" s="207"/>
      <c r="THP1332" s="207"/>
      <c r="THQ1332" s="207"/>
      <c r="THR1332" s="207"/>
      <c r="THS1332" s="207"/>
      <c r="THT1332" s="207"/>
      <c r="THU1332" s="207"/>
      <c r="THV1332" s="207"/>
      <c r="THW1332" s="207"/>
      <c r="THX1332" s="207"/>
      <c r="THY1332" s="207"/>
      <c r="THZ1332" s="207"/>
      <c r="TIA1332" s="207"/>
      <c r="TIB1332" s="207"/>
      <c r="TIC1332" s="207"/>
      <c r="TID1332" s="207"/>
      <c r="TIE1332" s="207"/>
      <c r="TIF1332" s="207"/>
      <c r="TIG1332" s="207"/>
      <c r="TIH1332" s="207"/>
      <c r="TII1332" s="207"/>
      <c r="TIJ1332" s="207"/>
      <c r="TIK1332" s="207"/>
      <c r="TIL1332" s="207"/>
      <c r="TIM1332" s="207"/>
      <c r="TIN1332" s="207"/>
      <c r="TIO1332" s="207"/>
      <c r="TIP1332" s="207"/>
      <c r="TIQ1332" s="207"/>
      <c r="TIR1332" s="207"/>
      <c r="TIS1332" s="207"/>
      <c r="TIT1332" s="207"/>
      <c r="TIU1332" s="207"/>
      <c r="TIV1332" s="207"/>
      <c r="TIW1332" s="207"/>
      <c r="TIX1332" s="207"/>
      <c r="TIY1332" s="207"/>
      <c r="TIZ1332" s="207"/>
      <c r="TJA1332" s="207"/>
      <c r="TJB1332" s="207"/>
      <c r="TJC1332" s="207"/>
      <c r="TJD1332" s="207"/>
      <c r="TJE1332" s="207"/>
      <c r="TJF1332" s="207"/>
      <c r="TJG1332" s="207"/>
      <c r="TJH1332" s="207"/>
      <c r="TJI1332" s="207"/>
      <c r="TJJ1332" s="207"/>
      <c r="TJK1332" s="207"/>
      <c r="TJL1332" s="207"/>
      <c r="TJM1332" s="207"/>
      <c r="TJN1332" s="207"/>
      <c r="TJO1332" s="207"/>
      <c r="TJP1332" s="207"/>
      <c r="TJQ1332" s="207"/>
      <c r="TJR1332" s="207"/>
      <c r="TJS1332" s="207"/>
      <c r="TJT1332" s="207"/>
      <c r="TJU1332" s="207"/>
      <c r="TJV1332" s="207"/>
      <c r="TJW1332" s="207"/>
      <c r="TJX1332" s="207"/>
      <c r="TJY1332" s="207"/>
      <c r="TJZ1332" s="207"/>
      <c r="TKA1332" s="207"/>
      <c r="TKB1332" s="207"/>
      <c r="TKC1332" s="207"/>
      <c r="TKD1332" s="207"/>
      <c r="TKE1332" s="207"/>
      <c r="TKF1332" s="207"/>
      <c r="TKG1332" s="207"/>
      <c r="TKH1332" s="207"/>
      <c r="TKI1332" s="207"/>
      <c r="TKJ1332" s="207"/>
      <c r="TKK1332" s="207"/>
      <c r="TKL1332" s="207"/>
      <c r="TKM1332" s="207"/>
      <c r="TKN1332" s="207"/>
      <c r="TKO1332" s="207"/>
      <c r="TKP1332" s="207"/>
      <c r="TKQ1332" s="207"/>
      <c r="TKR1332" s="207"/>
      <c r="TKS1332" s="207"/>
      <c r="TKT1332" s="207"/>
      <c r="TKU1332" s="207"/>
      <c r="TKV1332" s="207"/>
      <c r="TKW1332" s="207"/>
      <c r="TKX1332" s="207"/>
      <c r="TKY1332" s="207"/>
      <c r="TKZ1332" s="207"/>
      <c r="TLA1332" s="207"/>
      <c r="TLB1332" s="207"/>
      <c r="TLC1332" s="207"/>
      <c r="TLD1332" s="207"/>
      <c r="TLE1332" s="207"/>
      <c r="TLF1332" s="207"/>
      <c r="TLG1332" s="207"/>
      <c r="TLH1332" s="207"/>
      <c r="TLI1332" s="207"/>
      <c r="TLJ1332" s="207"/>
      <c r="TLK1332" s="207"/>
      <c r="TLL1332" s="207"/>
      <c r="TLM1332" s="207"/>
      <c r="TLN1332" s="207"/>
      <c r="TLO1332" s="207"/>
      <c r="TLP1332" s="207"/>
      <c r="TLQ1332" s="207"/>
      <c r="TLR1332" s="207"/>
      <c r="TLS1332" s="207"/>
      <c r="TLT1332" s="207"/>
      <c r="TLU1332" s="207"/>
      <c r="TLV1332" s="207"/>
      <c r="TLW1332" s="207"/>
      <c r="TLX1332" s="207"/>
      <c r="TLY1332" s="207"/>
      <c r="TLZ1332" s="207"/>
      <c r="TMA1332" s="207"/>
      <c r="TMB1332" s="207"/>
      <c r="TMC1332" s="207"/>
      <c r="TMD1332" s="207"/>
      <c r="TME1332" s="207"/>
      <c r="TMF1332" s="207"/>
      <c r="TMG1332" s="207"/>
      <c r="TMH1332" s="207"/>
      <c r="TMI1332" s="207"/>
      <c r="TMJ1332" s="207"/>
      <c r="TMK1332" s="207"/>
      <c r="TML1332" s="207"/>
      <c r="TMM1332" s="207"/>
      <c r="TMN1332" s="207"/>
      <c r="TMO1332" s="207"/>
      <c r="TMP1332" s="207"/>
      <c r="TMQ1332" s="207"/>
      <c r="TMR1332" s="207"/>
      <c r="TMS1332" s="207"/>
      <c r="TMT1332" s="207"/>
      <c r="TMU1332" s="207"/>
      <c r="TMV1332" s="207"/>
      <c r="TMW1332" s="207"/>
      <c r="TMX1332" s="207"/>
      <c r="TMY1332" s="207"/>
      <c r="TMZ1332" s="207"/>
      <c r="TNA1332" s="207"/>
      <c r="TNB1332" s="207"/>
      <c r="TNC1332" s="207"/>
      <c r="TND1332" s="207"/>
      <c r="TNE1332" s="207"/>
      <c r="TNF1332" s="207"/>
      <c r="TNG1332" s="207"/>
      <c r="TNH1332" s="207"/>
      <c r="TNI1332" s="207"/>
      <c r="TNJ1332" s="207"/>
      <c r="TNK1332" s="207"/>
      <c r="TNL1332" s="207"/>
      <c r="TNM1332" s="207"/>
      <c r="TNN1332" s="207"/>
      <c r="TNO1332" s="207"/>
      <c r="TNP1332" s="207"/>
      <c r="TNQ1332" s="207"/>
      <c r="TNR1332" s="207"/>
      <c r="TNS1332" s="207"/>
      <c r="TNT1332" s="207"/>
      <c r="TNU1332" s="207"/>
      <c r="TNV1332" s="207"/>
      <c r="TNW1332" s="207"/>
      <c r="TNX1332" s="207"/>
      <c r="TNY1332" s="207"/>
      <c r="TNZ1332" s="207"/>
      <c r="TOA1332" s="207"/>
      <c r="TOB1332" s="207"/>
      <c r="TOC1332" s="207"/>
      <c r="TOD1332" s="207"/>
      <c r="TOE1332" s="207"/>
      <c r="TOF1332" s="207"/>
      <c r="TOG1332" s="207"/>
      <c r="TOH1332" s="207"/>
      <c r="TOI1332" s="207"/>
      <c r="TOJ1332" s="207"/>
      <c r="TOK1332" s="207"/>
      <c r="TOL1332" s="207"/>
      <c r="TOM1332" s="207"/>
      <c r="TON1332" s="207"/>
      <c r="TOO1332" s="207"/>
      <c r="TOP1332" s="207"/>
      <c r="TOQ1332" s="207"/>
      <c r="TOR1332" s="207"/>
      <c r="TOS1332" s="207"/>
      <c r="TOT1332" s="207"/>
      <c r="TOU1332" s="207"/>
      <c r="TOV1332" s="207"/>
      <c r="TOW1332" s="207"/>
      <c r="TOX1332" s="207"/>
      <c r="TOY1332" s="207"/>
      <c r="TOZ1332" s="207"/>
      <c r="TPA1332" s="207"/>
      <c r="TPB1332" s="207"/>
      <c r="TPC1332" s="207"/>
      <c r="TPD1332" s="207"/>
      <c r="TPE1332" s="207"/>
      <c r="TPF1332" s="207"/>
      <c r="TPG1332" s="207"/>
      <c r="TPH1332" s="207"/>
      <c r="TPI1332" s="207"/>
      <c r="TPJ1332" s="207"/>
      <c r="TPK1332" s="207"/>
      <c r="TPL1332" s="207"/>
      <c r="TPM1332" s="207"/>
      <c r="TPN1332" s="207"/>
      <c r="TPO1332" s="207"/>
      <c r="TPP1332" s="207"/>
      <c r="TPQ1332" s="207"/>
      <c r="TPR1332" s="207"/>
      <c r="TPS1332" s="207"/>
      <c r="TPT1332" s="207"/>
      <c r="TPU1332" s="207"/>
      <c r="TPV1332" s="207"/>
      <c r="TPW1332" s="207"/>
      <c r="TPX1332" s="207"/>
      <c r="TPY1332" s="207"/>
      <c r="TPZ1332" s="207"/>
      <c r="TQA1332" s="207"/>
      <c r="TQB1332" s="207"/>
      <c r="TQC1332" s="207"/>
      <c r="TQD1332" s="207"/>
      <c r="TQE1332" s="207"/>
      <c r="TQF1332" s="207"/>
      <c r="TQG1332" s="207"/>
      <c r="TQH1332" s="207"/>
      <c r="TQI1332" s="207"/>
      <c r="TQJ1332" s="207"/>
      <c r="TQK1332" s="207"/>
      <c r="TQL1332" s="207"/>
      <c r="TQM1332" s="207"/>
      <c r="TQN1332" s="207"/>
      <c r="TQO1332" s="207"/>
      <c r="TQP1332" s="207"/>
      <c r="TQQ1332" s="207"/>
      <c r="TQR1332" s="207"/>
      <c r="TQS1332" s="207"/>
      <c r="TQT1332" s="207"/>
      <c r="TQU1332" s="207"/>
      <c r="TQV1332" s="207"/>
      <c r="TQW1332" s="207"/>
      <c r="TQX1332" s="207"/>
      <c r="TQY1332" s="207"/>
      <c r="TQZ1332" s="207"/>
      <c r="TRA1332" s="207"/>
      <c r="TRB1332" s="207"/>
      <c r="TRC1332" s="207"/>
      <c r="TRD1332" s="207"/>
      <c r="TRE1332" s="207"/>
      <c r="TRF1332" s="207"/>
      <c r="TRG1332" s="207"/>
      <c r="TRH1332" s="207"/>
      <c r="TRI1332" s="207"/>
      <c r="TRJ1332" s="207"/>
      <c r="TRK1332" s="207"/>
      <c r="TRL1332" s="207"/>
      <c r="TRM1332" s="207"/>
      <c r="TRN1332" s="207"/>
      <c r="TRO1332" s="207"/>
      <c r="TRP1332" s="207"/>
      <c r="TRQ1332" s="207"/>
      <c r="TRR1332" s="207"/>
      <c r="TRS1332" s="207"/>
      <c r="TRT1332" s="207"/>
      <c r="TRU1332" s="207"/>
      <c r="TRV1332" s="207"/>
      <c r="TRW1332" s="207"/>
      <c r="TRX1332" s="207"/>
      <c r="TRY1332" s="207"/>
      <c r="TRZ1332" s="207"/>
      <c r="TSA1332" s="207"/>
      <c r="TSB1332" s="207"/>
      <c r="TSC1332" s="207"/>
      <c r="TSD1332" s="207"/>
      <c r="TSE1332" s="207"/>
      <c r="TSF1332" s="207"/>
      <c r="TSG1332" s="207"/>
      <c r="TSH1332" s="207"/>
      <c r="TSI1332" s="207"/>
      <c r="TSJ1332" s="207"/>
      <c r="TSK1332" s="207"/>
      <c r="TSL1332" s="207"/>
      <c r="TSM1332" s="207"/>
      <c r="TSN1332" s="207"/>
      <c r="TSO1332" s="207"/>
      <c r="TSP1332" s="207"/>
      <c r="TSQ1332" s="207"/>
      <c r="TSR1332" s="207"/>
      <c r="TSS1332" s="207"/>
      <c r="TST1332" s="207"/>
      <c r="TSU1332" s="207"/>
      <c r="TSV1332" s="207"/>
      <c r="TSW1332" s="207"/>
      <c r="TSX1332" s="207"/>
      <c r="TSY1332" s="207"/>
      <c r="TSZ1332" s="207"/>
      <c r="TTA1332" s="207"/>
      <c r="TTB1332" s="207"/>
      <c r="TTC1332" s="207"/>
      <c r="TTD1332" s="207"/>
      <c r="TTE1332" s="207"/>
      <c r="TTF1332" s="207"/>
      <c r="TTG1332" s="207"/>
      <c r="TTH1332" s="207"/>
      <c r="TTI1332" s="207"/>
      <c r="TTJ1332" s="207"/>
      <c r="TTK1332" s="207"/>
      <c r="TTL1332" s="207"/>
      <c r="TTM1332" s="207"/>
      <c r="TTN1332" s="207"/>
      <c r="TTO1332" s="207"/>
      <c r="TTP1332" s="207"/>
      <c r="TTQ1332" s="207"/>
      <c r="TTR1332" s="207"/>
      <c r="TTS1332" s="207"/>
      <c r="TTT1332" s="207"/>
      <c r="TTU1332" s="207"/>
      <c r="TTV1332" s="207"/>
      <c r="TTW1332" s="207"/>
      <c r="TTX1332" s="207"/>
      <c r="TTY1332" s="207"/>
      <c r="TTZ1332" s="207"/>
      <c r="TUA1332" s="207"/>
      <c r="TUB1332" s="207"/>
      <c r="TUC1332" s="207"/>
      <c r="TUD1332" s="207"/>
      <c r="TUE1332" s="207"/>
      <c r="TUF1332" s="207"/>
      <c r="TUG1332" s="207"/>
      <c r="TUH1332" s="207"/>
      <c r="TUI1332" s="207"/>
      <c r="TUJ1332" s="207"/>
      <c r="TUK1332" s="207"/>
      <c r="TUL1332" s="207"/>
      <c r="TUM1332" s="207"/>
      <c r="TUN1332" s="207"/>
      <c r="TUO1332" s="207"/>
      <c r="TUP1332" s="207"/>
      <c r="TUQ1332" s="207"/>
      <c r="TUR1332" s="207"/>
      <c r="TUS1332" s="207"/>
      <c r="TUT1332" s="207"/>
      <c r="TUU1332" s="207"/>
      <c r="TUV1332" s="207"/>
      <c r="TUW1332" s="207"/>
      <c r="TUX1332" s="207"/>
      <c r="TUY1332" s="207"/>
      <c r="TUZ1332" s="207"/>
      <c r="TVA1332" s="207"/>
      <c r="TVB1332" s="207"/>
      <c r="TVC1332" s="207"/>
      <c r="TVD1332" s="207"/>
      <c r="TVE1332" s="207"/>
      <c r="TVF1332" s="207"/>
      <c r="TVG1332" s="207"/>
      <c r="TVH1332" s="207"/>
      <c r="TVI1332" s="207"/>
      <c r="TVJ1332" s="207"/>
      <c r="TVK1332" s="207"/>
      <c r="TVL1332" s="207"/>
      <c r="TVM1332" s="207"/>
      <c r="TVN1332" s="207"/>
      <c r="TVO1332" s="207"/>
      <c r="TVP1332" s="207"/>
      <c r="TVQ1332" s="207"/>
      <c r="TVR1332" s="207"/>
      <c r="TVS1332" s="207"/>
      <c r="TVT1332" s="207"/>
      <c r="TVU1332" s="207"/>
      <c r="TVV1332" s="207"/>
      <c r="TVW1332" s="207"/>
      <c r="TVX1332" s="207"/>
      <c r="TVY1332" s="207"/>
      <c r="TVZ1332" s="207"/>
      <c r="TWA1332" s="207"/>
      <c r="TWB1332" s="207"/>
      <c r="TWC1332" s="207"/>
      <c r="TWD1332" s="207"/>
      <c r="TWE1332" s="207"/>
      <c r="TWF1332" s="207"/>
      <c r="TWG1332" s="207"/>
      <c r="TWH1332" s="207"/>
      <c r="TWI1332" s="207"/>
      <c r="TWJ1332" s="207"/>
      <c r="TWK1332" s="207"/>
      <c r="TWL1332" s="207"/>
      <c r="TWM1332" s="207"/>
      <c r="TWN1332" s="207"/>
      <c r="TWO1332" s="207"/>
      <c r="TWP1332" s="207"/>
      <c r="TWQ1332" s="207"/>
      <c r="TWR1332" s="207"/>
      <c r="TWS1332" s="207"/>
      <c r="TWT1332" s="207"/>
      <c r="TWU1332" s="207"/>
      <c r="TWV1332" s="207"/>
      <c r="TWW1332" s="207"/>
      <c r="TWX1332" s="207"/>
      <c r="TWY1332" s="207"/>
      <c r="TWZ1332" s="207"/>
      <c r="TXA1332" s="207"/>
      <c r="TXB1332" s="207"/>
      <c r="TXC1332" s="207"/>
      <c r="TXD1332" s="207"/>
      <c r="TXE1332" s="207"/>
      <c r="TXF1332" s="207"/>
      <c r="TXG1332" s="207"/>
      <c r="TXH1332" s="207"/>
      <c r="TXI1332" s="207"/>
      <c r="TXJ1332" s="207"/>
      <c r="TXK1332" s="207"/>
      <c r="TXL1332" s="207"/>
      <c r="TXM1332" s="207"/>
      <c r="TXN1332" s="207"/>
      <c r="TXO1332" s="207"/>
      <c r="TXP1332" s="207"/>
      <c r="TXQ1332" s="207"/>
      <c r="TXR1332" s="207"/>
      <c r="TXS1332" s="207"/>
      <c r="TXT1332" s="207"/>
      <c r="TXU1332" s="207"/>
      <c r="TXV1332" s="207"/>
      <c r="TXW1332" s="207"/>
      <c r="TXX1332" s="207"/>
      <c r="TXY1332" s="207"/>
      <c r="TXZ1332" s="207"/>
      <c r="TYA1332" s="207"/>
      <c r="TYB1332" s="207"/>
      <c r="TYC1332" s="207"/>
      <c r="TYD1332" s="207"/>
      <c r="TYE1332" s="207"/>
      <c r="TYF1332" s="207"/>
      <c r="TYG1332" s="207"/>
      <c r="TYH1332" s="207"/>
      <c r="TYI1332" s="207"/>
      <c r="TYJ1332" s="207"/>
      <c r="TYK1332" s="207"/>
      <c r="TYL1332" s="207"/>
      <c r="TYM1332" s="207"/>
      <c r="TYN1332" s="207"/>
      <c r="TYO1332" s="207"/>
      <c r="TYP1332" s="207"/>
      <c r="TYQ1332" s="207"/>
      <c r="TYR1332" s="207"/>
      <c r="TYS1332" s="207"/>
      <c r="TYT1332" s="207"/>
      <c r="TYU1332" s="207"/>
      <c r="TYV1332" s="207"/>
      <c r="TYW1332" s="207"/>
      <c r="TYX1332" s="207"/>
      <c r="TYY1332" s="207"/>
      <c r="TYZ1332" s="207"/>
      <c r="TZA1332" s="207"/>
      <c r="TZB1332" s="207"/>
      <c r="TZC1332" s="207"/>
      <c r="TZD1332" s="207"/>
      <c r="TZE1332" s="207"/>
      <c r="TZF1332" s="207"/>
      <c r="TZG1332" s="207"/>
      <c r="TZH1332" s="207"/>
      <c r="TZI1332" s="207"/>
      <c r="TZJ1332" s="207"/>
      <c r="TZK1332" s="207"/>
      <c r="TZL1332" s="207"/>
      <c r="TZM1332" s="207"/>
      <c r="TZN1332" s="207"/>
      <c r="TZO1332" s="207"/>
      <c r="TZP1332" s="207"/>
      <c r="TZQ1332" s="207"/>
      <c r="TZR1332" s="207"/>
      <c r="TZS1332" s="207"/>
      <c r="TZT1332" s="207"/>
      <c r="TZU1332" s="207"/>
      <c r="TZV1332" s="207"/>
      <c r="TZW1332" s="207"/>
      <c r="TZX1332" s="207"/>
      <c r="TZY1332" s="207"/>
      <c r="TZZ1332" s="207"/>
      <c r="UAA1332" s="207"/>
      <c r="UAB1332" s="207"/>
      <c r="UAC1332" s="207"/>
      <c r="UAD1332" s="207"/>
      <c r="UAE1332" s="207"/>
      <c r="UAF1332" s="207"/>
      <c r="UAG1332" s="207"/>
      <c r="UAH1332" s="207"/>
      <c r="UAI1332" s="207"/>
      <c r="UAJ1332" s="207"/>
      <c r="UAK1332" s="207"/>
      <c r="UAL1332" s="207"/>
      <c r="UAM1332" s="207"/>
      <c r="UAN1332" s="207"/>
      <c r="UAO1332" s="207"/>
      <c r="UAP1332" s="207"/>
      <c r="UAQ1332" s="207"/>
      <c r="UAR1332" s="207"/>
      <c r="UAS1332" s="207"/>
      <c r="UAT1332" s="207"/>
      <c r="UAU1332" s="207"/>
      <c r="UAV1332" s="207"/>
      <c r="UAW1332" s="207"/>
      <c r="UAX1332" s="207"/>
      <c r="UAY1332" s="207"/>
      <c r="UAZ1332" s="207"/>
      <c r="UBA1332" s="207"/>
      <c r="UBB1332" s="207"/>
      <c r="UBC1332" s="207"/>
      <c r="UBD1332" s="207"/>
      <c r="UBE1332" s="207"/>
      <c r="UBF1332" s="207"/>
      <c r="UBG1332" s="207"/>
      <c r="UBH1332" s="207"/>
      <c r="UBI1332" s="207"/>
      <c r="UBJ1332" s="207"/>
      <c r="UBK1332" s="207"/>
      <c r="UBL1332" s="207"/>
      <c r="UBM1332" s="207"/>
      <c r="UBN1332" s="207"/>
      <c r="UBO1332" s="207"/>
      <c r="UBP1332" s="207"/>
      <c r="UBQ1332" s="207"/>
      <c r="UBR1332" s="207"/>
      <c r="UBS1332" s="207"/>
      <c r="UBT1332" s="207"/>
      <c r="UBU1332" s="207"/>
      <c r="UBV1332" s="207"/>
      <c r="UBW1332" s="207"/>
      <c r="UBX1332" s="207"/>
      <c r="UBY1332" s="207"/>
      <c r="UBZ1332" s="207"/>
      <c r="UCA1332" s="207"/>
      <c r="UCB1332" s="207"/>
      <c r="UCC1332" s="207"/>
      <c r="UCD1332" s="207"/>
      <c r="UCE1332" s="207"/>
      <c r="UCF1332" s="207"/>
      <c r="UCG1332" s="207"/>
      <c r="UCH1332" s="207"/>
      <c r="UCI1332" s="207"/>
      <c r="UCJ1332" s="207"/>
      <c r="UCK1332" s="207"/>
      <c r="UCL1332" s="207"/>
      <c r="UCM1332" s="207"/>
      <c r="UCN1332" s="207"/>
      <c r="UCO1332" s="207"/>
      <c r="UCP1332" s="207"/>
      <c r="UCQ1332" s="207"/>
      <c r="UCR1332" s="207"/>
      <c r="UCS1332" s="207"/>
      <c r="UCT1332" s="207"/>
      <c r="UCU1332" s="207"/>
      <c r="UCV1332" s="207"/>
      <c r="UCW1332" s="207"/>
      <c r="UCX1332" s="207"/>
      <c r="UCY1332" s="207"/>
      <c r="UCZ1332" s="207"/>
      <c r="UDA1332" s="207"/>
      <c r="UDB1332" s="207"/>
      <c r="UDC1332" s="207"/>
      <c r="UDD1332" s="207"/>
      <c r="UDE1332" s="207"/>
      <c r="UDF1332" s="207"/>
      <c r="UDG1332" s="207"/>
      <c r="UDH1332" s="207"/>
      <c r="UDI1332" s="207"/>
      <c r="UDJ1332" s="207"/>
      <c r="UDK1332" s="207"/>
      <c r="UDL1332" s="207"/>
      <c r="UDM1332" s="207"/>
      <c r="UDN1332" s="207"/>
      <c r="UDO1332" s="207"/>
      <c r="UDP1332" s="207"/>
      <c r="UDQ1332" s="207"/>
      <c r="UDR1332" s="207"/>
      <c r="UDS1332" s="207"/>
      <c r="UDT1332" s="207"/>
      <c r="UDU1332" s="207"/>
      <c r="UDV1332" s="207"/>
      <c r="UDW1332" s="207"/>
      <c r="UDX1332" s="207"/>
      <c r="UDY1332" s="207"/>
      <c r="UDZ1332" s="207"/>
      <c r="UEA1332" s="207"/>
      <c r="UEB1332" s="207"/>
      <c r="UEC1332" s="207"/>
      <c r="UED1332" s="207"/>
      <c r="UEE1332" s="207"/>
      <c r="UEF1332" s="207"/>
      <c r="UEG1332" s="207"/>
      <c r="UEH1332" s="207"/>
      <c r="UEI1332" s="207"/>
      <c r="UEJ1332" s="207"/>
      <c r="UEK1332" s="207"/>
      <c r="UEL1332" s="207"/>
      <c r="UEM1332" s="207"/>
      <c r="UEN1332" s="207"/>
      <c r="UEO1332" s="207"/>
      <c r="UEP1332" s="207"/>
      <c r="UEQ1332" s="207"/>
      <c r="UER1332" s="207"/>
      <c r="UES1332" s="207"/>
      <c r="UET1332" s="207"/>
      <c r="UEU1332" s="207"/>
      <c r="UEV1332" s="207"/>
      <c r="UEW1332" s="207"/>
      <c r="UEX1332" s="207"/>
      <c r="UEY1332" s="207"/>
      <c r="UEZ1332" s="207"/>
      <c r="UFA1332" s="207"/>
      <c r="UFB1332" s="207"/>
      <c r="UFC1332" s="207"/>
      <c r="UFD1332" s="207"/>
      <c r="UFE1332" s="207"/>
      <c r="UFF1332" s="207"/>
      <c r="UFG1332" s="207"/>
      <c r="UFH1332" s="207"/>
      <c r="UFI1332" s="207"/>
      <c r="UFJ1332" s="207"/>
      <c r="UFK1332" s="207"/>
      <c r="UFL1332" s="207"/>
      <c r="UFM1332" s="207"/>
      <c r="UFN1332" s="207"/>
      <c r="UFO1332" s="207"/>
      <c r="UFP1332" s="207"/>
      <c r="UFQ1332" s="207"/>
      <c r="UFR1332" s="207"/>
      <c r="UFS1332" s="207"/>
      <c r="UFT1332" s="207"/>
      <c r="UFU1332" s="207"/>
      <c r="UFV1332" s="207"/>
      <c r="UFW1332" s="207"/>
      <c r="UFX1332" s="207"/>
      <c r="UFY1332" s="207"/>
      <c r="UFZ1332" s="207"/>
      <c r="UGA1332" s="207"/>
      <c r="UGB1332" s="207"/>
      <c r="UGC1332" s="207"/>
      <c r="UGD1332" s="207"/>
      <c r="UGE1332" s="207"/>
      <c r="UGF1332" s="207"/>
      <c r="UGG1332" s="207"/>
      <c r="UGH1332" s="207"/>
      <c r="UGI1332" s="207"/>
      <c r="UGJ1332" s="207"/>
      <c r="UGK1332" s="207"/>
      <c r="UGL1332" s="207"/>
      <c r="UGM1332" s="207"/>
      <c r="UGN1332" s="207"/>
      <c r="UGO1332" s="207"/>
      <c r="UGP1332" s="207"/>
      <c r="UGQ1332" s="207"/>
      <c r="UGR1332" s="207"/>
      <c r="UGS1332" s="207"/>
      <c r="UGT1332" s="207"/>
      <c r="UGU1332" s="207"/>
      <c r="UGV1332" s="207"/>
      <c r="UGW1332" s="207"/>
      <c r="UGX1332" s="207"/>
      <c r="UGY1332" s="207"/>
      <c r="UGZ1332" s="207"/>
      <c r="UHA1332" s="207"/>
      <c r="UHB1332" s="207"/>
      <c r="UHC1332" s="207"/>
      <c r="UHD1332" s="207"/>
      <c r="UHE1332" s="207"/>
      <c r="UHF1332" s="207"/>
      <c r="UHG1332" s="207"/>
      <c r="UHH1332" s="207"/>
      <c r="UHI1332" s="207"/>
      <c r="UHJ1332" s="207"/>
      <c r="UHK1332" s="207"/>
      <c r="UHL1332" s="207"/>
      <c r="UHM1332" s="207"/>
      <c r="UHN1332" s="207"/>
      <c r="UHO1332" s="207"/>
      <c r="UHP1332" s="207"/>
      <c r="UHQ1332" s="207"/>
      <c r="UHR1332" s="207"/>
      <c r="UHS1332" s="207"/>
      <c r="UHT1332" s="207"/>
      <c r="UHU1332" s="207"/>
      <c r="UHV1332" s="207"/>
      <c r="UHW1332" s="207"/>
      <c r="UHX1332" s="207"/>
      <c r="UHY1332" s="207"/>
      <c r="UHZ1332" s="207"/>
      <c r="UIA1332" s="207"/>
      <c r="UIB1332" s="207"/>
      <c r="UIC1332" s="207"/>
      <c r="UID1332" s="207"/>
      <c r="UIE1332" s="207"/>
      <c r="UIF1332" s="207"/>
      <c r="UIG1332" s="207"/>
      <c r="UIH1332" s="207"/>
      <c r="UII1332" s="207"/>
      <c r="UIJ1332" s="207"/>
      <c r="UIK1332" s="207"/>
      <c r="UIL1332" s="207"/>
      <c r="UIM1332" s="207"/>
      <c r="UIN1332" s="207"/>
      <c r="UIO1332" s="207"/>
      <c r="UIP1332" s="207"/>
      <c r="UIQ1332" s="207"/>
      <c r="UIR1332" s="207"/>
      <c r="UIS1332" s="207"/>
      <c r="UIT1332" s="207"/>
      <c r="UIU1332" s="207"/>
      <c r="UIV1332" s="207"/>
      <c r="UIW1332" s="207"/>
      <c r="UIX1332" s="207"/>
      <c r="UIY1332" s="207"/>
      <c r="UIZ1332" s="207"/>
      <c r="UJA1332" s="207"/>
      <c r="UJB1332" s="207"/>
      <c r="UJC1332" s="207"/>
      <c r="UJD1332" s="207"/>
      <c r="UJE1332" s="207"/>
      <c r="UJF1332" s="207"/>
      <c r="UJG1332" s="207"/>
      <c r="UJH1332" s="207"/>
      <c r="UJI1332" s="207"/>
      <c r="UJJ1332" s="207"/>
      <c r="UJK1332" s="207"/>
      <c r="UJL1332" s="207"/>
      <c r="UJM1332" s="207"/>
      <c r="UJN1332" s="207"/>
      <c r="UJO1332" s="207"/>
      <c r="UJP1332" s="207"/>
      <c r="UJQ1332" s="207"/>
      <c r="UJR1332" s="207"/>
      <c r="UJS1332" s="207"/>
      <c r="UJT1332" s="207"/>
      <c r="UJU1332" s="207"/>
      <c r="UJV1332" s="207"/>
      <c r="UJW1332" s="207"/>
      <c r="UJX1332" s="207"/>
      <c r="UJY1332" s="207"/>
      <c r="UJZ1332" s="207"/>
      <c r="UKA1332" s="207"/>
      <c r="UKB1332" s="207"/>
      <c r="UKC1332" s="207"/>
      <c r="UKD1332" s="207"/>
      <c r="UKE1332" s="207"/>
      <c r="UKF1332" s="207"/>
      <c r="UKG1332" s="207"/>
      <c r="UKH1332" s="207"/>
      <c r="UKI1332" s="207"/>
      <c r="UKJ1332" s="207"/>
      <c r="UKK1332" s="207"/>
      <c r="UKL1332" s="207"/>
      <c r="UKM1332" s="207"/>
      <c r="UKN1332" s="207"/>
      <c r="UKO1332" s="207"/>
      <c r="UKP1332" s="207"/>
      <c r="UKQ1332" s="207"/>
      <c r="UKR1332" s="207"/>
      <c r="UKS1332" s="207"/>
      <c r="UKT1332" s="207"/>
      <c r="UKU1332" s="207"/>
      <c r="UKV1332" s="207"/>
      <c r="UKW1332" s="207"/>
      <c r="UKX1332" s="207"/>
      <c r="UKY1332" s="207"/>
      <c r="UKZ1332" s="207"/>
      <c r="ULA1332" s="207"/>
      <c r="ULB1332" s="207"/>
      <c r="ULC1332" s="207"/>
      <c r="ULD1332" s="207"/>
      <c r="ULE1332" s="207"/>
      <c r="ULF1332" s="207"/>
      <c r="ULG1332" s="207"/>
      <c r="ULH1332" s="207"/>
      <c r="ULI1332" s="207"/>
      <c r="ULJ1332" s="207"/>
      <c r="ULK1332" s="207"/>
      <c r="ULL1332" s="207"/>
      <c r="ULM1332" s="207"/>
      <c r="ULN1332" s="207"/>
      <c r="ULO1332" s="207"/>
      <c r="ULP1332" s="207"/>
      <c r="ULQ1332" s="207"/>
      <c r="ULR1332" s="207"/>
      <c r="ULS1332" s="207"/>
      <c r="ULT1332" s="207"/>
      <c r="ULU1332" s="207"/>
      <c r="ULV1332" s="207"/>
      <c r="ULW1332" s="207"/>
      <c r="ULX1332" s="207"/>
      <c r="ULY1332" s="207"/>
      <c r="ULZ1332" s="207"/>
      <c r="UMA1332" s="207"/>
      <c r="UMB1332" s="207"/>
      <c r="UMC1332" s="207"/>
      <c r="UMD1332" s="207"/>
      <c r="UME1332" s="207"/>
      <c r="UMF1332" s="207"/>
      <c r="UMG1332" s="207"/>
      <c r="UMH1332" s="207"/>
      <c r="UMI1332" s="207"/>
      <c r="UMJ1332" s="207"/>
      <c r="UMK1332" s="207"/>
      <c r="UML1332" s="207"/>
      <c r="UMM1332" s="207"/>
      <c r="UMN1332" s="207"/>
      <c r="UMO1332" s="207"/>
      <c r="UMP1332" s="207"/>
      <c r="UMQ1332" s="207"/>
      <c r="UMR1332" s="207"/>
      <c r="UMS1332" s="207"/>
      <c r="UMT1332" s="207"/>
      <c r="UMU1332" s="207"/>
      <c r="UMV1332" s="207"/>
      <c r="UMW1332" s="207"/>
      <c r="UMX1332" s="207"/>
      <c r="UMY1332" s="207"/>
      <c r="UMZ1332" s="207"/>
      <c r="UNA1332" s="207"/>
      <c r="UNB1332" s="207"/>
      <c r="UNC1332" s="207"/>
      <c r="UND1332" s="207"/>
      <c r="UNE1332" s="207"/>
      <c r="UNF1332" s="207"/>
      <c r="UNG1332" s="207"/>
      <c r="UNH1332" s="207"/>
      <c r="UNI1332" s="207"/>
      <c r="UNJ1332" s="207"/>
      <c r="UNK1332" s="207"/>
      <c r="UNL1332" s="207"/>
      <c r="UNM1332" s="207"/>
      <c r="UNN1332" s="207"/>
      <c r="UNO1332" s="207"/>
      <c r="UNP1332" s="207"/>
      <c r="UNQ1332" s="207"/>
      <c r="UNR1332" s="207"/>
      <c r="UNS1332" s="207"/>
      <c r="UNT1332" s="207"/>
      <c r="UNU1332" s="207"/>
      <c r="UNV1332" s="207"/>
      <c r="UNW1332" s="207"/>
      <c r="UNX1332" s="207"/>
      <c r="UNY1332" s="207"/>
      <c r="UNZ1332" s="207"/>
      <c r="UOA1332" s="207"/>
      <c r="UOB1332" s="207"/>
      <c r="UOC1332" s="207"/>
      <c r="UOD1332" s="207"/>
      <c r="UOE1332" s="207"/>
      <c r="UOF1332" s="207"/>
      <c r="UOG1332" s="207"/>
      <c r="UOH1332" s="207"/>
      <c r="UOI1332" s="207"/>
      <c r="UOJ1332" s="207"/>
      <c r="UOK1332" s="207"/>
      <c r="UOL1332" s="207"/>
      <c r="UOM1332" s="207"/>
      <c r="UON1332" s="207"/>
      <c r="UOO1332" s="207"/>
      <c r="UOP1332" s="207"/>
      <c r="UOQ1332" s="207"/>
      <c r="UOR1332" s="207"/>
      <c r="UOS1332" s="207"/>
      <c r="UOT1332" s="207"/>
      <c r="UOU1332" s="207"/>
      <c r="UOV1332" s="207"/>
      <c r="UOW1332" s="207"/>
      <c r="UOX1332" s="207"/>
      <c r="UOY1332" s="207"/>
      <c r="UOZ1332" s="207"/>
      <c r="UPA1332" s="207"/>
      <c r="UPB1332" s="207"/>
      <c r="UPC1332" s="207"/>
      <c r="UPD1332" s="207"/>
      <c r="UPE1332" s="207"/>
      <c r="UPF1332" s="207"/>
      <c r="UPG1332" s="207"/>
      <c r="UPH1332" s="207"/>
      <c r="UPI1332" s="207"/>
      <c r="UPJ1332" s="207"/>
      <c r="UPK1332" s="207"/>
      <c r="UPL1332" s="207"/>
      <c r="UPM1332" s="207"/>
      <c r="UPN1332" s="207"/>
      <c r="UPO1332" s="207"/>
      <c r="UPP1332" s="207"/>
      <c r="UPQ1332" s="207"/>
      <c r="UPR1332" s="207"/>
      <c r="UPS1332" s="207"/>
      <c r="UPT1332" s="207"/>
      <c r="UPU1332" s="207"/>
      <c r="UPV1332" s="207"/>
      <c r="UPW1332" s="207"/>
      <c r="UPX1332" s="207"/>
      <c r="UPY1332" s="207"/>
      <c r="UPZ1332" s="207"/>
      <c r="UQA1332" s="207"/>
      <c r="UQB1332" s="207"/>
      <c r="UQC1332" s="207"/>
      <c r="UQD1332" s="207"/>
      <c r="UQE1332" s="207"/>
      <c r="UQF1332" s="207"/>
      <c r="UQG1332" s="207"/>
      <c r="UQH1332" s="207"/>
      <c r="UQI1332" s="207"/>
      <c r="UQJ1332" s="207"/>
      <c r="UQK1332" s="207"/>
      <c r="UQL1332" s="207"/>
      <c r="UQM1332" s="207"/>
      <c r="UQN1332" s="207"/>
      <c r="UQO1332" s="207"/>
      <c r="UQP1332" s="207"/>
      <c r="UQQ1332" s="207"/>
      <c r="UQR1332" s="207"/>
      <c r="UQS1332" s="207"/>
      <c r="UQT1332" s="207"/>
      <c r="UQU1332" s="207"/>
      <c r="UQV1332" s="207"/>
      <c r="UQW1332" s="207"/>
      <c r="UQX1332" s="207"/>
      <c r="UQY1332" s="207"/>
      <c r="UQZ1332" s="207"/>
      <c r="URA1332" s="207"/>
      <c r="URB1332" s="207"/>
      <c r="URC1332" s="207"/>
      <c r="URD1332" s="207"/>
      <c r="URE1332" s="207"/>
      <c r="URF1332" s="207"/>
      <c r="URG1332" s="207"/>
      <c r="URH1332" s="207"/>
      <c r="URI1332" s="207"/>
      <c r="URJ1332" s="207"/>
      <c r="URK1332" s="207"/>
      <c r="URL1332" s="207"/>
      <c r="URM1332" s="207"/>
      <c r="URN1332" s="207"/>
      <c r="URO1332" s="207"/>
      <c r="URP1332" s="207"/>
      <c r="URQ1332" s="207"/>
      <c r="URR1332" s="207"/>
      <c r="URS1332" s="207"/>
      <c r="URT1332" s="207"/>
      <c r="URU1332" s="207"/>
      <c r="URV1332" s="207"/>
      <c r="URW1332" s="207"/>
      <c r="URX1332" s="207"/>
      <c r="URY1332" s="207"/>
      <c r="URZ1332" s="207"/>
      <c r="USA1332" s="207"/>
      <c r="USB1332" s="207"/>
      <c r="USC1332" s="207"/>
      <c r="USD1332" s="207"/>
      <c r="USE1332" s="207"/>
      <c r="USF1332" s="207"/>
      <c r="USG1332" s="207"/>
      <c r="USH1332" s="207"/>
      <c r="USI1332" s="207"/>
      <c r="USJ1332" s="207"/>
      <c r="USK1332" s="207"/>
      <c r="USL1332" s="207"/>
      <c r="USM1332" s="207"/>
      <c r="USN1332" s="207"/>
      <c r="USO1332" s="207"/>
      <c r="USP1332" s="207"/>
      <c r="USQ1332" s="207"/>
      <c r="USR1332" s="207"/>
      <c r="USS1332" s="207"/>
      <c r="UST1332" s="207"/>
      <c r="USU1332" s="207"/>
      <c r="USV1332" s="207"/>
      <c r="USW1332" s="207"/>
      <c r="USX1332" s="207"/>
      <c r="USY1332" s="207"/>
      <c r="USZ1332" s="207"/>
      <c r="UTA1332" s="207"/>
      <c r="UTB1332" s="207"/>
      <c r="UTC1332" s="207"/>
      <c r="UTD1332" s="207"/>
      <c r="UTE1332" s="207"/>
      <c r="UTF1332" s="207"/>
      <c r="UTG1332" s="207"/>
      <c r="UTH1332" s="207"/>
      <c r="UTI1332" s="207"/>
      <c r="UTJ1332" s="207"/>
      <c r="UTK1332" s="207"/>
      <c r="UTL1332" s="207"/>
      <c r="UTM1332" s="207"/>
      <c r="UTN1332" s="207"/>
      <c r="UTO1332" s="207"/>
      <c r="UTP1332" s="207"/>
      <c r="UTQ1332" s="207"/>
      <c r="UTR1332" s="207"/>
      <c r="UTS1332" s="207"/>
      <c r="UTT1332" s="207"/>
      <c r="UTU1332" s="207"/>
      <c r="UTV1332" s="207"/>
      <c r="UTW1332" s="207"/>
      <c r="UTX1332" s="207"/>
      <c r="UTY1332" s="207"/>
      <c r="UTZ1332" s="207"/>
      <c r="UUA1332" s="207"/>
      <c r="UUB1332" s="207"/>
      <c r="UUC1332" s="207"/>
      <c r="UUD1332" s="207"/>
      <c r="UUE1332" s="207"/>
      <c r="UUF1332" s="207"/>
      <c r="UUG1332" s="207"/>
      <c r="UUH1332" s="207"/>
      <c r="UUI1332" s="207"/>
      <c r="UUJ1332" s="207"/>
      <c r="UUK1332" s="207"/>
      <c r="UUL1332" s="207"/>
      <c r="UUM1332" s="207"/>
      <c r="UUN1332" s="207"/>
      <c r="UUO1332" s="207"/>
      <c r="UUP1332" s="207"/>
      <c r="UUQ1332" s="207"/>
      <c r="UUR1332" s="207"/>
      <c r="UUS1332" s="207"/>
      <c r="UUT1332" s="207"/>
      <c r="UUU1332" s="207"/>
      <c r="UUV1332" s="207"/>
      <c r="UUW1332" s="207"/>
      <c r="UUX1332" s="207"/>
      <c r="UUY1332" s="207"/>
      <c r="UUZ1332" s="207"/>
      <c r="UVA1332" s="207"/>
      <c r="UVB1332" s="207"/>
      <c r="UVC1332" s="207"/>
      <c r="UVD1332" s="207"/>
      <c r="UVE1332" s="207"/>
      <c r="UVF1332" s="207"/>
      <c r="UVG1332" s="207"/>
      <c r="UVH1332" s="207"/>
      <c r="UVI1332" s="207"/>
      <c r="UVJ1332" s="207"/>
      <c r="UVK1332" s="207"/>
      <c r="UVL1332" s="207"/>
      <c r="UVM1332" s="207"/>
      <c r="UVN1332" s="207"/>
      <c r="UVO1332" s="207"/>
      <c r="UVP1332" s="207"/>
      <c r="UVQ1332" s="207"/>
      <c r="UVR1332" s="207"/>
      <c r="UVS1332" s="207"/>
      <c r="UVT1332" s="207"/>
      <c r="UVU1332" s="207"/>
      <c r="UVV1332" s="207"/>
      <c r="UVW1332" s="207"/>
      <c r="UVX1332" s="207"/>
      <c r="UVY1332" s="207"/>
      <c r="UVZ1332" s="207"/>
      <c r="UWA1332" s="207"/>
      <c r="UWB1332" s="207"/>
      <c r="UWC1332" s="207"/>
      <c r="UWD1332" s="207"/>
      <c r="UWE1332" s="207"/>
      <c r="UWF1332" s="207"/>
      <c r="UWG1332" s="207"/>
      <c r="UWH1332" s="207"/>
      <c r="UWI1332" s="207"/>
      <c r="UWJ1332" s="207"/>
      <c r="UWK1332" s="207"/>
      <c r="UWL1332" s="207"/>
      <c r="UWM1332" s="207"/>
      <c r="UWN1332" s="207"/>
      <c r="UWO1332" s="207"/>
      <c r="UWP1332" s="207"/>
      <c r="UWQ1332" s="207"/>
      <c r="UWR1332" s="207"/>
      <c r="UWS1332" s="207"/>
      <c r="UWT1332" s="207"/>
      <c r="UWU1332" s="207"/>
      <c r="UWV1332" s="207"/>
      <c r="UWW1332" s="207"/>
      <c r="UWX1332" s="207"/>
      <c r="UWY1332" s="207"/>
      <c r="UWZ1332" s="207"/>
      <c r="UXA1332" s="207"/>
      <c r="UXB1332" s="207"/>
      <c r="UXC1332" s="207"/>
      <c r="UXD1332" s="207"/>
      <c r="UXE1332" s="207"/>
      <c r="UXF1332" s="207"/>
      <c r="UXG1332" s="207"/>
      <c r="UXH1332" s="207"/>
      <c r="UXI1332" s="207"/>
      <c r="UXJ1332" s="207"/>
      <c r="UXK1332" s="207"/>
      <c r="UXL1332" s="207"/>
      <c r="UXM1332" s="207"/>
      <c r="UXN1332" s="207"/>
      <c r="UXO1332" s="207"/>
      <c r="UXP1332" s="207"/>
      <c r="UXQ1332" s="207"/>
      <c r="UXR1332" s="207"/>
      <c r="UXS1332" s="207"/>
      <c r="UXT1332" s="207"/>
      <c r="UXU1332" s="207"/>
      <c r="UXV1332" s="207"/>
      <c r="UXW1332" s="207"/>
      <c r="UXX1332" s="207"/>
      <c r="UXY1332" s="207"/>
      <c r="UXZ1332" s="207"/>
      <c r="UYA1332" s="207"/>
      <c r="UYB1332" s="207"/>
      <c r="UYC1332" s="207"/>
      <c r="UYD1332" s="207"/>
      <c r="UYE1332" s="207"/>
      <c r="UYF1332" s="207"/>
      <c r="UYG1332" s="207"/>
      <c r="UYH1332" s="207"/>
      <c r="UYI1332" s="207"/>
      <c r="UYJ1332" s="207"/>
      <c r="UYK1332" s="207"/>
      <c r="UYL1332" s="207"/>
      <c r="UYM1332" s="207"/>
      <c r="UYN1332" s="207"/>
      <c r="UYO1332" s="207"/>
      <c r="UYP1332" s="207"/>
      <c r="UYQ1332" s="207"/>
      <c r="UYR1332" s="207"/>
      <c r="UYS1332" s="207"/>
      <c r="UYT1332" s="207"/>
      <c r="UYU1332" s="207"/>
      <c r="UYV1332" s="207"/>
      <c r="UYW1332" s="207"/>
      <c r="UYX1332" s="207"/>
      <c r="UYY1332" s="207"/>
      <c r="UYZ1332" s="207"/>
      <c r="UZA1332" s="207"/>
      <c r="UZB1332" s="207"/>
      <c r="UZC1332" s="207"/>
      <c r="UZD1332" s="207"/>
      <c r="UZE1332" s="207"/>
      <c r="UZF1332" s="207"/>
      <c r="UZG1332" s="207"/>
      <c r="UZH1332" s="207"/>
      <c r="UZI1332" s="207"/>
      <c r="UZJ1332" s="207"/>
      <c r="UZK1332" s="207"/>
      <c r="UZL1332" s="207"/>
      <c r="UZM1332" s="207"/>
      <c r="UZN1332" s="207"/>
      <c r="UZO1332" s="207"/>
      <c r="UZP1332" s="207"/>
      <c r="UZQ1332" s="207"/>
      <c r="UZR1332" s="207"/>
      <c r="UZS1332" s="207"/>
      <c r="UZT1332" s="207"/>
      <c r="UZU1332" s="207"/>
      <c r="UZV1332" s="207"/>
      <c r="UZW1332" s="207"/>
      <c r="UZX1332" s="207"/>
      <c r="UZY1332" s="207"/>
      <c r="UZZ1332" s="207"/>
      <c r="VAA1332" s="207"/>
      <c r="VAB1332" s="207"/>
      <c r="VAC1332" s="207"/>
      <c r="VAD1332" s="207"/>
      <c r="VAE1332" s="207"/>
      <c r="VAF1332" s="207"/>
      <c r="VAG1332" s="207"/>
      <c r="VAH1332" s="207"/>
      <c r="VAI1332" s="207"/>
      <c r="VAJ1332" s="207"/>
      <c r="VAK1332" s="207"/>
      <c r="VAL1332" s="207"/>
      <c r="VAM1332" s="207"/>
      <c r="VAN1332" s="207"/>
      <c r="VAO1332" s="207"/>
      <c r="VAP1332" s="207"/>
      <c r="VAQ1332" s="207"/>
      <c r="VAR1332" s="207"/>
      <c r="VAS1332" s="207"/>
      <c r="VAT1332" s="207"/>
      <c r="VAU1332" s="207"/>
      <c r="VAV1332" s="207"/>
      <c r="VAW1332" s="207"/>
      <c r="VAX1332" s="207"/>
      <c r="VAY1332" s="207"/>
      <c r="VAZ1332" s="207"/>
      <c r="VBA1332" s="207"/>
      <c r="VBB1332" s="207"/>
      <c r="VBC1332" s="207"/>
      <c r="VBD1332" s="207"/>
      <c r="VBE1332" s="207"/>
      <c r="VBF1332" s="207"/>
      <c r="VBG1332" s="207"/>
      <c r="VBH1332" s="207"/>
      <c r="VBI1332" s="207"/>
      <c r="VBJ1332" s="207"/>
      <c r="VBK1332" s="207"/>
      <c r="VBL1332" s="207"/>
      <c r="VBM1332" s="207"/>
      <c r="VBN1332" s="207"/>
      <c r="VBO1332" s="207"/>
      <c r="VBP1332" s="207"/>
      <c r="VBQ1332" s="207"/>
      <c r="VBR1332" s="207"/>
      <c r="VBS1332" s="207"/>
      <c r="VBT1332" s="207"/>
      <c r="VBU1332" s="207"/>
      <c r="VBV1332" s="207"/>
      <c r="VBW1332" s="207"/>
      <c r="VBX1332" s="207"/>
      <c r="VBY1332" s="207"/>
      <c r="VBZ1332" s="207"/>
      <c r="VCA1332" s="207"/>
      <c r="VCB1332" s="207"/>
      <c r="VCC1332" s="207"/>
      <c r="VCD1332" s="207"/>
      <c r="VCE1332" s="207"/>
      <c r="VCF1332" s="207"/>
      <c r="VCG1332" s="207"/>
      <c r="VCH1332" s="207"/>
      <c r="VCI1332" s="207"/>
      <c r="VCJ1332" s="207"/>
      <c r="VCK1332" s="207"/>
      <c r="VCL1332" s="207"/>
      <c r="VCM1332" s="207"/>
      <c r="VCN1332" s="207"/>
      <c r="VCO1332" s="207"/>
      <c r="VCP1332" s="207"/>
      <c r="VCQ1332" s="207"/>
      <c r="VCR1332" s="207"/>
      <c r="VCS1332" s="207"/>
      <c r="VCT1332" s="207"/>
      <c r="VCU1332" s="207"/>
      <c r="VCV1332" s="207"/>
      <c r="VCW1332" s="207"/>
      <c r="VCX1332" s="207"/>
      <c r="VCY1332" s="207"/>
      <c r="VCZ1332" s="207"/>
      <c r="VDA1332" s="207"/>
      <c r="VDB1332" s="207"/>
      <c r="VDC1332" s="207"/>
      <c r="VDD1332" s="207"/>
      <c r="VDE1332" s="207"/>
      <c r="VDF1332" s="207"/>
      <c r="VDG1332" s="207"/>
      <c r="VDH1332" s="207"/>
      <c r="VDI1332" s="207"/>
      <c r="VDJ1332" s="207"/>
      <c r="VDK1332" s="207"/>
      <c r="VDL1332" s="207"/>
      <c r="VDM1332" s="207"/>
      <c r="VDN1332" s="207"/>
      <c r="VDO1332" s="207"/>
      <c r="VDP1332" s="207"/>
      <c r="VDQ1332" s="207"/>
      <c r="VDR1332" s="207"/>
      <c r="VDS1332" s="207"/>
      <c r="VDT1332" s="207"/>
      <c r="VDU1332" s="207"/>
      <c r="VDV1332" s="207"/>
      <c r="VDW1332" s="207"/>
      <c r="VDX1332" s="207"/>
      <c r="VDY1332" s="207"/>
      <c r="VDZ1332" s="207"/>
      <c r="VEA1332" s="207"/>
      <c r="VEB1332" s="207"/>
      <c r="VEC1332" s="207"/>
      <c r="VED1332" s="207"/>
      <c r="VEE1332" s="207"/>
      <c r="VEF1332" s="207"/>
      <c r="VEG1332" s="207"/>
      <c r="VEH1332" s="207"/>
      <c r="VEI1332" s="207"/>
      <c r="VEJ1332" s="207"/>
      <c r="VEK1332" s="207"/>
      <c r="VEL1332" s="207"/>
      <c r="VEM1332" s="207"/>
      <c r="VEN1332" s="207"/>
      <c r="VEO1332" s="207"/>
      <c r="VEP1332" s="207"/>
      <c r="VEQ1332" s="207"/>
      <c r="VER1332" s="207"/>
      <c r="VES1332" s="207"/>
      <c r="VET1332" s="207"/>
      <c r="VEU1332" s="207"/>
      <c r="VEV1332" s="207"/>
      <c r="VEW1332" s="207"/>
      <c r="VEX1332" s="207"/>
      <c r="VEY1332" s="207"/>
      <c r="VEZ1332" s="207"/>
      <c r="VFA1332" s="207"/>
      <c r="VFB1332" s="207"/>
      <c r="VFC1332" s="207"/>
      <c r="VFD1332" s="207"/>
      <c r="VFE1332" s="207"/>
      <c r="VFF1332" s="207"/>
      <c r="VFG1332" s="207"/>
      <c r="VFH1332" s="207"/>
      <c r="VFI1332" s="207"/>
      <c r="VFJ1332" s="207"/>
      <c r="VFK1332" s="207"/>
      <c r="VFL1332" s="207"/>
      <c r="VFM1332" s="207"/>
      <c r="VFN1332" s="207"/>
      <c r="VFO1332" s="207"/>
      <c r="VFP1332" s="207"/>
      <c r="VFQ1332" s="207"/>
      <c r="VFR1332" s="207"/>
      <c r="VFS1332" s="207"/>
      <c r="VFT1332" s="207"/>
      <c r="VFU1332" s="207"/>
      <c r="VFV1332" s="207"/>
      <c r="VFW1332" s="207"/>
      <c r="VFX1332" s="207"/>
      <c r="VFY1332" s="207"/>
      <c r="VFZ1332" s="207"/>
      <c r="VGA1332" s="207"/>
      <c r="VGB1332" s="207"/>
      <c r="VGC1332" s="207"/>
      <c r="VGD1332" s="207"/>
      <c r="VGE1332" s="207"/>
      <c r="VGF1332" s="207"/>
      <c r="VGG1332" s="207"/>
      <c r="VGH1332" s="207"/>
      <c r="VGI1332" s="207"/>
      <c r="VGJ1332" s="207"/>
      <c r="VGK1332" s="207"/>
      <c r="VGL1332" s="207"/>
      <c r="VGM1332" s="207"/>
      <c r="VGN1332" s="207"/>
      <c r="VGO1332" s="207"/>
      <c r="VGP1332" s="207"/>
      <c r="VGQ1332" s="207"/>
      <c r="VGR1332" s="207"/>
      <c r="VGS1332" s="207"/>
      <c r="VGT1332" s="207"/>
      <c r="VGU1332" s="207"/>
      <c r="VGV1332" s="207"/>
      <c r="VGW1332" s="207"/>
      <c r="VGX1332" s="207"/>
      <c r="VGY1332" s="207"/>
      <c r="VGZ1332" s="207"/>
      <c r="VHA1332" s="207"/>
      <c r="VHB1332" s="207"/>
      <c r="VHC1332" s="207"/>
      <c r="VHD1332" s="207"/>
      <c r="VHE1332" s="207"/>
      <c r="VHF1332" s="207"/>
      <c r="VHG1332" s="207"/>
      <c r="VHH1332" s="207"/>
      <c r="VHI1332" s="207"/>
      <c r="VHJ1332" s="207"/>
      <c r="VHK1332" s="207"/>
      <c r="VHL1332" s="207"/>
      <c r="VHM1332" s="207"/>
      <c r="VHN1332" s="207"/>
      <c r="VHO1332" s="207"/>
      <c r="VHP1332" s="207"/>
      <c r="VHQ1332" s="207"/>
      <c r="VHR1332" s="207"/>
      <c r="VHS1332" s="207"/>
      <c r="VHT1332" s="207"/>
      <c r="VHU1332" s="207"/>
      <c r="VHV1332" s="207"/>
      <c r="VHW1332" s="207"/>
      <c r="VHX1332" s="207"/>
      <c r="VHY1332" s="207"/>
      <c r="VHZ1332" s="207"/>
      <c r="VIA1332" s="207"/>
      <c r="VIB1332" s="207"/>
      <c r="VIC1332" s="207"/>
      <c r="VID1332" s="207"/>
      <c r="VIE1332" s="207"/>
      <c r="VIF1332" s="207"/>
      <c r="VIG1332" s="207"/>
      <c r="VIH1332" s="207"/>
      <c r="VII1332" s="207"/>
      <c r="VIJ1332" s="207"/>
      <c r="VIK1332" s="207"/>
      <c r="VIL1332" s="207"/>
      <c r="VIM1332" s="207"/>
      <c r="VIN1332" s="207"/>
      <c r="VIO1332" s="207"/>
      <c r="VIP1332" s="207"/>
      <c r="VIQ1332" s="207"/>
      <c r="VIR1332" s="207"/>
      <c r="VIS1332" s="207"/>
      <c r="VIT1332" s="207"/>
      <c r="VIU1332" s="207"/>
      <c r="VIV1332" s="207"/>
      <c r="VIW1332" s="207"/>
      <c r="VIX1332" s="207"/>
      <c r="VIY1332" s="207"/>
      <c r="VIZ1332" s="207"/>
      <c r="VJA1332" s="207"/>
      <c r="VJB1332" s="207"/>
      <c r="VJC1332" s="207"/>
      <c r="VJD1332" s="207"/>
      <c r="VJE1332" s="207"/>
      <c r="VJF1332" s="207"/>
      <c r="VJG1332" s="207"/>
      <c r="VJH1332" s="207"/>
      <c r="VJI1332" s="207"/>
      <c r="VJJ1332" s="207"/>
      <c r="VJK1332" s="207"/>
      <c r="VJL1332" s="207"/>
      <c r="VJM1332" s="207"/>
      <c r="VJN1332" s="207"/>
      <c r="VJO1332" s="207"/>
      <c r="VJP1332" s="207"/>
      <c r="VJQ1332" s="207"/>
      <c r="VJR1332" s="207"/>
      <c r="VJS1332" s="207"/>
      <c r="VJT1332" s="207"/>
      <c r="VJU1332" s="207"/>
      <c r="VJV1332" s="207"/>
      <c r="VJW1332" s="207"/>
      <c r="VJX1332" s="207"/>
      <c r="VJY1332" s="207"/>
      <c r="VJZ1332" s="207"/>
      <c r="VKA1332" s="207"/>
      <c r="VKB1332" s="207"/>
      <c r="VKC1332" s="207"/>
      <c r="VKD1332" s="207"/>
      <c r="VKE1332" s="207"/>
      <c r="VKF1332" s="207"/>
      <c r="VKG1332" s="207"/>
      <c r="VKH1332" s="207"/>
      <c r="VKI1332" s="207"/>
      <c r="VKJ1332" s="207"/>
      <c r="VKK1332" s="207"/>
      <c r="VKL1332" s="207"/>
      <c r="VKM1332" s="207"/>
      <c r="VKN1332" s="207"/>
      <c r="VKO1332" s="207"/>
      <c r="VKP1332" s="207"/>
      <c r="VKQ1332" s="207"/>
      <c r="VKR1332" s="207"/>
      <c r="VKS1332" s="207"/>
      <c r="VKT1332" s="207"/>
      <c r="VKU1332" s="207"/>
      <c r="VKV1332" s="207"/>
      <c r="VKW1332" s="207"/>
      <c r="VKX1332" s="207"/>
      <c r="VKY1332" s="207"/>
      <c r="VKZ1332" s="207"/>
      <c r="VLA1332" s="207"/>
      <c r="VLB1332" s="207"/>
      <c r="VLC1332" s="207"/>
      <c r="VLD1332" s="207"/>
      <c r="VLE1332" s="207"/>
      <c r="VLF1332" s="207"/>
      <c r="VLG1332" s="207"/>
      <c r="VLH1332" s="207"/>
      <c r="VLI1332" s="207"/>
      <c r="VLJ1332" s="207"/>
      <c r="VLK1332" s="207"/>
      <c r="VLL1332" s="207"/>
      <c r="VLM1332" s="207"/>
      <c r="VLN1332" s="207"/>
      <c r="VLO1332" s="207"/>
      <c r="VLP1332" s="207"/>
      <c r="VLQ1332" s="207"/>
      <c r="VLR1332" s="207"/>
      <c r="VLS1332" s="207"/>
      <c r="VLT1332" s="207"/>
      <c r="VLU1332" s="207"/>
      <c r="VLV1332" s="207"/>
      <c r="VLW1332" s="207"/>
      <c r="VLX1332" s="207"/>
      <c r="VLY1332" s="207"/>
      <c r="VLZ1332" s="207"/>
      <c r="VMA1332" s="207"/>
      <c r="VMB1332" s="207"/>
      <c r="VMC1332" s="207"/>
      <c r="VMD1332" s="207"/>
      <c r="VME1332" s="207"/>
      <c r="VMF1332" s="207"/>
      <c r="VMG1332" s="207"/>
      <c r="VMH1332" s="207"/>
      <c r="VMI1332" s="207"/>
      <c r="VMJ1332" s="207"/>
      <c r="VMK1332" s="207"/>
      <c r="VML1332" s="207"/>
      <c r="VMM1332" s="207"/>
      <c r="VMN1332" s="207"/>
      <c r="VMO1332" s="207"/>
      <c r="VMP1332" s="207"/>
      <c r="VMQ1332" s="207"/>
      <c r="VMR1332" s="207"/>
      <c r="VMS1332" s="207"/>
      <c r="VMT1332" s="207"/>
      <c r="VMU1332" s="207"/>
      <c r="VMV1332" s="207"/>
      <c r="VMW1332" s="207"/>
      <c r="VMX1332" s="207"/>
      <c r="VMY1332" s="207"/>
      <c r="VMZ1332" s="207"/>
      <c r="VNA1332" s="207"/>
      <c r="VNB1332" s="207"/>
      <c r="VNC1332" s="207"/>
      <c r="VND1332" s="207"/>
      <c r="VNE1332" s="207"/>
      <c r="VNF1332" s="207"/>
      <c r="VNG1332" s="207"/>
      <c r="VNH1332" s="207"/>
      <c r="VNI1332" s="207"/>
      <c r="VNJ1332" s="207"/>
      <c r="VNK1332" s="207"/>
      <c r="VNL1332" s="207"/>
      <c r="VNM1332" s="207"/>
      <c r="VNN1332" s="207"/>
      <c r="VNO1332" s="207"/>
      <c r="VNP1332" s="207"/>
      <c r="VNQ1332" s="207"/>
      <c r="VNR1332" s="207"/>
      <c r="VNS1332" s="207"/>
      <c r="VNT1332" s="207"/>
      <c r="VNU1332" s="207"/>
      <c r="VNV1332" s="207"/>
      <c r="VNW1332" s="207"/>
      <c r="VNX1332" s="207"/>
      <c r="VNY1332" s="207"/>
      <c r="VNZ1332" s="207"/>
      <c r="VOA1332" s="207"/>
      <c r="VOB1332" s="207"/>
      <c r="VOC1332" s="207"/>
      <c r="VOD1332" s="207"/>
      <c r="VOE1332" s="207"/>
      <c r="VOF1332" s="207"/>
      <c r="VOG1332" s="207"/>
      <c r="VOH1332" s="207"/>
      <c r="VOI1332" s="207"/>
      <c r="VOJ1332" s="207"/>
      <c r="VOK1332" s="207"/>
      <c r="VOL1332" s="207"/>
      <c r="VOM1332" s="207"/>
      <c r="VON1332" s="207"/>
      <c r="VOO1332" s="207"/>
      <c r="VOP1332" s="207"/>
      <c r="VOQ1332" s="207"/>
      <c r="VOR1332" s="207"/>
      <c r="VOS1332" s="207"/>
      <c r="VOT1332" s="207"/>
      <c r="VOU1332" s="207"/>
      <c r="VOV1332" s="207"/>
      <c r="VOW1332" s="207"/>
      <c r="VOX1332" s="207"/>
      <c r="VOY1332" s="207"/>
      <c r="VOZ1332" s="207"/>
      <c r="VPA1332" s="207"/>
      <c r="VPB1332" s="207"/>
      <c r="VPC1332" s="207"/>
      <c r="VPD1332" s="207"/>
      <c r="VPE1332" s="207"/>
      <c r="VPF1332" s="207"/>
      <c r="VPG1332" s="207"/>
      <c r="VPH1332" s="207"/>
      <c r="VPI1332" s="207"/>
      <c r="VPJ1332" s="207"/>
      <c r="VPK1332" s="207"/>
      <c r="VPL1332" s="207"/>
      <c r="VPM1332" s="207"/>
      <c r="VPN1332" s="207"/>
      <c r="VPO1332" s="207"/>
      <c r="VPP1332" s="207"/>
      <c r="VPQ1332" s="207"/>
      <c r="VPR1332" s="207"/>
      <c r="VPS1332" s="207"/>
      <c r="VPT1332" s="207"/>
      <c r="VPU1332" s="207"/>
      <c r="VPV1332" s="207"/>
      <c r="VPW1332" s="207"/>
      <c r="VPX1332" s="207"/>
      <c r="VPY1332" s="207"/>
      <c r="VPZ1332" s="207"/>
      <c r="VQA1332" s="207"/>
      <c r="VQB1332" s="207"/>
      <c r="VQC1332" s="207"/>
      <c r="VQD1332" s="207"/>
      <c r="VQE1332" s="207"/>
      <c r="VQF1332" s="207"/>
      <c r="VQG1332" s="207"/>
      <c r="VQH1332" s="207"/>
      <c r="VQI1332" s="207"/>
      <c r="VQJ1332" s="207"/>
      <c r="VQK1332" s="207"/>
      <c r="VQL1332" s="207"/>
      <c r="VQM1332" s="207"/>
      <c r="VQN1332" s="207"/>
      <c r="VQO1332" s="207"/>
      <c r="VQP1332" s="207"/>
      <c r="VQQ1332" s="207"/>
      <c r="VQR1332" s="207"/>
      <c r="VQS1332" s="207"/>
      <c r="VQT1332" s="207"/>
      <c r="VQU1332" s="207"/>
      <c r="VQV1332" s="207"/>
      <c r="VQW1332" s="207"/>
      <c r="VQX1332" s="207"/>
      <c r="VQY1332" s="207"/>
      <c r="VQZ1332" s="207"/>
      <c r="VRA1332" s="207"/>
      <c r="VRB1332" s="207"/>
      <c r="VRC1332" s="207"/>
      <c r="VRD1332" s="207"/>
      <c r="VRE1332" s="207"/>
      <c r="VRF1332" s="207"/>
      <c r="VRG1332" s="207"/>
      <c r="VRH1332" s="207"/>
      <c r="VRI1332" s="207"/>
      <c r="VRJ1332" s="207"/>
      <c r="VRK1332" s="207"/>
      <c r="VRL1332" s="207"/>
      <c r="VRM1332" s="207"/>
      <c r="VRN1332" s="207"/>
      <c r="VRO1332" s="207"/>
      <c r="VRP1332" s="207"/>
      <c r="VRQ1332" s="207"/>
      <c r="VRR1332" s="207"/>
      <c r="VRS1332" s="207"/>
      <c r="VRT1332" s="207"/>
      <c r="VRU1332" s="207"/>
      <c r="VRV1332" s="207"/>
      <c r="VRW1332" s="207"/>
      <c r="VRX1332" s="207"/>
      <c r="VRY1332" s="207"/>
      <c r="VRZ1332" s="207"/>
      <c r="VSA1332" s="207"/>
      <c r="VSB1332" s="207"/>
      <c r="VSC1332" s="207"/>
      <c r="VSD1332" s="207"/>
      <c r="VSE1332" s="207"/>
      <c r="VSF1332" s="207"/>
      <c r="VSG1332" s="207"/>
      <c r="VSH1332" s="207"/>
      <c r="VSI1332" s="207"/>
      <c r="VSJ1332" s="207"/>
      <c r="VSK1332" s="207"/>
      <c r="VSL1332" s="207"/>
      <c r="VSM1332" s="207"/>
      <c r="VSN1332" s="207"/>
      <c r="VSO1332" s="207"/>
      <c r="VSP1332" s="207"/>
      <c r="VSQ1332" s="207"/>
      <c r="VSR1332" s="207"/>
      <c r="VSS1332" s="207"/>
      <c r="VST1332" s="207"/>
      <c r="VSU1332" s="207"/>
      <c r="VSV1332" s="207"/>
      <c r="VSW1332" s="207"/>
      <c r="VSX1332" s="207"/>
      <c r="VSY1332" s="207"/>
      <c r="VSZ1332" s="207"/>
      <c r="VTA1332" s="207"/>
      <c r="VTB1332" s="207"/>
      <c r="VTC1332" s="207"/>
      <c r="VTD1332" s="207"/>
      <c r="VTE1332" s="207"/>
      <c r="VTF1332" s="207"/>
      <c r="VTG1332" s="207"/>
      <c r="VTH1332" s="207"/>
      <c r="VTI1332" s="207"/>
      <c r="VTJ1332" s="207"/>
      <c r="VTK1332" s="207"/>
      <c r="VTL1332" s="207"/>
      <c r="VTM1332" s="207"/>
      <c r="VTN1332" s="207"/>
      <c r="VTO1332" s="207"/>
      <c r="VTP1332" s="207"/>
      <c r="VTQ1332" s="207"/>
      <c r="VTR1332" s="207"/>
      <c r="VTS1332" s="207"/>
      <c r="VTT1332" s="207"/>
      <c r="VTU1332" s="207"/>
      <c r="VTV1332" s="207"/>
      <c r="VTW1332" s="207"/>
      <c r="VTX1332" s="207"/>
      <c r="VTY1332" s="207"/>
      <c r="VTZ1332" s="207"/>
      <c r="VUA1332" s="207"/>
      <c r="VUB1332" s="207"/>
      <c r="VUC1332" s="207"/>
      <c r="VUD1332" s="207"/>
      <c r="VUE1332" s="207"/>
      <c r="VUF1332" s="207"/>
      <c r="VUG1332" s="207"/>
      <c r="VUH1332" s="207"/>
      <c r="VUI1332" s="207"/>
      <c r="VUJ1332" s="207"/>
      <c r="VUK1332" s="207"/>
      <c r="VUL1332" s="207"/>
      <c r="VUM1332" s="207"/>
      <c r="VUN1332" s="207"/>
      <c r="VUO1332" s="207"/>
      <c r="VUP1332" s="207"/>
      <c r="VUQ1332" s="207"/>
      <c r="VUR1332" s="207"/>
      <c r="VUS1332" s="207"/>
      <c r="VUT1332" s="207"/>
      <c r="VUU1332" s="207"/>
      <c r="VUV1332" s="207"/>
      <c r="VUW1332" s="207"/>
      <c r="VUX1332" s="207"/>
      <c r="VUY1332" s="207"/>
      <c r="VUZ1332" s="207"/>
      <c r="VVA1332" s="207"/>
      <c r="VVB1332" s="207"/>
      <c r="VVC1332" s="207"/>
      <c r="VVD1332" s="207"/>
      <c r="VVE1332" s="207"/>
      <c r="VVF1332" s="207"/>
      <c r="VVG1332" s="207"/>
      <c r="VVH1332" s="207"/>
      <c r="VVI1332" s="207"/>
      <c r="VVJ1332" s="207"/>
      <c r="VVK1332" s="207"/>
      <c r="VVL1332" s="207"/>
      <c r="VVM1332" s="207"/>
      <c r="VVN1332" s="207"/>
      <c r="VVO1332" s="207"/>
      <c r="VVP1332" s="207"/>
      <c r="VVQ1332" s="207"/>
      <c r="VVR1332" s="207"/>
      <c r="VVS1332" s="207"/>
      <c r="VVT1332" s="207"/>
      <c r="VVU1332" s="207"/>
      <c r="VVV1332" s="207"/>
      <c r="VVW1332" s="207"/>
      <c r="VVX1332" s="207"/>
      <c r="VVY1332" s="207"/>
      <c r="VVZ1332" s="207"/>
      <c r="VWA1332" s="207"/>
      <c r="VWB1332" s="207"/>
      <c r="VWC1332" s="207"/>
      <c r="VWD1332" s="207"/>
      <c r="VWE1332" s="207"/>
      <c r="VWF1332" s="207"/>
      <c r="VWG1332" s="207"/>
      <c r="VWH1332" s="207"/>
      <c r="VWI1332" s="207"/>
      <c r="VWJ1332" s="207"/>
      <c r="VWK1332" s="207"/>
      <c r="VWL1332" s="207"/>
      <c r="VWM1332" s="207"/>
      <c r="VWN1332" s="207"/>
      <c r="VWO1332" s="207"/>
      <c r="VWP1332" s="207"/>
      <c r="VWQ1332" s="207"/>
      <c r="VWR1332" s="207"/>
      <c r="VWS1332" s="207"/>
      <c r="VWT1332" s="207"/>
      <c r="VWU1332" s="207"/>
      <c r="VWV1332" s="207"/>
      <c r="VWW1332" s="207"/>
      <c r="VWX1332" s="207"/>
      <c r="VWY1332" s="207"/>
      <c r="VWZ1332" s="207"/>
      <c r="VXA1332" s="207"/>
      <c r="VXB1332" s="207"/>
      <c r="VXC1332" s="207"/>
      <c r="VXD1332" s="207"/>
      <c r="VXE1332" s="207"/>
      <c r="VXF1332" s="207"/>
      <c r="VXG1332" s="207"/>
      <c r="VXH1332" s="207"/>
      <c r="VXI1332" s="207"/>
      <c r="VXJ1332" s="207"/>
      <c r="VXK1332" s="207"/>
      <c r="VXL1332" s="207"/>
      <c r="VXM1332" s="207"/>
      <c r="VXN1332" s="207"/>
      <c r="VXO1332" s="207"/>
      <c r="VXP1332" s="207"/>
      <c r="VXQ1332" s="207"/>
      <c r="VXR1332" s="207"/>
      <c r="VXS1332" s="207"/>
      <c r="VXT1332" s="207"/>
      <c r="VXU1332" s="207"/>
      <c r="VXV1332" s="207"/>
      <c r="VXW1332" s="207"/>
      <c r="VXX1332" s="207"/>
      <c r="VXY1332" s="207"/>
      <c r="VXZ1332" s="207"/>
      <c r="VYA1332" s="207"/>
      <c r="VYB1332" s="207"/>
      <c r="VYC1332" s="207"/>
      <c r="VYD1332" s="207"/>
      <c r="VYE1332" s="207"/>
      <c r="VYF1332" s="207"/>
      <c r="VYG1332" s="207"/>
      <c r="VYH1332" s="207"/>
      <c r="VYI1332" s="207"/>
      <c r="VYJ1332" s="207"/>
      <c r="VYK1332" s="207"/>
      <c r="VYL1332" s="207"/>
      <c r="VYM1332" s="207"/>
      <c r="VYN1332" s="207"/>
      <c r="VYO1332" s="207"/>
      <c r="VYP1332" s="207"/>
      <c r="VYQ1332" s="207"/>
      <c r="VYR1332" s="207"/>
      <c r="VYS1332" s="207"/>
      <c r="VYT1332" s="207"/>
      <c r="VYU1332" s="207"/>
      <c r="VYV1332" s="207"/>
      <c r="VYW1332" s="207"/>
      <c r="VYX1332" s="207"/>
      <c r="VYY1332" s="207"/>
      <c r="VYZ1332" s="207"/>
      <c r="VZA1332" s="207"/>
      <c r="VZB1332" s="207"/>
      <c r="VZC1332" s="207"/>
      <c r="VZD1332" s="207"/>
      <c r="VZE1332" s="207"/>
      <c r="VZF1332" s="207"/>
      <c r="VZG1332" s="207"/>
      <c r="VZH1332" s="207"/>
      <c r="VZI1332" s="207"/>
      <c r="VZJ1332" s="207"/>
      <c r="VZK1332" s="207"/>
      <c r="VZL1332" s="207"/>
      <c r="VZM1332" s="207"/>
      <c r="VZN1332" s="207"/>
      <c r="VZO1332" s="207"/>
      <c r="VZP1332" s="207"/>
      <c r="VZQ1332" s="207"/>
      <c r="VZR1332" s="207"/>
      <c r="VZS1332" s="207"/>
      <c r="VZT1332" s="207"/>
      <c r="VZU1332" s="207"/>
      <c r="VZV1332" s="207"/>
      <c r="VZW1332" s="207"/>
      <c r="VZX1332" s="207"/>
      <c r="VZY1332" s="207"/>
      <c r="VZZ1332" s="207"/>
      <c r="WAA1332" s="207"/>
      <c r="WAB1332" s="207"/>
      <c r="WAC1332" s="207"/>
      <c r="WAD1332" s="207"/>
      <c r="WAE1332" s="207"/>
      <c r="WAF1332" s="207"/>
      <c r="WAG1332" s="207"/>
      <c r="WAH1332" s="207"/>
      <c r="WAI1332" s="207"/>
      <c r="WAJ1332" s="207"/>
      <c r="WAK1332" s="207"/>
      <c r="WAL1332" s="207"/>
      <c r="WAM1332" s="207"/>
      <c r="WAN1332" s="207"/>
      <c r="WAO1332" s="207"/>
      <c r="WAP1332" s="207"/>
      <c r="WAQ1332" s="207"/>
      <c r="WAR1332" s="207"/>
      <c r="WAS1332" s="207"/>
      <c r="WAT1332" s="207"/>
      <c r="WAU1332" s="207"/>
      <c r="WAV1332" s="207"/>
      <c r="WAW1332" s="207"/>
      <c r="WAX1332" s="207"/>
      <c r="WAY1332" s="207"/>
      <c r="WAZ1332" s="207"/>
      <c r="WBA1332" s="207"/>
      <c r="WBB1332" s="207"/>
      <c r="WBC1332" s="207"/>
      <c r="WBD1332" s="207"/>
      <c r="WBE1332" s="207"/>
      <c r="WBF1332" s="207"/>
      <c r="WBG1332" s="207"/>
      <c r="WBH1332" s="207"/>
      <c r="WBI1332" s="207"/>
      <c r="WBJ1332" s="207"/>
      <c r="WBK1332" s="207"/>
      <c r="WBL1332" s="207"/>
      <c r="WBM1332" s="207"/>
      <c r="WBN1332" s="207"/>
      <c r="WBO1332" s="207"/>
      <c r="WBP1332" s="207"/>
      <c r="WBQ1332" s="207"/>
      <c r="WBR1332" s="207"/>
      <c r="WBS1332" s="207"/>
      <c r="WBT1332" s="207"/>
      <c r="WBU1332" s="207"/>
      <c r="WBV1332" s="207"/>
      <c r="WBW1332" s="207"/>
      <c r="WBX1332" s="207"/>
      <c r="WBY1332" s="207"/>
      <c r="WBZ1332" s="207"/>
      <c r="WCA1332" s="207"/>
      <c r="WCB1332" s="207"/>
      <c r="WCC1332" s="207"/>
      <c r="WCD1332" s="207"/>
      <c r="WCE1332" s="207"/>
      <c r="WCF1332" s="207"/>
      <c r="WCG1332" s="207"/>
      <c r="WCH1332" s="207"/>
      <c r="WCI1332" s="207"/>
      <c r="WCJ1332" s="207"/>
      <c r="WCK1332" s="207"/>
      <c r="WCL1332" s="207"/>
      <c r="WCM1332" s="207"/>
      <c r="WCN1332" s="207"/>
      <c r="WCO1332" s="207"/>
      <c r="WCP1332" s="207"/>
      <c r="WCQ1332" s="207"/>
      <c r="WCR1332" s="207"/>
      <c r="WCS1332" s="207"/>
      <c r="WCT1332" s="207"/>
      <c r="WCU1332" s="207"/>
      <c r="WCV1332" s="207"/>
      <c r="WCW1332" s="207"/>
      <c r="WCX1332" s="207"/>
      <c r="WCY1332" s="207"/>
      <c r="WCZ1332" s="207"/>
      <c r="WDA1332" s="207"/>
      <c r="WDB1332" s="207"/>
      <c r="WDC1332" s="207"/>
      <c r="WDD1332" s="207"/>
      <c r="WDE1332" s="207"/>
      <c r="WDF1332" s="207"/>
      <c r="WDG1332" s="207"/>
      <c r="WDH1332" s="207"/>
      <c r="WDI1332" s="207"/>
      <c r="WDJ1332" s="207"/>
      <c r="WDK1332" s="207"/>
      <c r="WDL1332" s="207"/>
      <c r="WDM1332" s="207"/>
      <c r="WDN1332" s="207"/>
      <c r="WDO1332" s="207"/>
      <c r="WDP1332" s="207"/>
      <c r="WDQ1332" s="207"/>
      <c r="WDR1332" s="207"/>
      <c r="WDS1332" s="207"/>
      <c r="WDT1332" s="207"/>
      <c r="WDU1332" s="207"/>
      <c r="WDV1332" s="207"/>
      <c r="WDW1332" s="207"/>
      <c r="WDX1332" s="207"/>
      <c r="WDY1332" s="207"/>
      <c r="WDZ1332" s="207"/>
      <c r="WEA1332" s="207"/>
      <c r="WEB1332" s="207"/>
      <c r="WEC1332" s="207"/>
      <c r="WED1332" s="207"/>
      <c r="WEE1332" s="207"/>
      <c r="WEF1332" s="207"/>
      <c r="WEG1332" s="207"/>
      <c r="WEH1332" s="207"/>
      <c r="WEI1332" s="207"/>
      <c r="WEJ1332" s="207"/>
      <c r="WEK1332" s="207"/>
      <c r="WEL1332" s="207"/>
      <c r="WEM1332" s="207"/>
      <c r="WEN1332" s="207"/>
      <c r="WEO1332" s="207"/>
      <c r="WEP1332" s="207"/>
      <c r="WEQ1332" s="207"/>
      <c r="WER1332" s="207"/>
      <c r="WES1332" s="207"/>
      <c r="WET1332" s="207"/>
      <c r="WEU1332" s="207"/>
      <c r="WEV1332" s="207"/>
      <c r="WEW1332" s="207"/>
      <c r="WEX1332" s="207"/>
      <c r="WEY1332" s="207"/>
      <c r="WEZ1332" s="207"/>
      <c r="WFA1332" s="207"/>
      <c r="WFB1332" s="207"/>
      <c r="WFC1332" s="207"/>
      <c r="WFD1332" s="207"/>
      <c r="WFE1332" s="207"/>
      <c r="WFF1332" s="207"/>
      <c r="WFG1332" s="207"/>
      <c r="WFH1332" s="207"/>
      <c r="WFI1332" s="207"/>
      <c r="WFJ1332" s="207"/>
      <c r="WFK1332" s="207"/>
      <c r="WFL1332" s="207"/>
      <c r="WFM1332" s="207"/>
      <c r="WFN1332" s="207"/>
      <c r="WFO1332" s="207"/>
      <c r="WFP1332" s="207"/>
      <c r="WFQ1332" s="207"/>
      <c r="WFR1332" s="207"/>
      <c r="WFS1332" s="207"/>
      <c r="WFT1332" s="207"/>
      <c r="WFU1332" s="207"/>
      <c r="WFV1332" s="207"/>
      <c r="WFW1332" s="207"/>
      <c r="WFX1332" s="207"/>
      <c r="WFY1332" s="207"/>
      <c r="WFZ1332" s="207"/>
      <c r="WGA1332" s="207"/>
      <c r="WGB1332" s="207"/>
      <c r="WGC1332" s="207"/>
      <c r="WGD1332" s="207"/>
      <c r="WGE1332" s="207"/>
      <c r="WGF1332" s="207"/>
      <c r="WGG1332" s="207"/>
      <c r="WGH1332" s="207"/>
      <c r="WGI1332" s="207"/>
      <c r="WGJ1332" s="207"/>
      <c r="WGK1332" s="207"/>
      <c r="WGL1332" s="207"/>
      <c r="WGM1332" s="207"/>
      <c r="WGN1332" s="207"/>
      <c r="WGO1332" s="207"/>
      <c r="WGP1332" s="207"/>
      <c r="WGQ1332" s="207"/>
      <c r="WGR1332" s="207"/>
      <c r="WGS1332" s="207"/>
      <c r="WGT1332" s="207"/>
      <c r="WGU1332" s="207"/>
      <c r="WGV1332" s="207"/>
      <c r="WGW1332" s="207"/>
      <c r="WGX1332" s="207"/>
      <c r="WGY1332" s="207"/>
      <c r="WGZ1332" s="207"/>
      <c r="WHA1332" s="207"/>
      <c r="WHB1332" s="207"/>
      <c r="WHC1332" s="207"/>
      <c r="WHD1332" s="207"/>
      <c r="WHE1332" s="207"/>
      <c r="WHF1332" s="207"/>
      <c r="WHG1332" s="207"/>
      <c r="WHH1332" s="207"/>
      <c r="WHI1332" s="207"/>
      <c r="WHJ1332" s="207"/>
      <c r="WHK1332" s="207"/>
      <c r="WHL1332" s="207"/>
      <c r="WHM1332" s="207"/>
      <c r="WHN1332" s="207"/>
      <c r="WHO1332" s="207"/>
      <c r="WHP1332" s="207"/>
      <c r="WHQ1332" s="207"/>
      <c r="WHR1332" s="207"/>
      <c r="WHS1332" s="207"/>
      <c r="WHT1332" s="207"/>
      <c r="WHU1332" s="207"/>
      <c r="WHV1332" s="207"/>
      <c r="WHW1332" s="207"/>
      <c r="WHX1332" s="207"/>
      <c r="WHY1332" s="207"/>
      <c r="WHZ1332" s="207"/>
      <c r="WIA1332" s="207"/>
      <c r="WIB1332" s="207"/>
      <c r="WIC1332" s="207"/>
      <c r="WID1332" s="207"/>
      <c r="WIE1332" s="207"/>
      <c r="WIF1332" s="207"/>
      <c r="WIG1332" s="207"/>
      <c r="WIH1332" s="207"/>
      <c r="WII1332" s="207"/>
      <c r="WIJ1332" s="207"/>
      <c r="WIK1332" s="207"/>
      <c r="WIL1332" s="207"/>
      <c r="WIM1332" s="207"/>
      <c r="WIN1332" s="207"/>
      <c r="WIO1332" s="207"/>
      <c r="WIP1332" s="207"/>
      <c r="WIQ1332" s="207"/>
      <c r="WIR1332" s="207"/>
      <c r="WIS1332" s="207"/>
      <c r="WIT1332" s="207"/>
      <c r="WIU1332" s="207"/>
      <c r="WIV1332" s="207"/>
      <c r="WIW1332" s="207"/>
      <c r="WIX1332" s="207"/>
      <c r="WIY1332" s="207"/>
      <c r="WIZ1332" s="207"/>
      <c r="WJA1332" s="207"/>
      <c r="WJB1332" s="207"/>
      <c r="WJC1332" s="207"/>
      <c r="WJD1332" s="207"/>
      <c r="WJE1332" s="207"/>
      <c r="WJF1332" s="207"/>
      <c r="WJG1332" s="207"/>
      <c r="WJH1332" s="207"/>
      <c r="WJI1332" s="207"/>
      <c r="WJJ1332" s="207"/>
      <c r="WJK1332" s="207"/>
      <c r="WJL1332" s="207"/>
      <c r="WJM1332" s="207"/>
      <c r="WJN1332" s="207"/>
      <c r="WJO1332" s="207"/>
      <c r="WJP1332" s="207"/>
      <c r="WJQ1332" s="207"/>
      <c r="WJR1332" s="207"/>
      <c r="WJS1332" s="207"/>
      <c r="WJT1332" s="207"/>
      <c r="WJU1332" s="207"/>
      <c r="WJV1332" s="207"/>
      <c r="WJW1332" s="207"/>
      <c r="WJX1332" s="207"/>
      <c r="WJY1332" s="207"/>
      <c r="WJZ1332" s="207"/>
      <c r="WKA1332" s="207"/>
      <c r="WKB1332" s="207"/>
      <c r="WKC1332" s="207"/>
      <c r="WKD1332" s="207"/>
      <c r="WKE1332" s="207"/>
      <c r="WKF1332" s="207"/>
      <c r="WKG1332" s="207"/>
      <c r="WKH1332" s="207"/>
      <c r="WKI1332" s="207"/>
      <c r="WKJ1332" s="207"/>
      <c r="WKK1332" s="207"/>
      <c r="WKL1332" s="207"/>
      <c r="WKM1332" s="207"/>
      <c r="WKN1332" s="207"/>
      <c r="WKO1332" s="207"/>
      <c r="WKP1332" s="207"/>
      <c r="WKQ1332" s="207"/>
      <c r="WKR1332" s="207"/>
      <c r="WKS1332" s="207"/>
      <c r="WKT1332" s="207"/>
      <c r="WKU1332" s="207"/>
      <c r="WKV1332" s="207"/>
      <c r="WKW1332" s="207"/>
      <c r="WKX1332" s="207"/>
      <c r="WKY1332" s="207"/>
      <c r="WKZ1332" s="207"/>
      <c r="WLA1332" s="207"/>
      <c r="WLB1332" s="207"/>
      <c r="WLC1332" s="207"/>
      <c r="WLD1332" s="207"/>
      <c r="WLE1332" s="207"/>
      <c r="WLF1332" s="207"/>
      <c r="WLG1332" s="207"/>
      <c r="WLH1332" s="207"/>
      <c r="WLI1332" s="207"/>
      <c r="WLJ1332" s="207"/>
      <c r="WLK1332" s="207"/>
      <c r="WLL1332" s="207"/>
      <c r="WLM1332" s="207"/>
      <c r="WLN1332" s="207"/>
      <c r="WLO1332" s="207"/>
      <c r="WLP1332" s="207"/>
      <c r="WLQ1332" s="207"/>
      <c r="WLR1332" s="207"/>
      <c r="WLS1332" s="207"/>
      <c r="WLT1332" s="207"/>
      <c r="WLU1332" s="207"/>
      <c r="WLV1332" s="207"/>
      <c r="WLW1332" s="207"/>
      <c r="WLX1332" s="207"/>
      <c r="WLY1332" s="207"/>
      <c r="WLZ1332" s="207"/>
      <c r="WMA1332" s="207"/>
      <c r="WMB1332" s="207"/>
      <c r="WMC1332" s="207"/>
      <c r="WMD1332" s="207"/>
      <c r="WME1332" s="207"/>
      <c r="WMF1332" s="207"/>
      <c r="WMG1332" s="207"/>
      <c r="WMH1332" s="207"/>
      <c r="WMI1332" s="207"/>
      <c r="WMJ1332" s="207"/>
      <c r="WMK1332" s="207"/>
      <c r="WML1332" s="207"/>
      <c r="WMM1332" s="207"/>
      <c r="WMN1332" s="207"/>
      <c r="WMO1332" s="207"/>
      <c r="WMP1332" s="207"/>
      <c r="WMQ1332" s="207"/>
      <c r="WMR1332" s="207"/>
      <c r="WMS1332" s="207"/>
      <c r="WMT1332" s="207"/>
      <c r="WMU1332" s="207"/>
      <c r="WMV1332" s="207"/>
      <c r="WMW1332" s="207"/>
      <c r="WMX1332" s="207"/>
      <c r="WMY1332" s="207"/>
      <c r="WMZ1332" s="207"/>
      <c r="WNA1332" s="207"/>
      <c r="WNB1332" s="207"/>
      <c r="WNC1332" s="207"/>
      <c r="WND1332" s="207"/>
      <c r="WNE1332" s="207"/>
      <c r="WNF1332" s="207"/>
      <c r="WNG1332" s="207"/>
      <c r="WNH1332" s="207"/>
      <c r="WNI1332" s="207"/>
      <c r="WNJ1332" s="207"/>
      <c r="WNK1332" s="207"/>
      <c r="WNL1332" s="207"/>
      <c r="WNM1332" s="207"/>
      <c r="WNN1332" s="207"/>
      <c r="WNO1332" s="207"/>
      <c r="WNP1332" s="207"/>
      <c r="WNQ1332" s="207"/>
      <c r="WNR1332" s="207"/>
      <c r="WNS1332" s="207"/>
      <c r="WNT1332" s="207"/>
      <c r="WNU1332" s="207"/>
      <c r="WNV1332" s="207"/>
      <c r="WNW1332" s="207"/>
      <c r="WNX1332" s="207"/>
      <c r="WNY1332" s="207"/>
      <c r="WNZ1332" s="207"/>
      <c r="WOA1332" s="207"/>
      <c r="WOB1332" s="207"/>
      <c r="WOC1332" s="207"/>
      <c r="WOD1332" s="207"/>
      <c r="WOE1332" s="207"/>
      <c r="WOF1332" s="207"/>
      <c r="WOG1332" s="207"/>
      <c r="WOH1332" s="207"/>
      <c r="WOI1332" s="207"/>
      <c r="WOJ1332" s="207"/>
      <c r="WOK1332" s="207"/>
      <c r="WOL1332" s="207"/>
      <c r="WOM1332" s="207"/>
      <c r="WON1332" s="207"/>
      <c r="WOO1332" s="207"/>
      <c r="WOP1332" s="207"/>
      <c r="WOQ1332" s="207"/>
      <c r="WOR1332" s="207"/>
      <c r="WOS1332" s="207"/>
      <c r="WOT1332" s="207"/>
      <c r="WOU1332" s="207"/>
      <c r="WOV1332" s="207"/>
      <c r="WOW1332" s="207"/>
      <c r="WOX1332" s="207"/>
      <c r="WOY1332" s="207"/>
      <c r="WOZ1332" s="207"/>
      <c r="WPA1332" s="207"/>
      <c r="WPB1332" s="207"/>
      <c r="WPC1332" s="207"/>
      <c r="WPD1332" s="207"/>
      <c r="WPE1332" s="207"/>
      <c r="WPF1332" s="207"/>
      <c r="WPG1332" s="207"/>
      <c r="WPH1332" s="207"/>
      <c r="WPI1332" s="207"/>
      <c r="WPJ1332" s="207"/>
      <c r="WPK1332" s="207"/>
      <c r="WPL1332" s="207"/>
      <c r="WPM1332" s="207"/>
      <c r="WPN1332" s="207"/>
      <c r="WPO1332" s="207"/>
      <c r="WPP1332" s="207"/>
      <c r="WPQ1332" s="207"/>
      <c r="WPR1332" s="207"/>
      <c r="WPS1332" s="207"/>
      <c r="WPT1332" s="207"/>
      <c r="WPU1332" s="207"/>
      <c r="WPV1332" s="207"/>
      <c r="WPW1332" s="207"/>
      <c r="WPX1332" s="207"/>
      <c r="WPY1332" s="207"/>
      <c r="WPZ1332" s="207"/>
      <c r="WQA1332" s="207"/>
      <c r="WQB1332" s="207"/>
      <c r="WQC1332" s="207"/>
      <c r="WQD1332" s="207"/>
      <c r="WQE1332" s="207"/>
      <c r="WQF1332" s="207"/>
      <c r="WQG1332" s="207"/>
      <c r="WQH1332" s="207"/>
      <c r="WQI1332" s="207"/>
      <c r="WQJ1332" s="207"/>
      <c r="WQK1332" s="207"/>
      <c r="WQL1332" s="207"/>
      <c r="WQM1332" s="207"/>
      <c r="WQN1332" s="207"/>
      <c r="WQO1332" s="207"/>
      <c r="WQP1332" s="207"/>
      <c r="WQQ1332" s="207"/>
      <c r="WQR1332" s="207"/>
      <c r="WQS1332" s="207"/>
      <c r="WQT1332" s="207"/>
      <c r="WQU1332" s="207"/>
      <c r="WQV1332" s="207"/>
      <c r="WQW1332" s="207"/>
      <c r="WQX1332" s="207"/>
      <c r="WQY1332" s="207"/>
      <c r="WQZ1332" s="207"/>
      <c r="WRA1332" s="207"/>
      <c r="WRB1332" s="207"/>
      <c r="WRC1332" s="207"/>
      <c r="WRD1332" s="207"/>
      <c r="WRE1332" s="207"/>
      <c r="WRF1332" s="207"/>
      <c r="WRG1332" s="207"/>
      <c r="WRH1332" s="207"/>
      <c r="WRI1332" s="207"/>
      <c r="WRJ1332" s="207"/>
      <c r="WRK1332" s="207"/>
      <c r="WRL1332" s="207"/>
      <c r="WRM1332" s="207"/>
      <c r="WRN1332" s="207"/>
      <c r="WRO1332" s="207"/>
      <c r="WRP1332" s="207"/>
      <c r="WRQ1332" s="207"/>
      <c r="WRR1332" s="207"/>
      <c r="WRS1332" s="207"/>
      <c r="WRT1332" s="207"/>
      <c r="WRU1332" s="207"/>
      <c r="WRV1332" s="207"/>
      <c r="WRW1332" s="207"/>
      <c r="WRX1332" s="207"/>
      <c r="WRY1332" s="207"/>
      <c r="WRZ1332" s="207"/>
      <c r="WSA1332" s="207"/>
      <c r="WSB1332" s="207"/>
      <c r="WSC1332" s="207"/>
      <c r="WSD1332" s="207"/>
      <c r="WSE1332" s="207"/>
      <c r="WSF1332" s="207"/>
      <c r="WSG1332" s="207"/>
      <c r="WSH1332" s="207"/>
      <c r="WSI1332" s="207"/>
      <c r="WSJ1332" s="207"/>
      <c r="WSK1332" s="207"/>
      <c r="WSL1332" s="207"/>
      <c r="WSM1332" s="207"/>
      <c r="WSN1332" s="207"/>
      <c r="WSO1332" s="207"/>
      <c r="WSP1332" s="207"/>
      <c r="WSQ1332" s="207"/>
      <c r="WSR1332" s="207"/>
      <c r="WSS1332" s="207"/>
      <c r="WST1332" s="207"/>
      <c r="WSU1332" s="207"/>
      <c r="WSV1332" s="207"/>
      <c r="WSW1332" s="207"/>
      <c r="WSX1332" s="207"/>
      <c r="WSY1332" s="207"/>
      <c r="WSZ1332" s="207"/>
      <c r="WTA1332" s="207"/>
      <c r="WTB1332" s="207"/>
      <c r="WTC1332" s="207"/>
      <c r="WTD1332" s="207"/>
      <c r="WTE1332" s="207"/>
      <c r="WTF1332" s="207"/>
      <c r="WTG1332" s="207"/>
      <c r="WTH1332" s="207"/>
      <c r="WTI1332" s="207"/>
      <c r="WTJ1332" s="207"/>
      <c r="WTK1332" s="207"/>
      <c r="WTL1332" s="207"/>
      <c r="WTM1332" s="207"/>
      <c r="WTN1332" s="207"/>
      <c r="WTO1332" s="207"/>
      <c r="WTP1332" s="207"/>
      <c r="WTQ1332" s="207"/>
      <c r="WTR1332" s="207"/>
      <c r="WTS1332" s="207"/>
      <c r="WTT1332" s="207"/>
      <c r="WTU1332" s="207"/>
      <c r="WTV1332" s="207"/>
      <c r="WTW1332" s="207"/>
      <c r="WTX1332" s="207"/>
      <c r="WTY1332" s="207"/>
      <c r="WTZ1332" s="207"/>
      <c r="WUA1332" s="207"/>
      <c r="WUB1332" s="207"/>
      <c r="WUC1332" s="207"/>
      <c r="WUD1332" s="207"/>
      <c r="WUE1332" s="207"/>
      <c r="WUF1332" s="207"/>
      <c r="WUG1332" s="207"/>
      <c r="WUH1332" s="207"/>
      <c r="WUI1332" s="207"/>
      <c r="WUJ1332" s="207"/>
      <c r="WUK1332" s="207"/>
      <c r="WUL1332" s="207"/>
      <c r="WUM1332" s="207"/>
      <c r="WUN1332" s="207"/>
      <c r="WUO1332" s="207"/>
      <c r="WUP1332" s="207"/>
      <c r="WUQ1332" s="207"/>
      <c r="WUR1332" s="207"/>
      <c r="WUS1332" s="207"/>
      <c r="WUT1332" s="207"/>
      <c r="WUU1332" s="207"/>
      <c r="WUV1332" s="207"/>
      <c r="WUW1332" s="207"/>
      <c r="WUX1332" s="207"/>
      <c r="WUY1332" s="207"/>
      <c r="WUZ1332" s="207"/>
      <c r="WVA1332" s="207"/>
      <c r="WVB1332" s="207"/>
      <c r="WVC1332" s="207"/>
      <c r="WVD1332" s="207"/>
      <c r="WVE1332" s="207"/>
      <c r="WVF1332" s="207"/>
      <c r="WVG1332" s="207"/>
      <c r="WVH1332" s="207"/>
      <c r="WVI1332" s="207"/>
      <c r="WVJ1332" s="207"/>
      <c r="WVK1332" s="207"/>
      <c r="WVL1332" s="207"/>
      <c r="WVM1332" s="207"/>
      <c r="WVN1332" s="207"/>
      <c r="WVO1332" s="207"/>
      <c r="WVP1332" s="207"/>
      <c r="WVQ1332" s="207"/>
      <c r="WVR1332" s="207"/>
      <c r="WVS1332" s="207"/>
      <c r="WVT1332" s="207"/>
      <c r="WVU1332" s="207"/>
      <c r="WVV1332" s="207"/>
      <c r="WVW1332" s="207"/>
      <c r="WVX1332" s="207"/>
      <c r="WVY1332" s="207"/>
      <c r="WVZ1332" s="207"/>
      <c r="WWA1332" s="207"/>
      <c r="WWB1332" s="207"/>
      <c r="WWC1332" s="207"/>
      <c r="WWD1332" s="207"/>
      <c r="WWE1332" s="207"/>
      <c r="WWF1332" s="207"/>
      <c r="WWG1332" s="207"/>
      <c r="WWH1332" s="207"/>
      <c r="WWI1332" s="207"/>
      <c r="WWJ1332" s="207"/>
      <c r="WWK1332" s="207"/>
      <c r="WWL1332" s="207"/>
      <c r="WWM1332" s="207"/>
      <c r="WWN1332" s="207"/>
      <c r="WWO1332" s="207"/>
      <c r="WWP1332" s="207"/>
      <c r="WWQ1332" s="207"/>
      <c r="WWR1332" s="207"/>
      <c r="WWS1332" s="207"/>
      <c r="WWT1332" s="207"/>
      <c r="WWU1332" s="207"/>
      <c r="WWV1332" s="207"/>
      <c r="WWW1332" s="207"/>
      <c r="WWX1332" s="207"/>
      <c r="WWY1332" s="207"/>
      <c r="WWZ1332" s="207"/>
      <c r="WXA1332" s="207"/>
      <c r="WXB1332" s="207"/>
      <c r="WXC1332" s="207"/>
      <c r="WXD1332" s="207"/>
      <c r="WXE1332" s="207"/>
      <c r="WXF1332" s="207"/>
      <c r="WXG1332" s="207"/>
      <c r="WXH1332" s="207"/>
      <c r="WXI1332" s="207"/>
      <c r="WXJ1332" s="207"/>
      <c r="WXK1332" s="207"/>
      <c r="WXL1332" s="207"/>
      <c r="WXM1332" s="207"/>
      <c r="WXN1332" s="207"/>
      <c r="WXO1332" s="207"/>
      <c r="WXP1332" s="207"/>
      <c r="WXQ1332" s="207"/>
      <c r="WXR1332" s="207"/>
      <c r="WXS1332" s="207"/>
      <c r="WXT1332" s="207"/>
      <c r="WXU1332" s="207"/>
      <c r="WXV1332" s="207"/>
      <c r="WXW1332" s="207"/>
      <c r="WXX1332" s="207"/>
      <c r="WXY1332" s="207"/>
      <c r="WXZ1332" s="207"/>
      <c r="WYA1332" s="207"/>
      <c r="WYB1332" s="207"/>
      <c r="WYC1332" s="207"/>
      <c r="WYD1332" s="207"/>
      <c r="WYE1332" s="207"/>
      <c r="WYF1332" s="207"/>
      <c r="WYG1332" s="207"/>
      <c r="WYH1332" s="207"/>
      <c r="WYI1332" s="207"/>
      <c r="WYJ1332" s="207"/>
      <c r="WYK1332" s="207"/>
      <c r="WYL1332" s="207"/>
      <c r="WYM1332" s="207"/>
      <c r="WYN1332" s="207"/>
      <c r="WYO1332" s="207"/>
      <c r="WYP1332" s="207"/>
      <c r="WYQ1332" s="207"/>
      <c r="WYR1332" s="207"/>
      <c r="WYS1332" s="207"/>
      <c r="WYT1332" s="207"/>
      <c r="WYU1332" s="207"/>
      <c r="WYV1332" s="207"/>
      <c r="WYW1332" s="207"/>
      <c r="WYX1332" s="207"/>
      <c r="WYY1332" s="207"/>
      <c r="WYZ1332" s="207"/>
      <c r="WZA1332" s="207"/>
      <c r="WZB1332" s="207"/>
      <c r="WZC1332" s="207"/>
      <c r="WZD1332" s="207"/>
      <c r="WZE1332" s="207"/>
      <c r="WZF1332" s="207"/>
      <c r="WZG1332" s="207"/>
      <c r="WZH1332" s="207"/>
      <c r="WZI1332" s="207"/>
      <c r="WZJ1332" s="207"/>
      <c r="WZK1332" s="207"/>
      <c r="WZL1332" s="207"/>
      <c r="WZM1332" s="207"/>
      <c r="WZN1332" s="207"/>
      <c r="WZO1332" s="207"/>
      <c r="WZP1332" s="207"/>
      <c r="WZQ1332" s="207"/>
      <c r="WZR1332" s="207"/>
      <c r="WZS1332" s="207"/>
      <c r="WZT1332" s="207"/>
      <c r="WZU1332" s="207"/>
      <c r="WZV1332" s="207"/>
      <c r="WZW1332" s="207"/>
      <c r="WZX1332" s="207"/>
      <c r="WZY1332" s="207"/>
      <c r="WZZ1332" s="207"/>
      <c r="XAA1332" s="207"/>
      <c r="XAB1332" s="207"/>
      <c r="XAC1332" s="207"/>
      <c r="XAD1332" s="207"/>
      <c r="XAE1332" s="207"/>
      <c r="XAF1332" s="207"/>
      <c r="XAG1332" s="207"/>
      <c r="XAH1332" s="207"/>
      <c r="XAI1332" s="207"/>
      <c r="XAJ1332" s="207"/>
      <c r="XAK1332" s="207"/>
      <c r="XAL1332" s="207"/>
      <c r="XAM1332" s="207"/>
      <c r="XAN1332" s="207"/>
      <c r="XAO1332" s="207"/>
      <c r="XAP1332" s="207"/>
      <c r="XAQ1332" s="207"/>
      <c r="XAR1332" s="207"/>
      <c r="XAS1332" s="207"/>
      <c r="XAT1332" s="207"/>
      <c r="XAU1332" s="207"/>
      <c r="XAV1332" s="207"/>
      <c r="XAW1332" s="207"/>
      <c r="XAX1332" s="207"/>
      <c r="XAY1332" s="207"/>
      <c r="XAZ1332" s="207"/>
      <c r="XBA1332" s="207"/>
      <c r="XBB1332" s="207"/>
      <c r="XBC1332" s="207"/>
      <c r="XBD1332" s="207"/>
      <c r="XBE1332" s="207"/>
      <c r="XBF1332" s="207"/>
      <c r="XBG1332" s="207"/>
      <c r="XBH1332" s="207"/>
      <c r="XBI1332" s="207"/>
      <c r="XBJ1332" s="207"/>
      <c r="XBK1332" s="207"/>
      <c r="XBL1332" s="207"/>
      <c r="XBM1332" s="207"/>
      <c r="XBN1332" s="207"/>
      <c r="XBO1332" s="207"/>
      <c r="XBP1332" s="207"/>
      <c r="XBQ1332" s="207"/>
      <c r="XBR1332" s="207"/>
      <c r="XBS1332" s="207"/>
      <c r="XBT1332" s="207"/>
      <c r="XBU1332" s="207"/>
      <c r="XBV1332" s="207"/>
      <c r="XBW1332" s="207"/>
      <c r="XBX1332" s="207"/>
      <c r="XBY1332" s="207"/>
      <c r="XBZ1332" s="207"/>
      <c r="XCA1332" s="207"/>
      <c r="XCB1332" s="207"/>
      <c r="XCC1332" s="207"/>
      <c r="XCD1332" s="207"/>
      <c r="XCE1332" s="207"/>
      <c r="XCF1332" s="207"/>
      <c r="XCG1332" s="207"/>
      <c r="XCH1332" s="207"/>
      <c r="XCI1332" s="207"/>
      <c r="XCJ1332" s="207"/>
      <c r="XCK1332" s="207"/>
      <c r="XCL1332" s="207"/>
      <c r="XCM1332" s="207"/>
      <c r="XCN1332" s="207"/>
      <c r="XCO1332" s="207"/>
      <c r="XCP1332" s="207"/>
      <c r="XCQ1332" s="207"/>
      <c r="XCR1332" s="207"/>
      <c r="XCS1332" s="207"/>
      <c r="XCT1332" s="207"/>
      <c r="XCU1332" s="207"/>
      <c r="XCV1332" s="207"/>
      <c r="XCW1332" s="207"/>
      <c r="XCX1332" s="207"/>
      <c r="XCY1332" s="207"/>
      <c r="XCZ1332" s="207"/>
      <c r="XDA1332" s="207"/>
      <c r="XDB1332" s="207"/>
      <c r="XDC1332" s="207"/>
      <c r="XDD1332" s="207"/>
      <c r="XDE1332" s="207"/>
      <c r="XDF1332" s="207"/>
      <c r="XDG1332" s="207"/>
      <c r="XDH1332" s="207"/>
      <c r="XDI1332" s="207"/>
      <c r="XDJ1332" s="207"/>
      <c r="XDK1332" s="207"/>
      <c r="XDL1332" s="207"/>
      <c r="XDM1332" s="207"/>
      <c r="XDN1332" s="207"/>
      <c r="XDO1332" s="207"/>
      <c r="XDP1332" s="207"/>
      <c r="XDQ1332" s="207"/>
      <c r="XDR1332" s="207"/>
      <c r="XDS1332" s="207"/>
      <c r="XDT1332" s="207"/>
      <c r="XDU1332" s="207"/>
      <c r="XDV1332" s="207"/>
      <c r="XDW1332" s="207"/>
      <c r="XDX1332" s="207"/>
      <c r="XDY1332" s="207"/>
      <c r="XDZ1332" s="207"/>
      <c r="XEA1332" s="207"/>
      <c r="XEB1332" s="207"/>
      <c r="XEC1332" s="207"/>
      <c r="XED1332" s="207"/>
      <c r="XEE1332" s="207"/>
      <c r="XEF1332" s="207"/>
      <c r="XEG1332" s="207"/>
    </row>
  </sheetData>
  <mergeCells count="3">
    <mergeCell ref="A1:F1"/>
    <mergeCell ref="E2:F2"/>
    <mergeCell ref="A29:F29"/>
  </mergeCells>
  <phoneticPr fontId="65" type="noConversion"/>
  <printOptions horizontalCentered="1"/>
  <pageMargins left="0.55000000000000004" right="0.55000000000000004" top="0.59027777777777801" bottom="0.51180555555555596" header="0.31388888888888899" footer="0.31388888888888899"/>
  <pageSetup paperSize="9" firstPageNumber="2" fitToHeight="0" orientation="portrait" useFirstPageNumber="1"/>
  <headerFoot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22"/>
  <sheetViews>
    <sheetView showZeros="0" topLeftCell="A43" workbookViewId="0">
      <selection activeCell="A9" sqref="A9"/>
    </sheetView>
  </sheetViews>
  <sheetFormatPr defaultColWidth="12.125" defaultRowHeight="24.95" customHeight="1"/>
  <cols>
    <col min="1" max="1" width="30.875" style="364" customWidth="1"/>
    <col min="2" max="2" width="14.125" style="364" customWidth="1"/>
    <col min="3" max="3" width="30.875" style="364" customWidth="1"/>
    <col min="4" max="4" width="11.375" style="364" customWidth="1"/>
    <col min="5" max="244" width="12.125" style="365"/>
    <col min="245" max="245" width="41.75" style="365" customWidth="1"/>
    <col min="246" max="246" width="19.5" style="365" customWidth="1"/>
    <col min="247" max="247" width="40.625" style="365" customWidth="1"/>
    <col min="248" max="248" width="19.5" style="365" customWidth="1"/>
    <col min="249" max="500" width="12.125" style="365"/>
    <col min="501" max="501" width="41.75" style="365" customWidth="1"/>
    <col min="502" max="502" width="19.5" style="365" customWidth="1"/>
    <col min="503" max="503" width="40.625" style="365" customWidth="1"/>
    <col min="504" max="504" width="19.5" style="365" customWidth="1"/>
    <col min="505" max="756" width="12.125" style="365"/>
    <col min="757" max="757" width="41.75" style="365" customWidth="1"/>
    <col min="758" max="758" width="19.5" style="365" customWidth="1"/>
    <col min="759" max="759" width="40.625" style="365" customWidth="1"/>
    <col min="760" max="760" width="19.5" style="365" customWidth="1"/>
    <col min="761" max="1012" width="12.125" style="365"/>
    <col min="1013" max="1013" width="41.75" style="365" customWidth="1"/>
    <col min="1014" max="1014" width="19.5" style="365" customWidth="1"/>
    <col min="1015" max="1015" width="40.625" style="365" customWidth="1"/>
    <col min="1016" max="1016" width="19.5" style="365" customWidth="1"/>
    <col min="1017" max="1268" width="12.125" style="365"/>
    <col min="1269" max="1269" width="41.75" style="365" customWidth="1"/>
    <col min="1270" max="1270" width="19.5" style="365" customWidth="1"/>
    <col min="1271" max="1271" width="40.625" style="365" customWidth="1"/>
    <col min="1272" max="1272" width="19.5" style="365" customWidth="1"/>
    <col min="1273" max="1524" width="12.125" style="365"/>
    <col min="1525" max="1525" width="41.75" style="365" customWidth="1"/>
    <col min="1526" max="1526" width="19.5" style="365" customWidth="1"/>
    <col min="1527" max="1527" width="40.625" style="365" customWidth="1"/>
    <col min="1528" max="1528" width="19.5" style="365" customWidth="1"/>
    <col min="1529" max="1780" width="12.125" style="365"/>
    <col min="1781" max="1781" width="41.75" style="365" customWidth="1"/>
    <col min="1782" max="1782" width="19.5" style="365" customWidth="1"/>
    <col min="1783" max="1783" width="40.625" style="365" customWidth="1"/>
    <col min="1784" max="1784" width="19.5" style="365" customWidth="1"/>
    <col min="1785" max="2036" width="12.125" style="365"/>
    <col min="2037" max="2037" width="41.75" style="365" customWidth="1"/>
    <col min="2038" max="2038" width="19.5" style="365" customWidth="1"/>
    <col min="2039" max="2039" width="40.625" style="365" customWidth="1"/>
    <col min="2040" max="2040" width="19.5" style="365" customWidth="1"/>
    <col min="2041" max="2292" width="12.125" style="365"/>
    <col min="2293" max="2293" width="41.75" style="365" customWidth="1"/>
    <col min="2294" max="2294" width="19.5" style="365" customWidth="1"/>
    <col min="2295" max="2295" width="40.625" style="365" customWidth="1"/>
    <col min="2296" max="2296" width="19.5" style="365" customWidth="1"/>
    <col min="2297" max="2548" width="12.125" style="365"/>
    <col min="2549" max="2549" width="41.75" style="365" customWidth="1"/>
    <col min="2550" max="2550" width="19.5" style="365" customWidth="1"/>
    <col min="2551" max="2551" width="40.625" style="365" customWidth="1"/>
    <col min="2552" max="2552" width="19.5" style="365" customWidth="1"/>
    <col min="2553" max="2804" width="12.125" style="365"/>
    <col min="2805" max="2805" width="41.75" style="365" customWidth="1"/>
    <col min="2806" max="2806" width="19.5" style="365" customWidth="1"/>
    <col min="2807" max="2807" width="40.625" style="365" customWidth="1"/>
    <col min="2808" max="2808" width="19.5" style="365" customWidth="1"/>
    <col min="2809" max="3060" width="12.125" style="365"/>
    <col min="3061" max="3061" width="41.75" style="365" customWidth="1"/>
    <col min="3062" max="3062" width="19.5" style="365" customWidth="1"/>
    <col min="3063" max="3063" width="40.625" style="365" customWidth="1"/>
    <col min="3064" max="3064" width="19.5" style="365" customWidth="1"/>
    <col min="3065" max="3316" width="12.125" style="365"/>
    <col min="3317" max="3317" width="41.75" style="365" customWidth="1"/>
    <col min="3318" max="3318" width="19.5" style="365" customWidth="1"/>
    <col min="3319" max="3319" width="40.625" style="365" customWidth="1"/>
    <col min="3320" max="3320" width="19.5" style="365" customWidth="1"/>
    <col min="3321" max="3572" width="12.125" style="365"/>
    <col min="3573" max="3573" width="41.75" style="365" customWidth="1"/>
    <col min="3574" max="3574" width="19.5" style="365" customWidth="1"/>
    <col min="3575" max="3575" width="40.625" style="365" customWidth="1"/>
    <col min="3576" max="3576" width="19.5" style="365" customWidth="1"/>
    <col min="3577" max="3828" width="12.125" style="365"/>
    <col min="3829" max="3829" width="41.75" style="365" customWidth="1"/>
    <col min="3830" max="3830" width="19.5" style="365" customWidth="1"/>
    <col min="3831" max="3831" width="40.625" style="365" customWidth="1"/>
    <col min="3832" max="3832" width="19.5" style="365" customWidth="1"/>
    <col min="3833" max="4084" width="12.125" style="365"/>
    <col min="4085" max="4085" width="41.75" style="365" customWidth="1"/>
    <col min="4086" max="4086" width="19.5" style="365" customWidth="1"/>
    <col min="4087" max="4087" width="40.625" style="365" customWidth="1"/>
    <col min="4088" max="4088" width="19.5" style="365" customWidth="1"/>
    <col min="4089" max="4340" width="12.125" style="365"/>
    <col min="4341" max="4341" width="41.75" style="365" customWidth="1"/>
    <col min="4342" max="4342" width="19.5" style="365" customWidth="1"/>
    <col min="4343" max="4343" width="40.625" style="365" customWidth="1"/>
    <col min="4344" max="4344" width="19.5" style="365" customWidth="1"/>
    <col min="4345" max="4596" width="12.125" style="365"/>
    <col min="4597" max="4597" width="41.75" style="365" customWidth="1"/>
    <col min="4598" max="4598" width="19.5" style="365" customWidth="1"/>
    <col min="4599" max="4599" width="40.625" style="365" customWidth="1"/>
    <col min="4600" max="4600" width="19.5" style="365" customWidth="1"/>
    <col min="4601" max="4852" width="12.125" style="365"/>
    <col min="4853" max="4853" width="41.75" style="365" customWidth="1"/>
    <col min="4854" max="4854" width="19.5" style="365" customWidth="1"/>
    <col min="4855" max="4855" width="40.625" style="365" customWidth="1"/>
    <col min="4856" max="4856" width="19.5" style="365" customWidth="1"/>
    <col min="4857" max="5108" width="12.125" style="365"/>
    <col min="5109" max="5109" width="41.75" style="365" customWidth="1"/>
    <col min="5110" max="5110" width="19.5" style="365" customWidth="1"/>
    <col min="5111" max="5111" width="40.625" style="365" customWidth="1"/>
    <col min="5112" max="5112" width="19.5" style="365" customWidth="1"/>
    <col min="5113" max="5364" width="12.125" style="365"/>
    <col min="5365" max="5365" width="41.75" style="365" customWidth="1"/>
    <col min="5366" max="5366" width="19.5" style="365" customWidth="1"/>
    <col min="5367" max="5367" width="40.625" style="365" customWidth="1"/>
    <col min="5368" max="5368" width="19.5" style="365" customWidth="1"/>
    <col min="5369" max="5620" width="12.125" style="365"/>
    <col min="5621" max="5621" width="41.75" style="365" customWidth="1"/>
    <col min="5622" max="5622" width="19.5" style="365" customWidth="1"/>
    <col min="5623" max="5623" width="40.625" style="365" customWidth="1"/>
    <col min="5624" max="5624" width="19.5" style="365" customWidth="1"/>
    <col min="5625" max="5876" width="12.125" style="365"/>
    <col min="5877" max="5877" width="41.75" style="365" customWidth="1"/>
    <col min="5878" max="5878" width="19.5" style="365" customWidth="1"/>
    <col min="5879" max="5879" width="40.625" style="365" customWidth="1"/>
    <col min="5880" max="5880" width="19.5" style="365" customWidth="1"/>
    <col min="5881" max="6132" width="12.125" style="365"/>
    <col min="6133" max="6133" width="41.75" style="365" customWidth="1"/>
    <col min="6134" max="6134" width="19.5" style="365" customWidth="1"/>
    <col min="6135" max="6135" width="40.625" style="365" customWidth="1"/>
    <col min="6136" max="6136" width="19.5" style="365" customWidth="1"/>
    <col min="6137" max="6388" width="12.125" style="365"/>
    <col min="6389" max="6389" width="41.75" style="365" customWidth="1"/>
    <col min="6390" max="6390" width="19.5" style="365" customWidth="1"/>
    <col min="6391" max="6391" width="40.625" style="365" customWidth="1"/>
    <col min="6392" max="6392" width="19.5" style="365" customWidth="1"/>
    <col min="6393" max="6644" width="12.125" style="365"/>
    <col min="6645" max="6645" width="41.75" style="365" customWidth="1"/>
    <col min="6646" max="6646" width="19.5" style="365" customWidth="1"/>
    <col min="6647" max="6647" width="40.625" style="365" customWidth="1"/>
    <col min="6648" max="6648" width="19.5" style="365" customWidth="1"/>
    <col min="6649" max="6900" width="12.125" style="365"/>
    <col min="6901" max="6901" width="41.75" style="365" customWidth="1"/>
    <col min="6902" max="6902" width="19.5" style="365" customWidth="1"/>
    <col min="6903" max="6903" width="40.625" style="365" customWidth="1"/>
    <col min="6904" max="6904" width="19.5" style="365" customWidth="1"/>
    <col min="6905" max="7156" width="12.125" style="365"/>
    <col min="7157" max="7157" width="41.75" style="365" customWidth="1"/>
    <col min="7158" max="7158" width="19.5" style="365" customWidth="1"/>
    <col min="7159" max="7159" width="40.625" style="365" customWidth="1"/>
    <col min="7160" max="7160" width="19.5" style="365" customWidth="1"/>
    <col min="7161" max="7412" width="12.125" style="365"/>
    <col min="7413" max="7413" width="41.75" style="365" customWidth="1"/>
    <col min="7414" max="7414" width="19.5" style="365" customWidth="1"/>
    <col min="7415" max="7415" width="40.625" style="365" customWidth="1"/>
    <col min="7416" max="7416" width="19.5" style="365" customWidth="1"/>
    <col min="7417" max="7668" width="12.125" style="365"/>
    <col min="7669" max="7669" width="41.75" style="365" customWidth="1"/>
    <col min="7670" max="7670" width="19.5" style="365" customWidth="1"/>
    <col min="7671" max="7671" width="40.625" style="365" customWidth="1"/>
    <col min="7672" max="7672" width="19.5" style="365" customWidth="1"/>
    <col min="7673" max="7924" width="12.125" style="365"/>
    <col min="7925" max="7925" width="41.75" style="365" customWidth="1"/>
    <col min="7926" max="7926" width="19.5" style="365" customWidth="1"/>
    <col min="7927" max="7927" width="40.625" style="365" customWidth="1"/>
    <col min="7928" max="7928" width="19.5" style="365" customWidth="1"/>
    <col min="7929" max="8180" width="12.125" style="365"/>
    <col min="8181" max="8181" width="41.75" style="365" customWidth="1"/>
    <col min="8182" max="8182" width="19.5" style="365" customWidth="1"/>
    <col min="8183" max="8183" width="40.625" style="365" customWidth="1"/>
    <col min="8184" max="8184" width="19.5" style="365" customWidth="1"/>
    <col min="8185" max="8436" width="12.125" style="365"/>
    <col min="8437" max="8437" width="41.75" style="365" customWidth="1"/>
    <col min="8438" max="8438" width="19.5" style="365" customWidth="1"/>
    <col min="8439" max="8439" width="40.625" style="365" customWidth="1"/>
    <col min="8440" max="8440" width="19.5" style="365" customWidth="1"/>
    <col min="8441" max="8692" width="12.125" style="365"/>
    <col min="8693" max="8693" width="41.75" style="365" customWidth="1"/>
    <col min="8694" max="8694" width="19.5" style="365" customWidth="1"/>
    <col min="8695" max="8695" width="40.625" style="365" customWidth="1"/>
    <col min="8696" max="8696" width="19.5" style="365" customWidth="1"/>
    <col min="8697" max="8948" width="12.125" style="365"/>
    <col min="8949" max="8949" width="41.75" style="365" customWidth="1"/>
    <col min="8950" max="8950" width="19.5" style="365" customWidth="1"/>
    <col min="8951" max="8951" width="40.625" style="365" customWidth="1"/>
    <col min="8952" max="8952" width="19.5" style="365" customWidth="1"/>
    <col min="8953" max="9204" width="12.125" style="365"/>
    <col min="9205" max="9205" width="41.75" style="365" customWidth="1"/>
    <col min="9206" max="9206" width="19.5" style="365" customWidth="1"/>
    <col min="9207" max="9207" width="40.625" style="365" customWidth="1"/>
    <col min="9208" max="9208" width="19.5" style="365" customWidth="1"/>
    <col min="9209" max="9460" width="12.125" style="365"/>
    <col min="9461" max="9461" width="41.75" style="365" customWidth="1"/>
    <col min="9462" max="9462" width="19.5" style="365" customWidth="1"/>
    <col min="9463" max="9463" width="40.625" style="365" customWidth="1"/>
    <col min="9464" max="9464" width="19.5" style="365" customWidth="1"/>
    <col min="9465" max="9716" width="12.125" style="365"/>
    <col min="9717" max="9717" width="41.75" style="365" customWidth="1"/>
    <col min="9718" max="9718" width="19.5" style="365" customWidth="1"/>
    <col min="9719" max="9719" width="40.625" style="365" customWidth="1"/>
    <col min="9720" max="9720" width="19.5" style="365" customWidth="1"/>
    <col min="9721" max="9972" width="12.125" style="365"/>
    <col min="9973" max="9973" width="41.75" style="365" customWidth="1"/>
    <col min="9974" max="9974" width="19.5" style="365" customWidth="1"/>
    <col min="9975" max="9975" width="40.625" style="365" customWidth="1"/>
    <col min="9976" max="9976" width="19.5" style="365" customWidth="1"/>
    <col min="9977" max="10228" width="12.125" style="365"/>
    <col min="10229" max="10229" width="41.75" style="365" customWidth="1"/>
    <col min="10230" max="10230" width="19.5" style="365" customWidth="1"/>
    <col min="10231" max="10231" width="40.625" style="365" customWidth="1"/>
    <col min="10232" max="10232" width="19.5" style="365" customWidth="1"/>
    <col min="10233" max="10484" width="12.125" style="365"/>
    <col min="10485" max="10485" width="41.75" style="365" customWidth="1"/>
    <col min="10486" max="10486" width="19.5" style="365" customWidth="1"/>
    <col min="10487" max="10487" width="40.625" style="365" customWidth="1"/>
    <col min="10488" max="10488" width="19.5" style="365" customWidth="1"/>
    <col min="10489" max="10740" width="12.125" style="365"/>
    <col min="10741" max="10741" width="41.75" style="365" customWidth="1"/>
    <col min="10742" max="10742" width="19.5" style="365" customWidth="1"/>
    <col min="10743" max="10743" width="40.625" style="365" customWidth="1"/>
    <col min="10744" max="10744" width="19.5" style="365" customWidth="1"/>
    <col min="10745" max="10996" width="12.125" style="365"/>
    <col min="10997" max="10997" width="41.75" style="365" customWidth="1"/>
    <col min="10998" max="10998" width="19.5" style="365" customWidth="1"/>
    <col min="10999" max="10999" width="40.625" style="365" customWidth="1"/>
    <col min="11000" max="11000" width="19.5" style="365" customWidth="1"/>
    <col min="11001" max="11252" width="12.125" style="365"/>
    <col min="11253" max="11253" width="41.75" style="365" customWidth="1"/>
    <col min="11254" max="11254" width="19.5" style="365" customWidth="1"/>
    <col min="11255" max="11255" width="40.625" style="365" customWidth="1"/>
    <col min="11256" max="11256" width="19.5" style="365" customWidth="1"/>
    <col min="11257" max="11508" width="12.125" style="365"/>
    <col min="11509" max="11509" width="41.75" style="365" customWidth="1"/>
    <col min="11510" max="11510" width="19.5" style="365" customWidth="1"/>
    <col min="11511" max="11511" width="40.625" style="365" customWidth="1"/>
    <col min="11512" max="11512" width="19.5" style="365" customWidth="1"/>
    <col min="11513" max="11764" width="12.125" style="365"/>
    <col min="11765" max="11765" width="41.75" style="365" customWidth="1"/>
    <col min="11766" max="11766" width="19.5" style="365" customWidth="1"/>
    <col min="11767" max="11767" width="40.625" style="365" customWidth="1"/>
    <col min="11768" max="11768" width="19.5" style="365" customWidth="1"/>
    <col min="11769" max="12020" width="12.125" style="365"/>
    <col min="12021" max="12021" width="41.75" style="365" customWidth="1"/>
    <col min="12022" max="12022" width="19.5" style="365" customWidth="1"/>
    <col min="12023" max="12023" width="40.625" style="365" customWidth="1"/>
    <col min="12024" max="12024" width="19.5" style="365" customWidth="1"/>
    <col min="12025" max="12276" width="12.125" style="365"/>
    <col min="12277" max="12277" width="41.75" style="365" customWidth="1"/>
    <col min="12278" max="12278" width="19.5" style="365" customWidth="1"/>
    <col min="12279" max="12279" width="40.625" style="365" customWidth="1"/>
    <col min="12280" max="12280" width="19.5" style="365" customWidth="1"/>
    <col min="12281" max="12532" width="12.125" style="365"/>
    <col min="12533" max="12533" width="41.75" style="365" customWidth="1"/>
    <col min="12534" max="12534" width="19.5" style="365" customWidth="1"/>
    <col min="12535" max="12535" width="40.625" style="365" customWidth="1"/>
    <col min="12536" max="12536" width="19.5" style="365" customWidth="1"/>
    <col min="12537" max="12788" width="12.125" style="365"/>
    <col min="12789" max="12789" width="41.75" style="365" customWidth="1"/>
    <col min="12790" max="12790" width="19.5" style="365" customWidth="1"/>
    <col min="12791" max="12791" width="40.625" style="365" customWidth="1"/>
    <col min="12792" max="12792" width="19.5" style="365" customWidth="1"/>
    <col min="12793" max="13044" width="12.125" style="365"/>
    <col min="13045" max="13045" width="41.75" style="365" customWidth="1"/>
    <col min="13046" max="13046" width="19.5" style="365" customWidth="1"/>
    <col min="13047" max="13047" width="40.625" style="365" customWidth="1"/>
    <col min="13048" max="13048" width="19.5" style="365" customWidth="1"/>
    <col min="13049" max="13300" width="12.125" style="365"/>
    <col min="13301" max="13301" width="41.75" style="365" customWidth="1"/>
    <col min="13302" max="13302" width="19.5" style="365" customWidth="1"/>
    <col min="13303" max="13303" width="40.625" style="365" customWidth="1"/>
    <col min="13304" max="13304" width="19.5" style="365" customWidth="1"/>
    <col min="13305" max="13556" width="12.125" style="365"/>
    <col min="13557" max="13557" width="41.75" style="365" customWidth="1"/>
    <col min="13558" max="13558" width="19.5" style="365" customWidth="1"/>
    <col min="13559" max="13559" width="40.625" style="365" customWidth="1"/>
    <col min="13560" max="13560" width="19.5" style="365" customWidth="1"/>
    <col min="13561" max="13812" width="12.125" style="365"/>
    <col min="13813" max="13813" width="41.75" style="365" customWidth="1"/>
    <col min="13814" max="13814" width="19.5" style="365" customWidth="1"/>
    <col min="13815" max="13815" width="40.625" style="365" customWidth="1"/>
    <col min="13816" max="13816" width="19.5" style="365" customWidth="1"/>
    <col min="13817" max="14068" width="12.125" style="365"/>
    <col min="14069" max="14069" width="41.75" style="365" customWidth="1"/>
    <col min="14070" max="14070" width="19.5" style="365" customWidth="1"/>
    <col min="14071" max="14071" width="40.625" style="365" customWidth="1"/>
    <col min="14072" max="14072" width="19.5" style="365" customWidth="1"/>
    <col min="14073" max="14324" width="12.125" style="365"/>
    <col min="14325" max="14325" width="41.75" style="365" customWidth="1"/>
    <col min="14326" max="14326" width="19.5" style="365" customWidth="1"/>
    <col min="14327" max="14327" width="40.625" style="365" customWidth="1"/>
    <col min="14328" max="14328" width="19.5" style="365" customWidth="1"/>
    <col min="14329" max="14580" width="12.125" style="365"/>
    <col min="14581" max="14581" width="41.75" style="365" customWidth="1"/>
    <col min="14582" max="14582" width="19.5" style="365" customWidth="1"/>
    <col min="14583" max="14583" width="40.625" style="365" customWidth="1"/>
    <col min="14584" max="14584" width="19.5" style="365" customWidth="1"/>
    <col min="14585" max="14836" width="12.125" style="365"/>
    <col min="14837" max="14837" width="41.75" style="365" customWidth="1"/>
    <col min="14838" max="14838" width="19.5" style="365" customWidth="1"/>
    <col min="14839" max="14839" width="40.625" style="365" customWidth="1"/>
    <col min="14840" max="14840" width="19.5" style="365" customWidth="1"/>
    <col min="14841" max="15092" width="12.125" style="365"/>
    <col min="15093" max="15093" width="41.75" style="365" customWidth="1"/>
    <col min="15094" max="15094" width="19.5" style="365" customWidth="1"/>
    <col min="15095" max="15095" width="40.625" style="365" customWidth="1"/>
    <col min="15096" max="15096" width="19.5" style="365" customWidth="1"/>
    <col min="15097" max="15348" width="12.125" style="365"/>
    <col min="15349" max="15349" width="41.75" style="365" customWidth="1"/>
    <col min="15350" max="15350" width="19.5" style="365" customWidth="1"/>
    <col min="15351" max="15351" width="40.625" style="365" customWidth="1"/>
    <col min="15352" max="15352" width="19.5" style="365" customWidth="1"/>
    <col min="15353" max="15604" width="12.125" style="365"/>
    <col min="15605" max="15605" width="41.75" style="365" customWidth="1"/>
    <col min="15606" max="15606" width="19.5" style="365" customWidth="1"/>
    <col min="15607" max="15607" width="40.625" style="365" customWidth="1"/>
    <col min="15608" max="15608" width="19.5" style="365" customWidth="1"/>
    <col min="15609" max="15860" width="12.125" style="365"/>
    <col min="15861" max="15861" width="41.75" style="365" customWidth="1"/>
    <col min="15862" max="15862" width="19.5" style="365" customWidth="1"/>
    <col min="15863" max="15863" width="40.625" style="365" customWidth="1"/>
    <col min="15864" max="15864" width="19.5" style="365" customWidth="1"/>
    <col min="15865" max="16116" width="12.125" style="365"/>
    <col min="16117" max="16117" width="41.75" style="365" customWidth="1"/>
    <col min="16118" max="16118" width="19.5" style="365" customWidth="1"/>
    <col min="16119" max="16119" width="40.625" style="365" customWidth="1"/>
    <col min="16120" max="16120" width="19.5" style="365" customWidth="1"/>
    <col min="16121" max="16384" width="12.125" style="365"/>
  </cols>
  <sheetData>
    <row r="1" spans="1:4" ht="30" customHeight="1">
      <c r="A1" s="389" t="s">
        <v>62</v>
      </c>
      <c r="B1" s="389"/>
      <c r="C1" s="389"/>
      <c r="D1" s="389"/>
    </row>
    <row r="2" spans="1:4" ht="20.100000000000001" customHeight="1">
      <c r="A2" s="390" t="s">
        <v>63</v>
      </c>
      <c r="B2" s="390"/>
      <c r="C2" s="390"/>
      <c r="D2" s="390"/>
    </row>
    <row r="3" spans="1:4" ht="24.95" customHeight="1">
      <c r="A3" s="349" t="s">
        <v>64</v>
      </c>
      <c r="B3" s="378" t="s">
        <v>65</v>
      </c>
      <c r="C3" s="349" t="s">
        <v>64</v>
      </c>
      <c r="D3" s="378" t="s">
        <v>65</v>
      </c>
    </row>
    <row r="4" spans="1:4" s="363" customFormat="1" ht="24.95" customHeight="1">
      <c r="A4" s="130" t="s">
        <v>66</v>
      </c>
      <c r="B4" s="85">
        <v>1012291</v>
      </c>
      <c r="C4" s="130" t="s">
        <v>67</v>
      </c>
      <c r="D4" s="85">
        <v>1758063</v>
      </c>
    </row>
    <row r="5" spans="1:4" s="363" customFormat="1" ht="24.95" customHeight="1">
      <c r="A5" s="130" t="s">
        <v>68</v>
      </c>
      <c r="B5" s="85">
        <v>896298</v>
      </c>
      <c r="C5" s="130" t="s">
        <v>69</v>
      </c>
      <c r="D5" s="91">
        <v>0</v>
      </c>
    </row>
    <row r="6" spans="1:4" s="363" customFormat="1" ht="24.95" customHeight="1">
      <c r="A6" s="130" t="s">
        <v>70</v>
      </c>
      <c r="B6" s="85">
        <v>28611</v>
      </c>
      <c r="C6" s="130" t="s">
        <v>71</v>
      </c>
      <c r="D6" s="91">
        <v>0</v>
      </c>
    </row>
    <row r="7" spans="1:4" s="363" customFormat="1" ht="24.95" customHeight="1">
      <c r="A7" s="117" t="s">
        <v>72</v>
      </c>
      <c r="B7" s="91">
        <v>9437</v>
      </c>
      <c r="C7" s="117" t="s">
        <v>73</v>
      </c>
      <c r="D7" s="91">
        <v>0</v>
      </c>
    </row>
    <row r="8" spans="1:4" s="363" customFormat="1" ht="24.95" customHeight="1">
      <c r="A8" s="117" t="s">
        <v>74</v>
      </c>
      <c r="B8" s="91">
        <v>21087</v>
      </c>
      <c r="C8" s="117" t="s">
        <v>75</v>
      </c>
      <c r="D8" s="91">
        <v>0</v>
      </c>
    </row>
    <row r="9" spans="1:4" s="363" customFormat="1" ht="24.95" customHeight="1">
      <c r="A9" s="117" t="s">
        <v>76</v>
      </c>
      <c r="B9" s="91">
        <v>38251</v>
      </c>
      <c r="C9" s="117" t="s">
        <v>77</v>
      </c>
      <c r="D9" s="91">
        <v>0</v>
      </c>
    </row>
    <row r="10" spans="1:4" s="363" customFormat="1" ht="24.95" customHeight="1">
      <c r="A10" s="117" t="s">
        <v>78</v>
      </c>
      <c r="B10" s="91">
        <v>966</v>
      </c>
      <c r="C10" s="117" t="s">
        <v>79</v>
      </c>
      <c r="D10" s="91">
        <v>0</v>
      </c>
    </row>
    <row r="11" spans="1:4" s="363" customFormat="1" ht="24.95" customHeight="1">
      <c r="A11" s="117" t="s">
        <v>80</v>
      </c>
      <c r="B11" s="91">
        <v>-28149</v>
      </c>
      <c r="C11" s="117" t="s">
        <v>81</v>
      </c>
      <c r="D11" s="91">
        <v>0</v>
      </c>
    </row>
    <row r="12" spans="1:4" s="363" customFormat="1" ht="24.95" customHeight="1">
      <c r="A12" s="117" t="s">
        <v>82</v>
      </c>
      <c r="B12" s="91">
        <v>-12981</v>
      </c>
      <c r="C12" s="117" t="s">
        <v>83</v>
      </c>
      <c r="D12" s="91">
        <v>0</v>
      </c>
    </row>
    <row r="13" spans="1:4" s="363" customFormat="1" ht="24.95" customHeight="1">
      <c r="A13" s="130" t="s">
        <v>84</v>
      </c>
      <c r="B13" s="85">
        <v>735262</v>
      </c>
      <c r="C13" s="130" t="s">
        <v>85</v>
      </c>
      <c r="D13" s="91">
        <v>0</v>
      </c>
    </row>
    <row r="14" spans="1:4" s="363" customFormat="1" ht="24.95" customHeight="1">
      <c r="A14" s="117" t="s">
        <v>86</v>
      </c>
      <c r="B14" s="91">
        <v>223614</v>
      </c>
      <c r="C14" s="117" t="s">
        <v>87</v>
      </c>
      <c r="D14" s="91">
        <v>0</v>
      </c>
    </row>
    <row r="15" spans="1:4" s="363" customFormat="1" ht="30" customHeight="1">
      <c r="A15" s="117" t="s">
        <v>88</v>
      </c>
      <c r="B15" s="91">
        <v>22015</v>
      </c>
      <c r="C15" s="117" t="s">
        <v>89</v>
      </c>
      <c r="D15" s="91">
        <v>0</v>
      </c>
    </row>
    <row r="16" spans="1:4" s="363" customFormat="1" ht="24.95" customHeight="1">
      <c r="A16" s="117" t="s">
        <v>90</v>
      </c>
      <c r="B16" s="91">
        <v>65886</v>
      </c>
      <c r="C16" s="117" t="s">
        <v>91</v>
      </c>
      <c r="D16" s="91">
        <v>0</v>
      </c>
    </row>
    <row r="17" spans="1:4" s="363" customFormat="1" ht="30" customHeight="1">
      <c r="A17" s="117" t="s">
        <v>92</v>
      </c>
      <c r="B17" s="91">
        <v>7577</v>
      </c>
      <c r="C17" s="117" t="s">
        <v>93</v>
      </c>
      <c r="D17" s="91">
        <v>0</v>
      </c>
    </row>
    <row r="18" spans="1:4" s="363" customFormat="1" ht="24.95" customHeight="1">
      <c r="A18" s="117" t="s">
        <v>94</v>
      </c>
      <c r="B18" s="91">
        <v>22453</v>
      </c>
      <c r="C18" s="117" t="s">
        <v>95</v>
      </c>
      <c r="D18" s="91">
        <v>0</v>
      </c>
    </row>
    <row r="19" spans="1:4" s="363" customFormat="1" ht="24.95" customHeight="1">
      <c r="A19" s="117" t="s">
        <v>96</v>
      </c>
      <c r="B19" s="91"/>
      <c r="C19" s="117" t="s">
        <v>97</v>
      </c>
      <c r="D19" s="91">
        <v>0</v>
      </c>
    </row>
    <row r="20" spans="1:4" s="363" customFormat="1" ht="24.95" customHeight="1">
      <c r="A20" s="117" t="s">
        <v>98</v>
      </c>
      <c r="B20" s="91">
        <v>9961</v>
      </c>
      <c r="C20" s="117" t="s">
        <v>99</v>
      </c>
      <c r="D20" s="91">
        <v>0</v>
      </c>
    </row>
    <row r="21" spans="1:4" s="363" customFormat="1" ht="24.95" customHeight="1">
      <c r="A21" s="117" t="s">
        <v>100</v>
      </c>
      <c r="B21" s="91">
        <v>53162</v>
      </c>
      <c r="C21" s="117" t="s">
        <v>101</v>
      </c>
      <c r="D21" s="91">
        <v>0</v>
      </c>
    </row>
    <row r="22" spans="1:4" s="363" customFormat="1" ht="24.95" customHeight="1">
      <c r="A22" s="117" t="s">
        <v>102</v>
      </c>
      <c r="B22" s="91">
        <v>17702</v>
      </c>
      <c r="C22" s="117" t="s">
        <v>103</v>
      </c>
      <c r="D22" s="91">
        <v>0</v>
      </c>
    </row>
    <row r="23" spans="1:4" s="363" customFormat="1" ht="24.95" customHeight="1">
      <c r="A23" s="117" t="s">
        <v>104</v>
      </c>
      <c r="B23" s="91">
        <v>267460</v>
      </c>
      <c r="C23" s="117" t="s">
        <v>105</v>
      </c>
      <c r="D23" s="91">
        <v>0</v>
      </c>
    </row>
    <row r="24" spans="1:4" s="363" customFormat="1" ht="24.95" customHeight="1">
      <c r="A24" s="117" t="s">
        <v>106</v>
      </c>
      <c r="B24" s="91">
        <v>36500</v>
      </c>
      <c r="C24" s="117" t="s">
        <v>107</v>
      </c>
      <c r="D24" s="91"/>
    </row>
    <row r="25" spans="1:4" s="363" customFormat="1" ht="24.95" customHeight="1">
      <c r="A25" s="117" t="s">
        <v>108</v>
      </c>
      <c r="B25" s="91">
        <v>4151</v>
      </c>
      <c r="C25" s="117" t="s">
        <v>109</v>
      </c>
      <c r="D25" s="91"/>
    </row>
    <row r="26" spans="1:4" ht="24.95" customHeight="1">
      <c r="A26" s="117" t="s">
        <v>110</v>
      </c>
      <c r="B26" s="91"/>
      <c r="C26" s="117" t="s">
        <v>111</v>
      </c>
      <c r="D26" s="91"/>
    </row>
    <row r="27" spans="1:4" ht="24.95" customHeight="1">
      <c r="A27" s="117" t="s">
        <v>112</v>
      </c>
      <c r="B27" s="91">
        <v>4781</v>
      </c>
      <c r="C27" s="117" t="s">
        <v>113</v>
      </c>
      <c r="D27" s="91">
        <v>0</v>
      </c>
    </row>
    <row r="28" spans="1:4" ht="24.95" customHeight="1">
      <c r="A28" s="130" t="s">
        <v>114</v>
      </c>
      <c r="B28" s="85">
        <v>132425</v>
      </c>
      <c r="C28" s="130" t="s">
        <v>115</v>
      </c>
      <c r="D28" s="91">
        <v>0</v>
      </c>
    </row>
    <row r="29" spans="1:4" ht="24.95" customHeight="1">
      <c r="A29" s="130" t="s">
        <v>116</v>
      </c>
      <c r="B29" s="91">
        <v>0</v>
      </c>
      <c r="C29" s="130" t="s">
        <v>117</v>
      </c>
      <c r="D29" s="85">
        <v>81702</v>
      </c>
    </row>
    <row r="30" spans="1:4" ht="24.95" customHeight="1">
      <c r="A30" s="117" t="s">
        <v>118</v>
      </c>
      <c r="B30" s="91">
        <v>0</v>
      </c>
      <c r="C30" s="117" t="s">
        <v>119</v>
      </c>
      <c r="D30" s="91">
        <v>11</v>
      </c>
    </row>
    <row r="31" spans="1:4" ht="24.95" customHeight="1">
      <c r="A31" s="117" t="s">
        <v>120</v>
      </c>
      <c r="B31" s="91">
        <v>0</v>
      </c>
      <c r="C31" s="117" t="s">
        <v>121</v>
      </c>
      <c r="D31" s="91">
        <v>81691</v>
      </c>
    </row>
    <row r="32" spans="1:4" ht="24.95" customHeight="1">
      <c r="A32" s="130" t="s">
        <v>122</v>
      </c>
      <c r="B32" s="85">
        <v>281760</v>
      </c>
      <c r="C32" s="117"/>
      <c r="D32" s="91"/>
    </row>
    <row r="33" spans="1:4" ht="24.95" customHeight="1">
      <c r="A33" s="130" t="s">
        <v>123</v>
      </c>
      <c r="B33" s="85">
        <v>3232</v>
      </c>
      <c r="C33" s="130" t="s">
        <v>124</v>
      </c>
      <c r="D33" s="91">
        <v>0</v>
      </c>
    </row>
    <row r="34" spans="1:4" ht="24.95" customHeight="1">
      <c r="A34" s="117" t="s">
        <v>125</v>
      </c>
      <c r="B34" s="91"/>
      <c r="C34" s="117"/>
      <c r="D34" s="91"/>
    </row>
    <row r="35" spans="1:4" ht="24.95" customHeight="1">
      <c r="A35" s="117" t="s">
        <v>126</v>
      </c>
      <c r="B35" s="91">
        <v>3232</v>
      </c>
      <c r="C35" s="117"/>
      <c r="D35" s="91"/>
    </row>
    <row r="36" spans="1:4" ht="24.95" customHeight="1">
      <c r="A36" s="117" t="s">
        <v>127</v>
      </c>
      <c r="B36" s="91"/>
      <c r="C36" s="117"/>
      <c r="D36" s="91"/>
    </row>
    <row r="37" spans="1:4" ht="24.95" customHeight="1">
      <c r="A37" s="130" t="s">
        <v>128</v>
      </c>
      <c r="B37" s="91">
        <v>0</v>
      </c>
      <c r="C37" s="130" t="s">
        <v>129</v>
      </c>
      <c r="D37" s="85">
        <v>212181</v>
      </c>
    </row>
    <row r="38" spans="1:4" ht="24.95" customHeight="1">
      <c r="A38" s="130" t="s">
        <v>130</v>
      </c>
      <c r="B38" s="91">
        <v>0</v>
      </c>
      <c r="C38" s="130" t="s">
        <v>131</v>
      </c>
      <c r="D38" s="85">
        <v>212181</v>
      </c>
    </row>
    <row r="39" spans="1:4" ht="24.95" customHeight="1">
      <c r="A39" s="130" t="s">
        <v>132</v>
      </c>
      <c r="B39" s="91">
        <v>0</v>
      </c>
      <c r="C39" s="117" t="s">
        <v>133</v>
      </c>
      <c r="D39" s="91">
        <v>198749</v>
      </c>
    </row>
    <row r="40" spans="1:4" ht="30" customHeight="1">
      <c r="A40" s="117" t="s">
        <v>134</v>
      </c>
      <c r="B40" s="91">
        <v>0</v>
      </c>
      <c r="C40" s="117" t="s">
        <v>135</v>
      </c>
      <c r="D40" s="91">
        <v>227</v>
      </c>
    </row>
    <row r="41" spans="1:4" ht="30" customHeight="1">
      <c r="A41" s="117" t="s">
        <v>136</v>
      </c>
      <c r="B41" s="91">
        <v>0</v>
      </c>
      <c r="C41" s="117" t="s">
        <v>137</v>
      </c>
      <c r="D41" s="91">
        <v>4305</v>
      </c>
    </row>
    <row r="42" spans="1:4" ht="24.95" customHeight="1">
      <c r="A42" s="117" t="s">
        <v>138</v>
      </c>
      <c r="B42" s="91">
        <v>0</v>
      </c>
      <c r="C42" s="117" t="s">
        <v>139</v>
      </c>
      <c r="D42" s="91">
        <v>8900</v>
      </c>
    </row>
    <row r="43" spans="1:4" ht="24.95" customHeight="1">
      <c r="A43" s="117" t="s">
        <v>140</v>
      </c>
      <c r="B43" s="91">
        <v>0</v>
      </c>
      <c r="C43" s="117"/>
      <c r="D43" s="91"/>
    </row>
    <row r="44" spans="1:4" ht="24.95" customHeight="1">
      <c r="A44" s="130" t="s">
        <v>141</v>
      </c>
      <c r="B44" s="85">
        <v>230791</v>
      </c>
      <c r="C44" s="130" t="s">
        <v>142</v>
      </c>
      <c r="D44" s="91">
        <v>0</v>
      </c>
    </row>
    <row r="45" spans="1:4" ht="24.95" customHeight="1">
      <c r="A45" s="130" t="s">
        <v>143</v>
      </c>
      <c r="B45" s="85">
        <v>230791</v>
      </c>
      <c r="C45" s="117" t="s">
        <v>144</v>
      </c>
      <c r="D45" s="91">
        <v>0</v>
      </c>
    </row>
    <row r="46" spans="1:4" ht="30" customHeight="1">
      <c r="A46" s="117" t="s">
        <v>145</v>
      </c>
      <c r="B46" s="91">
        <v>230791</v>
      </c>
      <c r="C46" s="117" t="s">
        <v>146</v>
      </c>
      <c r="D46" s="91">
        <v>0</v>
      </c>
    </row>
    <row r="47" spans="1:4" ht="30" customHeight="1">
      <c r="A47" s="117" t="s">
        <v>147</v>
      </c>
      <c r="B47" s="91">
        <v>0</v>
      </c>
      <c r="C47" s="117" t="s">
        <v>148</v>
      </c>
      <c r="D47" s="91">
        <v>0</v>
      </c>
    </row>
    <row r="48" spans="1:4" ht="30" customHeight="1">
      <c r="A48" s="117" t="s">
        <v>149</v>
      </c>
      <c r="B48" s="91">
        <v>0</v>
      </c>
      <c r="C48" s="117" t="s">
        <v>150</v>
      </c>
      <c r="D48" s="91">
        <v>0</v>
      </c>
    </row>
    <row r="49" spans="1:4" ht="24.95" customHeight="1">
      <c r="A49" s="117" t="s">
        <v>151</v>
      </c>
      <c r="B49" s="91">
        <v>0</v>
      </c>
      <c r="C49" s="117"/>
      <c r="D49" s="91"/>
    </row>
    <row r="50" spans="1:4" ht="24.95" customHeight="1">
      <c r="A50" s="130" t="s">
        <v>152</v>
      </c>
      <c r="B50" s="85">
        <v>18871</v>
      </c>
      <c r="C50" s="130" t="s">
        <v>153</v>
      </c>
      <c r="D50" s="85">
        <v>37658</v>
      </c>
    </row>
    <row r="51" spans="1:4" ht="24.95" customHeight="1">
      <c r="A51" s="130" t="s">
        <v>154</v>
      </c>
      <c r="B51" s="91">
        <v>0</v>
      </c>
      <c r="C51" s="130" t="s">
        <v>155</v>
      </c>
      <c r="D51" s="85">
        <v>4200</v>
      </c>
    </row>
    <row r="52" spans="1:4" ht="24.95" customHeight="1">
      <c r="A52" s="117"/>
      <c r="B52" s="91"/>
      <c r="C52" s="130" t="s">
        <v>156</v>
      </c>
      <c r="D52" s="85">
        <v>349439</v>
      </c>
    </row>
    <row r="53" spans="1:4" ht="24.95" customHeight="1">
      <c r="A53" s="117"/>
      <c r="B53" s="91"/>
      <c r="C53" s="130" t="s">
        <v>157</v>
      </c>
      <c r="D53" s="91">
        <v>349439</v>
      </c>
    </row>
    <row r="54" spans="1:4" ht="24.95" customHeight="1">
      <c r="A54" s="378" t="s">
        <v>158</v>
      </c>
      <c r="B54" s="85">
        <f>B4+B5+B29+B32+B33+B44+B50</f>
        <v>2443243</v>
      </c>
      <c r="C54" s="378" t="s">
        <v>159</v>
      </c>
      <c r="D54" s="85">
        <v>2443243</v>
      </c>
    </row>
    <row r="55" spans="1:4" ht="24.95" customHeight="1">
      <c r="A55" s="365"/>
      <c r="B55" s="365"/>
      <c r="C55" s="365"/>
      <c r="D55" s="365"/>
    </row>
    <row r="56" spans="1:4" ht="24.95" customHeight="1">
      <c r="A56" s="365"/>
      <c r="B56" s="365"/>
      <c r="C56" s="365"/>
      <c r="D56" s="365"/>
    </row>
    <row r="57" spans="1:4" ht="24.95" customHeight="1">
      <c r="A57" s="365"/>
      <c r="B57" s="365"/>
      <c r="C57" s="365"/>
      <c r="D57" s="365"/>
    </row>
    <row r="58" spans="1:4" ht="24.95" customHeight="1">
      <c r="A58" s="365"/>
      <c r="B58" s="365"/>
      <c r="C58" s="365"/>
      <c r="D58" s="365"/>
    </row>
    <row r="59" spans="1:4" ht="24.95" customHeight="1">
      <c r="A59" s="365"/>
      <c r="B59" s="365"/>
      <c r="C59" s="365"/>
      <c r="D59" s="365"/>
    </row>
    <row r="60" spans="1:4" ht="24.95" customHeight="1">
      <c r="A60" s="365"/>
      <c r="B60" s="365"/>
      <c r="C60" s="365"/>
      <c r="D60" s="365"/>
    </row>
    <row r="61" spans="1:4" ht="24.95" customHeight="1">
      <c r="A61" s="365"/>
      <c r="B61" s="365"/>
      <c r="C61" s="365"/>
      <c r="D61" s="365"/>
    </row>
    <row r="62" spans="1:4" ht="24.95" customHeight="1">
      <c r="A62" s="365"/>
      <c r="B62" s="365"/>
      <c r="C62" s="365"/>
      <c r="D62" s="365"/>
    </row>
    <row r="63" spans="1:4" ht="24.95" customHeight="1">
      <c r="A63" s="365"/>
      <c r="B63" s="365"/>
      <c r="C63" s="365"/>
      <c r="D63" s="365"/>
    </row>
    <row r="64" spans="1:4" ht="24.95" customHeight="1">
      <c r="A64" s="365"/>
      <c r="B64" s="365"/>
      <c r="C64" s="365"/>
      <c r="D64" s="365"/>
    </row>
    <row r="65" s="365" customFormat="1" ht="24.95" customHeight="1"/>
    <row r="66" s="365" customFormat="1" ht="24.95" customHeight="1"/>
    <row r="67" s="365" customFormat="1" ht="24.95" customHeight="1"/>
    <row r="68" s="365" customFormat="1" ht="24.95" customHeight="1"/>
    <row r="69" s="365" customFormat="1" ht="24.95" customHeight="1"/>
    <row r="70" s="365" customFormat="1" ht="24.95" customHeight="1"/>
    <row r="71" s="365" customFormat="1" ht="24.95" customHeight="1"/>
    <row r="72" s="365" customFormat="1" ht="24.95" customHeight="1"/>
    <row r="73" s="365" customFormat="1" ht="24.95" customHeight="1"/>
    <row r="74" s="365" customFormat="1" ht="24.95" customHeight="1"/>
    <row r="75" s="365" customFormat="1" ht="24.95" customHeight="1"/>
    <row r="76" s="365" customFormat="1" ht="24.95" customHeight="1"/>
    <row r="77" s="365" customFormat="1" ht="24.95" customHeight="1"/>
    <row r="78" s="365" customFormat="1" ht="24.95" customHeight="1"/>
    <row r="79" s="365" customFormat="1" ht="24.95" customHeight="1"/>
    <row r="80" s="365" customFormat="1" ht="24.95" customHeight="1"/>
    <row r="81" s="365" customFormat="1" ht="24.95" customHeight="1"/>
    <row r="82" s="365" customFormat="1" ht="24.95" customHeight="1"/>
    <row r="83" s="365" customFormat="1" ht="24.95" customHeight="1"/>
    <row r="84" s="365" customFormat="1" ht="24.95" customHeight="1"/>
    <row r="85" s="365" customFormat="1" ht="24.95" customHeight="1"/>
    <row r="86" s="365" customFormat="1" ht="24.95" customHeight="1"/>
    <row r="87" s="365" customFormat="1" ht="24.95" customHeight="1"/>
    <row r="88" s="365" customFormat="1" ht="24.95" customHeight="1"/>
    <row r="89" s="365" customFormat="1" ht="24.95" customHeight="1"/>
    <row r="90" s="365" customFormat="1" ht="24.95" customHeight="1"/>
    <row r="91" s="365" customFormat="1" ht="24.95" customHeight="1"/>
    <row r="92" s="365" customFormat="1" ht="24.95" customHeight="1"/>
    <row r="93" s="365" customFormat="1" ht="24.95" customHeight="1"/>
    <row r="94" s="365" customFormat="1" ht="24.95" customHeight="1"/>
    <row r="95" s="365" customFormat="1" ht="24.95" customHeight="1"/>
    <row r="96" s="365" customFormat="1" ht="24.95" customHeight="1"/>
    <row r="97" s="365" customFormat="1" ht="24.95" customHeight="1"/>
    <row r="98" s="365" customFormat="1" ht="24.95" customHeight="1"/>
    <row r="99" s="365" customFormat="1" ht="24.95" customHeight="1"/>
    <row r="100" s="365" customFormat="1" ht="24.95" customHeight="1"/>
    <row r="101" s="365" customFormat="1" ht="24.95" customHeight="1"/>
    <row r="102" s="365" customFormat="1" ht="24.95" customHeight="1"/>
    <row r="103" s="365" customFormat="1" ht="24.95" customHeight="1"/>
    <row r="104" s="365" customFormat="1" ht="24.95" customHeight="1"/>
    <row r="105" s="365" customFormat="1" ht="24.95" customHeight="1"/>
    <row r="106" s="365" customFormat="1" ht="24.95" customHeight="1"/>
    <row r="107" s="365" customFormat="1" ht="24.95" customHeight="1"/>
    <row r="108" s="365" customFormat="1" ht="24.95" customHeight="1"/>
    <row r="109" s="365" customFormat="1" ht="24.95" customHeight="1"/>
    <row r="110" s="365" customFormat="1" ht="24.95" customHeight="1"/>
    <row r="111" s="365" customFormat="1" ht="24.95" customHeight="1"/>
    <row r="112" s="365" customFormat="1" ht="24.95" customHeight="1"/>
    <row r="113" s="365" customFormat="1" ht="24.95" customHeight="1"/>
    <row r="114" s="365" customFormat="1" ht="24.95" customHeight="1"/>
    <row r="115" s="365" customFormat="1" ht="24.95" customHeight="1"/>
    <row r="116" s="365" customFormat="1" ht="24.95" customHeight="1"/>
    <row r="117" s="365" customFormat="1" ht="24.95" customHeight="1"/>
    <row r="118" s="365" customFormat="1" ht="24.95" customHeight="1"/>
    <row r="119" s="365" customFormat="1" ht="24.95" customHeight="1"/>
    <row r="120" s="365" customFormat="1" ht="24.95" customHeight="1"/>
    <row r="121" s="365" customFormat="1" ht="24.95" customHeight="1"/>
    <row r="122" s="365" customFormat="1" ht="24.95" customHeight="1"/>
    <row r="123" s="365" customFormat="1" ht="24.95" customHeight="1"/>
    <row r="124" s="365" customFormat="1" ht="24.95" customHeight="1"/>
    <row r="125" s="365" customFormat="1" ht="24.95" customHeight="1"/>
    <row r="126" s="365" customFormat="1" ht="24.95" customHeight="1"/>
    <row r="127" s="365" customFormat="1" ht="24.95" customHeight="1"/>
    <row r="128" s="365" customFormat="1" ht="24.95" customHeight="1"/>
    <row r="129" s="365" customFormat="1" ht="24.95" customHeight="1"/>
    <row r="130" s="365" customFormat="1" ht="24.95" customHeight="1"/>
    <row r="131" s="365" customFormat="1" ht="24.95" customHeight="1"/>
    <row r="132" s="365" customFormat="1" ht="24.95" customHeight="1"/>
    <row r="133" s="365" customFormat="1" ht="24.95" customHeight="1"/>
    <row r="134" s="365" customFormat="1" ht="24.95" customHeight="1"/>
    <row r="135" s="365" customFormat="1" ht="24.95" customHeight="1"/>
    <row r="136" s="365" customFormat="1" ht="24.95" customHeight="1"/>
    <row r="137" s="365" customFormat="1" ht="24.95" customHeight="1"/>
    <row r="138" s="365" customFormat="1" ht="24.95" customHeight="1"/>
    <row r="139" s="365" customFormat="1" ht="24.95" customHeight="1"/>
    <row r="140" s="365" customFormat="1" ht="24.95" customHeight="1"/>
    <row r="141" s="365" customFormat="1" ht="24.95" customHeight="1"/>
    <row r="142" s="365" customFormat="1" ht="24.95" customHeight="1"/>
    <row r="143" s="365" customFormat="1" ht="24.95" customHeight="1"/>
    <row r="144" s="365" customFormat="1" ht="24.95" customHeight="1"/>
    <row r="145" s="365" customFormat="1" ht="24.95" customHeight="1"/>
    <row r="146" s="365" customFormat="1" ht="24.95" customHeight="1"/>
    <row r="147" s="365" customFormat="1" ht="24.95" customHeight="1"/>
    <row r="148" s="365" customFormat="1" ht="24.95" customHeight="1"/>
    <row r="149" s="365" customFormat="1" ht="24.95" customHeight="1"/>
    <row r="150" s="365" customFormat="1" ht="24.95" customHeight="1"/>
    <row r="151" s="365" customFormat="1" ht="24.95" customHeight="1"/>
    <row r="152" s="365" customFormat="1" ht="24.95" customHeight="1"/>
    <row r="153" s="365" customFormat="1" ht="24.95" customHeight="1"/>
    <row r="154" s="365" customFormat="1" ht="24.95" customHeight="1"/>
    <row r="155" s="365" customFormat="1" ht="24.95" customHeight="1"/>
    <row r="156" s="365" customFormat="1" ht="24.95" customHeight="1"/>
    <row r="157" s="365" customFormat="1" ht="24.95" customHeight="1"/>
    <row r="158" s="365" customFormat="1" ht="24.95" customHeight="1"/>
    <row r="159" s="365" customFormat="1" ht="24.95" customHeight="1"/>
    <row r="160" s="365" customFormat="1" ht="24.95" customHeight="1"/>
    <row r="161" s="365" customFormat="1" ht="24.95" customHeight="1"/>
    <row r="162" s="365" customFormat="1" ht="24.95" customHeight="1"/>
    <row r="163" s="365" customFormat="1" ht="24.95" customHeight="1"/>
    <row r="164" s="365" customFormat="1" ht="24.95" customHeight="1"/>
    <row r="165" s="365" customFormat="1" ht="24.95" customHeight="1"/>
    <row r="166" s="365" customFormat="1" ht="24.95" customHeight="1"/>
    <row r="167" s="365" customFormat="1" ht="24.95" customHeight="1"/>
    <row r="168" s="365" customFormat="1" ht="24.95" customHeight="1"/>
    <row r="169" s="365" customFormat="1" ht="24.95" customHeight="1"/>
    <row r="170" s="365" customFormat="1" ht="24.95" customHeight="1"/>
    <row r="171" s="365" customFormat="1" ht="24.95" customHeight="1"/>
    <row r="172" s="365" customFormat="1" ht="24.95" customHeight="1"/>
    <row r="173" s="365" customFormat="1" ht="24.95" customHeight="1"/>
    <row r="174" s="365" customFormat="1" ht="24.95" customHeight="1"/>
    <row r="175" s="365" customFormat="1" ht="24.95" customHeight="1"/>
    <row r="176" s="365" customFormat="1" ht="24.95" customHeight="1"/>
    <row r="177" s="365" customFormat="1" ht="24.95" customHeight="1"/>
    <row r="178" s="365" customFormat="1" ht="24.95" customHeight="1"/>
    <row r="179" s="365" customFormat="1" ht="24.95" customHeight="1"/>
    <row r="180" s="365" customFormat="1" ht="24.95" customHeight="1"/>
    <row r="181" s="365" customFormat="1" ht="24.95" customHeight="1"/>
    <row r="182" s="365" customFormat="1" ht="24.95" customHeight="1"/>
    <row r="183" s="365" customFormat="1" ht="24.95" customHeight="1"/>
    <row r="184" s="365" customFormat="1" ht="24.95" customHeight="1"/>
    <row r="185" s="365" customFormat="1" ht="24.95" customHeight="1"/>
    <row r="186" s="365" customFormat="1" ht="24.95" customHeight="1"/>
    <row r="187" s="365" customFormat="1" ht="24.95" customHeight="1"/>
    <row r="188" s="365" customFormat="1" ht="24.95" customHeight="1"/>
    <row r="189" s="365" customFormat="1" ht="24.95" customHeight="1"/>
    <row r="190" s="365" customFormat="1" ht="24.95" customHeight="1"/>
    <row r="191" s="365" customFormat="1" ht="24.95" customHeight="1"/>
    <row r="192" s="365" customFormat="1" ht="24.95" customHeight="1"/>
    <row r="193" s="365" customFormat="1" ht="24.95" customHeight="1"/>
    <row r="194" s="365" customFormat="1" ht="24.95" customHeight="1"/>
    <row r="195" s="365" customFormat="1" ht="24.95" customHeight="1"/>
    <row r="196" s="365" customFormat="1" ht="24.95" customHeight="1"/>
    <row r="197" s="365" customFormat="1" ht="24.95" customHeight="1"/>
    <row r="198" s="365" customFormat="1" ht="24.95" customHeight="1"/>
    <row r="199" s="365" customFormat="1" ht="24.95" customHeight="1"/>
    <row r="200" s="365" customFormat="1" ht="24.95" customHeight="1"/>
    <row r="201" s="365" customFormat="1" ht="24.95" customHeight="1"/>
    <row r="202" s="365" customFormat="1" ht="24.95" customHeight="1"/>
    <row r="203" s="365" customFormat="1" ht="24.95" customHeight="1"/>
    <row r="204" s="365" customFormat="1" ht="24.95" customHeight="1"/>
    <row r="205" s="365" customFormat="1" ht="24.95" customHeight="1"/>
    <row r="206" s="365" customFormat="1" ht="24.95" customHeight="1"/>
    <row r="207" s="365" customFormat="1" ht="24.95" customHeight="1"/>
    <row r="208" s="365" customFormat="1" ht="24.95" customHeight="1"/>
    <row r="209" s="365" customFormat="1" ht="24.95" customHeight="1"/>
    <row r="210" s="365" customFormat="1" ht="24.95" customHeight="1"/>
    <row r="211" s="365" customFormat="1" ht="24.95" customHeight="1"/>
    <row r="212" s="365" customFormat="1" ht="24.95" customHeight="1"/>
    <row r="213" s="365" customFormat="1" ht="24.95" customHeight="1"/>
    <row r="214" s="365" customFormat="1" ht="24.95" customHeight="1"/>
    <row r="215" s="365" customFormat="1" ht="24.95" customHeight="1"/>
    <row r="216" s="365" customFormat="1" ht="24.95" customHeight="1"/>
    <row r="217" s="365" customFormat="1" ht="24.95" customHeight="1"/>
    <row r="218" s="365" customFormat="1" ht="24.95" customHeight="1"/>
    <row r="219" s="365" customFormat="1" ht="24.95" customHeight="1"/>
    <row r="220" s="365" customFormat="1" ht="24.95" customHeight="1"/>
    <row r="221" s="365" customFormat="1" ht="24.95" customHeight="1"/>
    <row r="222" s="365" customFormat="1" ht="24.95" customHeight="1"/>
    <row r="223" s="365" customFormat="1" ht="24.95" customHeight="1"/>
    <row r="224" s="365" customFormat="1" ht="24.95" customHeight="1"/>
    <row r="225" s="365" customFormat="1" ht="24.95" customHeight="1"/>
    <row r="226" s="365" customFormat="1" ht="24.95" customHeight="1"/>
    <row r="227" s="365" customFormat="1" ht="24.95" customHeight="1"/>
    <row r="228" s="365" customFormat="1" ht="24.95" customHeight="1"/>
    <row r="229" s="365" customFormat="1" ht="24.95" customHeight="1"/>
    <row r="230" s="365" customFormat="1" ht="24.95" customHeight="1"/>
    <row r="231" s="365" customFormat="1" ht="24.95" customHeight="1"/>
    <row r="232" s="365" customFormat="1" ht="24.95" customHeight="1"/>
    <row r="233" s="365" customFormat="1" ht="24.95" customHeight="1"/>
    <row r="234" s="365" customFormat="1" ht="24.95" customHeight="1"/>
    <row r="235" s="365" customFormat="1" ht="24.95" customHeight="1"/>
    <row r="236" s="365" customFormat="1" ht="24.95" customHeight="1"/>
    <row r="237" s="365" customFormat="1" ht="24.95" customHeight="1"/>
    <row r="238" s="365" customFormat="1" ht="24.95" customHeight="1"/>
    <row r="239" s="365" customFormat="1" ht="24.95" customHeight="1"/>
    <row r="240" s="365" customFormat="1" ht="24.95" customHeight="1"/>
    <row r="241" s="365" customFormat="1" ht="24.95" customHeight="1"/>
    <row r="242" s="365" customFormat="1" ht="24.95" customHeight="1"/>
    <row r="243" s="365" customFormat="1" ht="24.95" customHeight="1"/>
    <row r="244" s="365" customFormat="1" ht="24.95" customHeight="1"/>
    <row r="245" s="365" customFormat="1" ht="24.95" customHeight="1"/>
    <row r="246" s="365" customFormat="1" ht="24.95" customHeight="1"/>
    <row r="247" s="365" customFormat="1" ht="24.95" customHeight="1"/>
    <row r="248" s="365" customFormat="1" ht="24.95" customHeight="1"/>
    <row r="249" s="365" customFormat="1" ht="24.95" customHeight="1"/>
    <row r="250" s="365" customFormat="1" ht="24.95" customHeight="1"/>
    <row r="251" s="365" customFormat="1" ht="24.95" customHeight="1"/>
    <row r="252" s="365" customFormat="1" ht="24.95" customHeight="1"/>
    <row r="253" s="365" customFormat="1" ht="24.95" customHeight="1"/>
    <row r="254" s="365" customFormat="1" ht="24.95" customHeight="1"/>
    <row r="255" s="365" customFormat="1" ht="24.95" customHeight="1"/>
    <row r="256" s="365" customFormat="1" ht="24.95" customHeight="1"/>
    <row r="257" s="365" customFormat="1" ht="24.95" customHeight="1"/>
    <row r="258" s="365" customFormat="1" ht="24.95" customHeight="1"/>
    <row r="259" s="365" customFormat="1" ht="24.95" customHeight="1"/>
    <row r="260" s="365" customFormat="1" ht="24.95" customHeight="1"/>
    <row r="261" s="365" customFormat="1" ht="24.95" customHeight="1"/>
    <row r="262" s="365" customFormat="1" ht="24.95" customHeight="1"/>
    <row r="263" s="365" customFormat="1" ht="24.95" customHeight="1"/>
    <row r="264" s="365" customFormat="1" ht="24.95" customHeight="1"/>
    <row r="265" s="365" customFormat="1" ht="24.95" customHeight="1"/>
    <row r="266" s="365" customFormat="1" ht="24.95" customHeight="1"/>
    <row r="267" s="365" customFormat="1" ht="24.95" customHeight="1"/>
    <row r="268" s="365" customFormat="1" ht="24.95" customHeight="1"/>
    <row r="269" s="365" customFormat="1" ht="24.95" customHeight="1"/>
    <row r="270" s="365" customFormat="1" ht="24.95" customHeight="1"/>
    <row r="271" s="365" customFormat="1" ht="24.95" customHeight="1"/>
    <row r="272" s="365" customFormat="1" ht="24.95" customHeight="1"/>
    <row r="273" s="365" customFormat="1" ht="24.95" customHeight="1"/>
    <row r="274" s="365" customFormat="1" ht="24.95" customHeight="1"/>
    <row r="275" s="365" customFormat="1" ht="24.95" customHeight="1"/>
    <row r="276" s="365" customFormat="1" ht="24.95" customHeight="1"/>
    <row r="277" s="365" customFormat="1" ht="24.95" customHeight="1"/>
    <row r="278" s="365" customFormat="1" ht="24.95" customHeight="1"/>
    <row r="279" s="365" customFormat="1" ht="24.95" customHeight="1"/>
    <row r="280" s="365" customFormat="1" ht="24.95" customHeight="1"/>
    <row r="281" s="365" customFormat="1" ht="24.95" customHeight="1"/>
    <row r="282" s="365" customFormat="1" ht="24.95" customHeight="1"/>
    <row r="283" s="365" customFormat="1" ht="24.95" customHeight="1"/>
    <row r="284" s="365" customFormat="1" ht="24.95" customHeight="1"/>
    <row r="285" s="365" customFormat="1" ht="24.95" customHeight="1"/>
    <row r="286" s="365" customFormat="1" ht="24.95" customHeight="1"/>
    <row r="287" s="365" customFormat="1" ht="24.95" customHeight="1"/>
    <row r="288" s="365" customFormat="1" ht="24.95" customHeight="1"/>
    <row r="289" s="365" customFormat="1" ht="24.95" customHeight="1"/>
    <row r="290" s="365" customFormat="1" ht="24.95" customHeight="1"/>
    <row r="291" s="365" customFormat="1" ht="24.95" customHeight="1"/>
    <row r="292" s="365" customFormat="1" ht="24.95" customHeight="1"/>
    <row r="293" s="365" customFormat="1" ht="24.95" customHeight="1"/>
    <row r="294" s="365" customFormat="1" ht="24.95" customHeight="1"/>
    <row r="295" s="365" customFormat="1" ht="24.95" customHeight="1"/>
    <row r="296" s="365" customFormat="1" ht="24.95" customHeight="1"/>
    <row r="297" s="365" customFormat="1" ht="24.95" customHeight="1"/>
    <row r="298" s="365" customFormat="1" ht="24.95" customHeight="1"/>
    <row r="299" s="365" customFormat="1" ht="24.95" customHeight="1"/>
    <row r="300" s="365" customFormat="1" ht="24.95" customHeight="1"/>
    <row r="301" s="365" customFormat="1" ht="24.95" customHeight="1"/>
    <row r="302" s="365" customFormat="1" ht="24.95" customHeight="1"/>
    <row r="303" s="365" customFormat="1" ht="24.95" customHeight="1"/>
    <row r="304" s="365" customFormat="1" ht="24.95" customHeight="1"/>
    <row r="305" s="365" customFormat="1" ht="24.95" customHeight="1"/>
    <row r="306" s="365" customFormat="1" ht="24.95" customHeight="1"/>
    <row r="307" s="365" customFormat="1" ht="24.95" customHeight="1"/>
    <row r="308" s="365" customFormat="1" ht="24.95" customHeight="1"/>
    <row r="309" s="365" customFormat="1" ht="24.95" customHeight="1"/>
    <row r="310" s="365" customFormat="1" ht="24.95" customHeight="1"/>
    <row r="311" s="365" customFormat="1" ht="24.95" customHeight="1"/>
    <row r="312" s="365" customFormat="1" ht="24.95" customHeight="1"/>
    <row r="313" s="365" customFormat="1" ht="24.95" customHeight="1"/>
    <row r="314" s="365" customFormat="1" ht="24.95" customHeight="1"/>
    <row r="315" s="365" customFormat="1" ht="24.95" customHeight="1"/>
    <row r="316" s="365" customFormat="1" ht="24.95" customHeight="1"/>
    <row r="317" s="365" customFormat="1" ht="24.95" customHeight="1"/>
    <row r="318" s="365" customFormat="1" ht="24.95" customHeight="1"/>
    <row r="319" s="365" customFormat="1" ht="24.95" customHeight="1"/>
    <row r="320" s="365" customFormat="1" ht="24.95" customHeight="1"/>
    <row r="321" s="365" customFormat="1" ht="24.95" customHeight="1"/>
    <row r="322" s="365" customFormat="1" ht="24.95" customHeight="1"/>
    <row r="323" s="365" customFormat="1" ht="24.95" customHeight="1"/>
    <row r="324" s="365" customFormat="1" ht="24.95" customHeight="1"/>
    <row r="325" s="365" customFormat="1" ht="24.95" customHeight="1"/>
    <row r="326" s="365" customFormat="1" ht="24.95" customHeight="1"/>
    <row r="327" s="365" customFormat="1" ht="24.95" customHeight="1"/>
    <row r="328" s="365" customFormat="1" ht="24.95" customHeight="1"/>
    <row r="329" s="365" customFormat="1" ht="24.95" customHeight="1"/>
    <row r="330" s="365" customFormat="1" ht="24.95" customHeight="1"/>
    <row r="331" s="365" customFormat="1" ht="24.95" customHeight="1"/>
    <row r="332" s="365" customFormat="1" ht="24.95" customHeight="1"/>
    <row r="333" s="365" customFormat="1" ht="24.95" customHeight="1"/>
    <row r="334" s="365" customFormat="1" ht="24.95" customHeight="1"/>
    <row r="335" s="365" customFormat="1" ht="24.95" customHeight="1"/>
    <row r="336" s="365" customFormat="1" ht="24.95" customHeight="1"/>
    <row r="337" s="365" customFormat="1" ht="24.95" customHeight="1"/>
    <row r="338" s="365" customFormat="1" ht="24.95" customHeight="1"/>
    <row r="339" s="365" customFormat="1" ht="24.95" customHeight="1"/>
    <row r="340" s="365" customFormat="1" ht="24.95" customHeight="1"/>
    <row r="341" s="365" customFormat="1" ht="24.95" customHeight="1"/>
    <row r="342" s="365" customFormat="1" ht="24.95" customHeight="1"/>
    <row r="343" s="365" customFormat="1" ht="24.95" customHeight="1"/>
    <row r="344" s="365" customFormat="1" ht="24.95" customHeight="1"/>
    <row r="345" s="365" customFormat="1" ht="24.95" customHeight="1"/>
    <row r="346" s="365" customFormat="1" ht="24.95" customHeight="1"/>
    <row r="347" s="365" customFormat="1" ht="24.95" customHeight="1"/>
    <row r="348" s="365" customFormat="1" ht="24.95" customHeight="1"/>
    <row r="349" s="365" customFormat="1" ht="24.95" customHeight="1"/>
    <row r="350" s="365" customFormat="1" ht="24.95" customHeight="1"/>
    <row r="351" s="365" customFormat="1" ht="24.95" customHeight="1"/>
    <row r="352" s="365" customFormat="1" ht="24.95" customHeight="1"/>
    <row r="353" s="365" customFormat="1" ht="24.95" customHeight="1"/>
    <row r="354" s="365" customFormat="1" ht="24.95" customHeight="1"/>
    <row r="355" s="365" customFormat="1" ht="24.95" customHeight="1"/>
    <row r="356" s="365" customFormat="1" ht="24.95" customHeight="1"/>
    <row r="357" s="365" customFormat="1" ht="24.95" customHeight="1"/>
    <row r="358" s="365" customFormat="1" ht="24.95" customHeight="1"/>
    <row r="359" s="365" customFormat="1" ht="24.95" customHeight="1"/>
    <row r="360" s="365" customFormat="1" ht="24.95" customHeight="1"/>
    <row r="361" s="365" customFormat="1" ht="24.95" customHeight="1"/>
    <row r="362" s="365" customFormat="1" ht="24.95" customHeight="1"/>
    <row r="363" s="365" customFormat="1" ht="24.95" customHeight="1"/>
    <row r="364" s="365" customFormat="1" ht="24.95" customHeight="1"/>
    <row r="365" s="365" customFormat="1" ht="24.95" customHeight="1"/>
    <row r="366" s="365" customFormat="1" ht="24.95" customHeight="1"/>
    <row r="367" s="365" customFormat="1" ht="24.95" customHeight="1"/>
    <row r="368" s="365" customFormat="1" ht="24.95" customHeight="1"/>
    <row r="369" s="365" customFormat="1" ht="24.95" customHeight="1"/>
    <row r="370" s="365" customFormat="1" ht="24.95" customHeight="1"/>
    <row r="371" s="365" customFormat="1" ht="24.95" customHeight="1"/>
    <row r="372" s="365" customFormat="1" ht="24.95" customHeight="1"/>
    <row r="373" s="365" customFormat="1" ht="24.95" customHeight="1"/>
    <row r="374" s="365" customFormat="1" ht="24.95" customHeight="1"/>
    <row r="375" s="365" customFormat="1" ht="24.95" customHeight="1"/>
    <row r="376" s="365" customFormat="1" ht="24.95" customHeight="1"/>
    <row r="377" s="365" customFormat="1" ht="24.95" customHeight="1"/>
    <row r="378" s="365" customFormat="1" ht="24.95" customHeight="1"/>
    <row r="379" s="365" customFormat="1" ht="24.95" customHeight="1"/>
    <row r="380" s="365" customFormat="1" ht="24.95" customHeight="1"/>
    <row r="381" s="365" customFormat="1" ht="24.95" customHeight="1"/>
    <row r="382" s="365" customFormat="1" ht="24.95" customHeight="1"/>
    <row r="383" s="365" customFormat="1" ht="24.95" customHeight="1"/>
    <row r="384" s="365" customFormat="1" ht="24.95" customHeight="1"/>
    <row r="385" s="365" customFormat="1" ht="24.95" customHeight="1"/>
    <row r="386" s="365" customFormat="1" ht="24.95" customHeight="1"/>
    <row r="387" s="365" customFormat="1" ht="24.95" customHeight="1"/>
    <row r="388" s="365" customFormat="1" ht="24.95" customHeight="1"/>
    <row r="389" s="365" customFormat="1" ht="24.95" customHeight="1"/>
    <row r="390" s="365" customFormat="1" ht="24.95" customHeight="1"/>
    <row r="391" s="365" customFormat="1" ht="24.95" customHeight="1"/>
    <row r="392" s="365" customFormat="1" ht="24.95" customHeight="1"/>
    <row r="393" s="365" customFormat="1" ht="24.95" customHeight="1"/>
    <row r="394" s="365" customFormat="1" ht="24.95" customHeight="1"/>
    <row r="395" s="365" customFormat="1" ht="24.95" customHeight="1"/>
    <row r="396" s="365" customFormat="1" ht="24.95" customHeight="1"/>
    <row r="397" s="365" customFormat="1" ht="24.95" customHeight="1"/>
    <row r="398" s="365" customFormat="1" ht="24.95" customHeight="1"/>
    <row r="399" s="365" customFormat="1" ht="24.95" customHeight="1"/>
    <row r="400" s="365" customFormat="1" ht="24.95" customHeight="1"/>
    <row r="401" s="365" customFormat="1" ht="24.95" customHeight="1"/>
    <row r="402" s="365" customFormat="1" ht="24.95" customHeight="1"/>
    <row r="403" s="365" customFormat="1" ht="24.95" customHeight="1"/>
    <row r="404" s="365" customFormat="1" ht="24.95" customHeight="1"/>
    <row r="405" s="365" customFormat="1" ht="24.95" customHeight="1"/>
    <row r="406" s="365" customFormat="1" ht="24.95" customHeight="1"/>
    <row r="407" s="365" customFormat="1" ht="24.95" customHeight="1"/>
    <row r="408" s="365" customFormat="1" ht="24.95" customHeight="1"/>
    <row r="409" s="365" customFormat="1" ht="24.95" customHeight="1"/>
    <row r="410" s="365" customFormat="1" ht="24.95" customHeight="1"/>
    <row r="411" s="365" customFormat="1" ht="24.95" customHeight="1"/>
    <row r="412" s="365" customFormat="1" ht="24.95" customHeight="1"/>
    <row r="413" s="365" customFormat="1" ht="24.95" customHeight="1"/>
    <row r="414" s="365" customFormat="1" ht="24.95" customHeight="1"/>
    <row r="415" s="365" customFormat="1" ht="24.95" customHeight="1"/>
    <row r="416" s="365" customFormat="1" ht="24.95" customHeight="1"/>
    <row r="417" s="365" customFormat="1" ht="24.95" customHeight="1"/>
    <row r="418" s="365" customFormat="1" ht="24.95" customHeight="1"/>
    <row r="419" s="365" customFormat="1" ht="24.95" customHeight="1"/>
    <row r="420" s="365" customFormat="1" ht="24.95" customHeight="1"/>
    <row r="421" s="365" customFormat="1" ht="24.95" customHeight="1"/>
    <row r="422" s="365" customFormat="1" ht="24.95" customHeight="1"/>
    <row r="423" s="365" customFormat="1" ht="24.95" customHeight="1"/>
    <row r="424" s="365" customFormat="1" ht="24.95" customHeight="1"/>
    <row r="425" s="365" customFormat="1" ht="24.95" customHeight="1"/>
    <row r="426" s="365" customFormat="1" ht="24.95" customHeight="1"/>
    <row r="427" s="365" customFormat="1" ht="24.95" customHeight="1"/>
    <row r="428" s="365" customFormat="1" ht="24.95" customHeight="1"/>
    <row r="429" s="365" customFormat="1" ht="24.95" customHeight="1"/>
    <row r="430" s="365" customFormat="1" ht="24.95" customHeight="1"/>
    <row r="431" s="365" customFormat="1" ht="24.95" customHeight="1"/>
    <row r="432" s="365" customFormat="1" ht="24.95" customHeight="1"/>
    <row r="433" s="365" customFormat="1" ht="24.95" customHeight="1"/>
    <row r="434" s="365" customFormat="1" ht="24.95" customHeight="1"/>
    <row r="435" s="365" customFormat="1" ht="24.95" customHeight="1"/>
    <row r="436" s="365" customFormat="1" ht="24.95" customHeight="1"/>
    <row r="437" s="365" customFormat="1" ht="24.95" customHeight="1"/>
    <row r="438" s="365" customFormat="1" ht="24.95" customHeight="1"/>
    <row r="439" s="365" customFormat="1" ht="24.95" customHeight="1"/>
    <row r="440" s="365" customFormat="1" ht="24.95" customHeight="1"/>
    <row r="441" s="365" customFormat="1" ht="24.95" customHeight="1"/>
    <row r="442" s="365" customFormat="1" ht="24.95" customHeight="1"/>
    <row r="443" s="365" customFormat="1" ht="24.95" customHeight="1"/>
    <row r="444" s="365" customFormat="1" ht="24.95" customHeight="1"/>
    <row r="445" s="365" customFormat="1" ht="24.95" customHeight="1"/>
    <row r="446" s="365" customFormat="1" ht="24.95" customHeight="1"/>
    <row r="447" s="365" customFormat="1" ht="24.95" customHeight="1"/>
    <row r="448" s="365" customFormat="1" ht="24.95" customHeight="1"/>
    <row r="449" s="365" customFormat="1" ht="24.95" customHeight="1"/>
    <row r="450" s="365" customFormat="1" ht="24.95" customHeight="1"/>
    <row r="451" s="365" customFormat="1" ht="24.95" customHeight="1"/>
    <row r="452" s="365" customFormat="1" ht="24.95" customHeight="1"/>
    <row r="453" s="365" customFormat="1" ht="24.95" customHeight="1"/>
    <row r="454" s="365" customFormat="1" ht="24.95" customHeight="1"/>
    <row r="455" s="365" customFormat="1" ht="24.95" customHeight="1"/>
    <row r="456" s="365" customFormat="1" ht="24.95" customHeight="1"/>
    <row r="457" s="365" customFormat="1" ht="24.95" customHeight="1"/>
    <row r="458" s="365" customFormat="1" ht="24.95" customHeight="1"/>
    <row r="459" s="365" customFormat="1" ht="24.95" customHeight="1"/>
    <row r="460" s="365" customFormat="1" ht="24.95" customHeight="1"/>
    <row r="461" s="365" customFormat="1" ht="24.95" customHeight="1"/>
    <row r="462" s="365" customFormat="1" ht="24.95" customHeight="1"/>
    <row r="463" s="365" customFormat="1" ht="24.95" customHeight="1"/>
    <row r="464" s="365" customFormat="1" ht="24.95" customHeight="1"/>
    <row r="465" s="365" customFormat="1" ht="24.95" customHeight="1"/>
    <row r="466" s="365" customFormat="1" ht="24.95" customHeight="1"/>
    <row r="467" s="365" customFormat="1" ht="24.95" customHeight="1"/>
    <row r="468" s="365" customFormat="1" ht="24.95" customHeight="1"/>
    <row r="469" s="365" customFormat="1" ht="24.95" customHeight="1"/>
    <row r="470" s="365" customFormat="1" ht="24.95" customHeight="1"/>
    <row r="471" s="365" customFormat="1" ht="24.95" customHeight="1"/>
    <row r="472" s="365" customFormat="1" ht="24.95" customHeight="1"/>
    <row r="473" s="365" customFormat="1" ht="24.95" customHeight="1"/>
    <row r="474" s="365" customFormat="1" ht="24.95" customHeight="1"/>
    <row r="475" s="365" customFormat="1" ht="24.95" customHeight="1"/>
    <row r="476" s="365" customFormat="1" ht="24.95" customHeight="1"/>
    <row r="477" s="365" customFormat="1" ht="24.95" customHeight="1"/>
    <row r="478" s="365" customFormat="1" ht="24.95" customHeight="1"/>
    <row r="479" s="365" customFormat="1" ht="24.95" customHeight="1"/>
    <row r="480" s="365" customFormat="1" ht="24.95" customHeight="1"/>
    <row r="481" s="365" customFormat="1" ht="24.95" customHeight="1"/>
    <row r="482" s="365" customFormat="1" ht="24.95" customHeight="1"/>
    <row r="483" s="365" customFormat="1" ht="24.95" customHeight="1"/>
    <row r="484" s="365" customFormat="1" ht="24.95" customHeight="1"/>
    <row r="485" s="365" customFormat="1" ht="24.95" customHeight="1"/>
    <row r="486" s="365" customFormat="1" ht="24.95" customHeight="1"/>
    <row r="487" s="365" customFormat="1" ht="24.95" customHeight="1"/>
    <row r="488" s="365" customFormat="1" ht="24.95" customHeight="1"/>
    <row r="489" s="365" customFormat="1" ht="24.95" customHeight="1"/>
    <row r="490" s="365" customFormat="1" ht="24.95" customHeight="1"/>
    <row r="491" s="365" customFormat="1" ht="24.95" customHeight="1"/>
    <row r="492" s="365" customFormat="1" ht="24.95" customHeight="1"/>
    <row r="493" s="365" customFormat="1" ht="24.95" customHeight="1"/>
    <row r="494" s="365" customFormat="1" ht="24.95" customHeight="1"/>
    <row r="495" s="365" customFormat="1" ht="24.95" customHeight="1"/>
    <row r="496" s="365" customFormat="1" ht="24.95" customHeight="1"/>
    <row r="497" s="365" customFormat="1" ht="24.95" customHeight="1"/>
    <row r="498" s="365" customFormat="1" ht="24.95" customHeight="1"/>
    <row r="499" s="365" customFormat="1" ht="24.95" customHeight="1"/>
    <row r="500" s="365" customFormat="1" ht="24.95" customHeight="1"/>
    <row r="501" s="365" customFormat="1" ht="24.95" customHeight="1"/>
    <row r="502" s="365" customFormat="1" ht="24.95" customHeight="1"/>
    <row r="503" s="365" customFormat="1" ht="24.95" customHeight="1"/>
    <row r="504" s="365" customFormat="1" ht="24.95" customHeight="1"/>
    <row r="505" s="365" customFormat="1" ht="24.95" customHeight="1"/>
    <row r="506" s="365" customFormat="1" ht="24.95" customHeight="1"/>
    <row r="507" s="365" customFormat="1" ht="24.95" customHeight="1"/>
    <row r="508" s="365" customFormat="1" ht="24.95" customHeight="1"/>
    <row r="509" s="365" customFormat="1" ht="24.95" customHeight="1"/>
    <row r="510" s="365" customFormat="1" ht="24.95" customHeight="1"/>
    <row r="511" s="365" customFormat="1" ht="24.95" customHeight="1"/>
    <row r="512" s="365" customFormat="1" ht="24.95" customHeight="1"/>
    <row r="513" s="365" customFormat="1" ht="24.95" customHeight="1"/>
    <row r="514" s="365" customFormat="1" ht="24.95" customHeight="1"/>
    <row r="515" s="365" customFormat="1" ht="24.95" customHeight="1"/>
    <row r="516" s="365" customFormat="1" ht="24.95" customHeight="1"/>
    <row r="517" s="365" customFormat="1" ht="24.95" customHeight="1"/>
    <row r="518" s="365" customFormat="1" ht="24.95" customHeight="1"/>
    <row r="519" s="365" customFormat="1" ht="24.95" customHeight="1"/>
    <row r="520" s="365" customFormat="1" ht="24.95" customHeight="1"/>
    <row r="521" s="365" customFormat="1" ht="24.95" customHeight="1"/>
    <row r="522" s="365" customFormat="1" ht="24.95" customHeight="1"/>
    <row r="523" s="365" customFormat="1" ht="24.95" customHeight="1"/>
    <row r="524" s="365" customFormat="1" ht="24.95" customHeight="1"/>
    <row r="525" s="365" customFormat="1" ht="24.95" customHeight="1"/>
    <row r="526" s="365" customFormat="1" ht="24.95" customHeight="1"/>
    <row r="527" s="365" customFormat="1" ht="24.95" customHeight="1"/>
    <row r="528" s="365" customFormat="1" ht="24.95" customHeight="1"/>
    <row r="529" s="365" customFormat="1" ht="24.95" customHeight="1"/>
    <row r="530" s="365" customFormat="1" ht="24.95" customHeight="1"/>
    <row r="531" s="365" customFormat="1" ht="24.95" customHeight="1"/>
    <row r="532" s="365" customFormat="1" ht="24.95" customHeight="1"/>
    <row r="533" s="365" customFormat="1" ht="24.95" customHeight="1"/>
    <row r="534" s="365" customFormat="1" ht="24.95" customHeight="1"/>
    <row r="535" s="365" customFormat="1" ht="24.95" customHeight="1"/>
    <row r="536" s="365" customFormat="1" ht="24.95" customHeight="1"/>
    <row r="537" s="365" customFormat="1" ht="24.95" customHeight="1"/>
    <row r="538" s="365" customFormat="1" ht="24.95" customHeight="1"/>
    <row r="539" s="365" customFormat="1" ht="24.95" customHeight="1"/>
    <row r="540" s="365" customFormat="1" ht="24.95" customHeight="1"/>
    <row r="541" s="365" customFormat="1" ht="24.95" customHeight="1"/>
    <row r="542" s="365" customFormat="1" ht="24.95" customHeight="1"/>
    <row r="543" s="365" customFormat="1" ht="24.95" customHeight="1"/>
    <row r="544" s="365" customFormat="1" ht="24.95" customHeight="1"/>
    <row r="545" s="365" customFormat="1" ht="24.95" customHeight="1"/>
    <row r="546" s="365" customFormat="1" ht="24.95" customHeight="1"/>
    <row r="547" s="365" customFormat="1" ht="24.95" customHeight="1"/>
    <row r="548" s="365" customFormat="1" ht="24.95" customHeight="1"/>
    <row r="549" s="365" customFormat="1" ht="24.95" customHeight="1"/>
    <row r="550" s="365" customFormat="1" ht="24.95" customHeight="1"/>
    <row r="551" s="365" customFormat="1" ht="24.95" customHeight="1"/>
    <row r="552" s="365" customFormat="1" ht="24.95" customHeight="1"/>
    <row r="553" s="365" customFormat="1" ht="24.95" customHeight="1"/>
    <row r="554" s="365" customFormat="1" ht="24.95" customHeight="1"/>
    <row r="555" s="365" customFormat="1" ht="24.95" customHeight="1"/>
    <row r="556" s="365" customFormat="1" ht="24.95" customHeight="1"/>
    <row r="557" s="365" customFormat="1" ht="24.95" customHeight="1"/>
    <row r="558" s="365" customFormat="1" ht="24.95" customHeight="1"/>
    <row r="559" s="365" customFormat="1" ht="24.95" customHeight="1"/>
    <row r="560" s="365" customFormat="1" ht="24.95" customHeight="1"/>
    <row r="561" s="365" customFormat="1" ht="24.95" customHeight="1"/>
    <row r="562" s="365" customFormat="1" ht="24.95" customHeight="1"/>
    <row r="563" s="365" customFormat="1" ht="24.95" customHeight="1"/>
    <row r="564" s="365" customFormat="1" ht="24.95" customHeight="1"/>
    <row r="565" s="365" customFormat="1" ht="24.95" customHeight="1"/>
    <row r="566" s="365" customFormat="1" ht="24.95" customHeight="1"/>
    <row r="567" s="365" customFormat="1" ht="24.95" customHeight="1"/>
    <row r="568" s="365" customFormat="1" ht="24.95" customHeight="1"/>
    <row r="569" s="365" customFormat="1" ht="24.95" customHeight="1"/>
    <row r="570" s="365" customFormat="1" ht="24.95" customHeight="1"/>
    <row r="571" s="365" customFormat="1" ht="24.95" customHeight="1"/>
    <row r="572" s="365" customFormat="1" ht="24.95" customHeight="1"/>
    <row r="573" s="365" customFormat="1" ht="24.95" customHeight="1"/>
    <row r="574" s="365" customFormat="1" ht="24.95" customHeight="1"/>
    <row r="575" s="365" customFormat="1" ht="24.95" customHeight="1"/>
    <row r="576" s="365" customFormat="1" ht="24.95" customHeight="1"/>
    <row r="577" s="365" customFormat="1" ht="24.95" customHeight="1"/>
    <row r="578" s="365" customFormat="1" ht="24.95" customHeight="1"/>
    <row r="579" s="365" customFormat="1" ht="24.95" customHeight="1"/>
    <row r="580" s="365" customFormat="1" ht="24.95" customHeight="1"/>
    <row r="581" s="365" customFormat="1" ht="24.95" customHeight="1"/>
    <row r="582" s="365" customFormat="1" ht="24.95" customHeight="1"/>
    <row r="583" s="365" customFormat="1" ht="24.95" customHeight="1"/>
    <row r="584" s="365" customFormat="1" ht="24.95" customHeight="1"/>
    <row r="585" s="365" customFormat="1" ht="24.95" customHeight="1"/>
    <row r="586" s="365" customFormat="1" ht="24.95" customHeight="1"/>
    <row r="587" s="365" customFormat="1" ht="24.95" customHeight="1"/>
    <row r="588" s="365" customFormat="1" ht="24.95" customHeight="1"/>
    <row r="589" s="365" customFormat="1" ht="24.95" customHeight="1"/>
    <row r="590" s="365" customFormat="1" ht="24.95" customHeight="1"/>
    <row r="591" s="365" customFormat="1" ht="24.95" customHeight="1"/>
    <row r="592" s="365" customFormat="1" ht="24.95" customHeight="1"/>
    <row r="593" s="365" customFormat="1" ht="24.95" customHeight="1"/>
    <row r="594" s="365" customFormat="1" ht="24.95" customHeight="1"/>
    <row r="595" s="365" customFormat="1" ht="24.95" customHeight="1"/>
    <row r="596" s="365" customFormat="1" ht="24.95" customHeight="1"/>
    <row r="597" s="365" customFormat="1" ht="24.95" customHeight="1"/>
    <row r="598" s="365" customFormat="1" ht="24.95" customHeight="1"/>
    <row r="599" s="365" customFormat="1" ht="24.95" customHeight="1"/>
    <row r="600" s="365" customFormat="1" ht="24.95" customHeight="1"/>
    <row r="601" s="365" customFormat="1" ht="24.95" customHeight="1"/>
    <row r="602" s="365" customFormat="1" ht="24.95" customHeight="1"/>
    <row r="603" s="365" customFormat="1" ht="24.95" customHeight="1"/>
    <row r="604" s="365" customFormat="1" ht="24.95" customHeight="1"/>
    <row r="605" s="365" customFormat="1" ht="24.95" customHeight="1"/>
    <row r="606" s="365" customFormat="1" ht="24.95" customHeight="1"/>
    <row r="607" s="365" customFormat="1" ht="24.95" customHeight="1"/>
    <row r="608" s="365" customFormat="1" ht="24.95" customHeight="1"/>
    <row r="609" s="365" customFormat="1" ht="24.95" customHeight="1"/>
    <row r="610" s="365" customFormat="1" ht="24.95" customHeight="1"/>
    <row r="611" s="365" customFormat="1" ht="24.95" customHeight="1"/>
    <row r="612" s="365" customFormat="1" ht="24.95" customHeight="1"/>
    <row r="613" s="365" customFormat="1" ht="24.95" customHeight="1"/>
    <row r="614" s="365" customFormat="1" ht="24.95" customHeight="1"/>
    <row r="615" s="365" customFormat="1" ht="24.95" customHeight="1"/>
    <row r="616" s="365" customFormat="1" ht="24.95" customHeight="1"/>
    <row r="617" s="365" customFormat="1" ht="24.95" customHeight="1"/>
    <row r="618" s="365" customFormat="1" ht="24.95" customHeight="1"/>
    <row r="619" s="365" customFormat="1" ht="24.95" customHeight="1"/>
    <row r="620" s="365" customFormat="1" ht="24.95" customHeight="1"/>
    <row r="621" s="365" customFormat="1" ht="24.95" customHeight="1"/>
    <row r="622" s="365" customFormat="1" ht="24.95" customHeight="1"/>
    <row r="623" s="365" customFormat="1" ht="24.95" customHeight="1"/>
    <row r="624" s="365" customFormat="1" ht="24.95" customHeight="1"/>
    <row r="625" s="365" customFormat="1" ht="24.95" customHeight="1"/>
    <row r="626" s="365" customFormat="1" ht="24.95" customHeight="1"/>
    <row r="627" s="365" customFormat="1" ht="24.95" customHeight="1"/>
    <row r="628" s="365" customFormat="1" ht="24.95" customHeight="1"/>
    <row r="629" s="365" customFormat="1" ht="24.95" customHeight="1"/>
    <row r="630" s="365" customFormat="1" ht="24.95" customHeight="1"/>
    <row r="631" s="365" customFormat="1" ht="24.95" customHeight="1"/>
    <row r="632" s="365" customFormat="1" ht="24.95" customHeight="1"/>
    <row r="633" s="365" customFormat="1" ht="24.95" customHeight="1"/>
    <row r="634" s="365" customFormat="1" ht="24.95" customHeight="1"/>
    <row r="635" s="365" customFormat="1" ht="24.95" customHeight="1"/>
    <row r="636" s="365" customFormat="1" ht="24.95" customHeight="1"/>
    <row r="637" s="365" customFormat="1" ht="24.95" customHeight="1"/>
    <row r="638" s="365" customFormat="1" ht="24.95" customHeight="1"/>
    <row r="639" s="365" customFormat="1" ht="24.95" customHeight="1"/>
    <row r="640" s="365" customFormat="1" ht="24.95" customHeight="1"/>
    <row r="641" s="365" customFormat="1" ht="24.95" customHeight="1"/>
    <row r="642" s="365" customFormat="1" ht="24.95" customHeight="1"/>
    <row r="643" s="365" customFormat="1" ht="24.95" customHeight="1"/>
    <row r="644" s="365" customFormat="1" ht="24.95" customHeight="1"/>
    <row r="645" s="365" customFormat="1" ht="24.95" customHeight="1"/>
    <row r="646" s="365" customFormat="1" ht="24.95" customHeight="1"/>
    <row r="647" s="365" customFormat="1" ht="24.95" customHeight="1"/>
    <row r="648" s="365" customFormat="1" ht="24.95" customHeight="1"/>
    <row r="649" s="365" customFormat="1" ht="24.95" customHeight="1"/>
    <row r="650" s="365" customFormat="1" ht="24.95" customHeight="1"/>
    <row r="651" s="365" customFormat="1" ht="24.95" customHeight="1"/>
    <row r="652" s="365" customFormat="1" ht="24.95" customHeight="1"/>
    <row r="653" s="365" customFormat="1" ht="24.95" customHeight="1"/>
    <row r="654" s="365" customFormat="1" ht="24.95" customHeight="1"/>
    <row r="655" s="365" customFormat="1" ht="24.95" customHeight="1"/>
    <row r="656" s="365" customFormat="1" ht="24.95" customHeight="1"/>
    <row r="657" s="365" customFormat="1" ht="24.95" customHeight="1"/>
    <row r="658" s="365" customFormat="1" ht="24.95" customHeight="1"/>
    <row r="659" s="365" customFormat="1" ht="24.95" customHeight="1"/>
    <row r="660" s="365" customFormat="1" ht="24.95" customHeight="1"/>
    <row r="661" s="365" customFormat="1" ht="24.95" customHeight="1"/>
    <row r="662" s="365" customFormat="1" ht="24.95" customHeight="1"/>
    <row r="663" s="365" customFormat="1" ht="24.95" customHeight="1"/>
    <row r="664" s="365" customFormat="1" ht="24.95" customHeight="1"/>
    <row r="665" s="365" customFormat="1" ht="24.95" customHeight="1"/>
    <row r="666" s="365" customFormat="1" ht="24.95" customHeight="1"/>
    <row r="667" s="365" customFormat="1" ht="24.95" customHeight="1"/>
    <row r="668" s="365" customFormat="1" ht="24.95" customHeight="1"/>
    <row r="669" s="365" customFormat="1" ht="24.95" customHeight="1"/>
    <row r="670" s="365" customFormat="1" ht="24.95" customHeight="1"/>
    <row r="671" s="365" customFormat="1" ht="24.95" customHeight="1"/>
    <row r="672" s="365" customFormat="1" ht="24.95" customHeight="1"/>
    <row r="673" s="365" customFormat="1" ht="24.95" customHeight="1"/>
    <row r="674" s="365" customFormat="1" ht="24.95" customHeight="1"/>
    <row r="675" s="365" customFormat="1" ht="24.95" customHeight="1"/>
    <row r="676" s="365" customFormat="1" ht="24.95" customHeight="1"/>
    <row r="677" s="365" customFormat="1" ht="24.95" customHeight="1"/>
    <row r="678" s="365" customFormat="1" ht="24.95" customHeight="1"/>
    <row r="679" s="365" customFormat="1" ht="24.95" customHeight="1"/>
    <row r="680" s="365" customFormat="1" ht="24.95" customHeight="1"/>
    <row r="681" s="365" customFormat="1" ht="24.95" customHeight="1"/>
    <row r="682" s="365" customFormat="1" ht="24.95" customHeight="1"/>
    <row r="683" s="365" customFormat="1" ht="24.95" customHeight="1"/>
    <row r="684" s="365" customFormat="1" ht="24.95" customHeight="1"/>
    <row r="685" s="365" customFormat="1" ht="24.95" customHeight="1"/>
    <row r="686" s="365" customFormat="1" ht="24.95" customHeight="1"/>
    <row r="687" s="365" customFormat="1" ht="24.95" customHeight="1"/>
    <row r="688" s="365" customFormat="1" ht="24.95" customHeight="1"/>
    <row r="689" s="365" customFormat="1" ht="24.95" customHeight="1"/>
    <row r="690" s="365" customFormat="1" ht="24.95" customHeight="1"/>
    <row r="691" s="365" customFormat="1" ht="24.95" customHeight="1"/>
    <row r="692" s="365" customFormat="1" ht="24.95" customHeight="1"/>
    <row r="693" s="365" customFormat="1" ht="24.95" customHeight="1"/>
    <row r="694" s="365" customFormat="1" ht="24.95" customHeight="1"/>
    <row r="695" s="365" customFormat="1" ht="24.95" customHeight="1"/>
    <row r="696" s="365" customFormat="1" ht="24.95" customHeight="1"/>
    <row r="697" s="365" customFormat="1" ht="24.95" customHeight="1"/>
    <row r="698" s="365" customFormat="1" ht="24.95" customHeight="1"/>
    <row r="699" s="365" customFormat="1" ht="24.95" customHeight="1"/>
    <row r="700" s="365" customFormat="1" ht="24.95" customHeight="1"/>
    <row r="701" s="365" customFormat="1" ht="24.95" customHeight="1"/>
    <row r="702" s="365" customFormat="1" ht="24.95" customHeight="1"/>
    <row r="703" s="365" customFormat="1" ht="24.95" customHeight="1"/>
    <row r="704" s="365" customFormat="1" ht="24.95" customHeight="1"/>
    <row r="705" s="365" customFormat="1" ht="24.95" customHeight="1"/>
    <row r="706" s="365" customFormat="1" ht="24.95" customHeight="1"/>
    <row r="707" s="365" customFormat="1" ht="24.95" customHeight="1"/>
    <row r="708" s="365" customFormat="1" ht="24.95" customHeight="1"/>
    <row r="709" s="365" customFormat="1" ht="24.95" customHeight="1"/>
    <row r="710" s="365" customFormat="1" ht="24.95" customHeight="1"/>
    <row r="711" s="365" customFormat="1" ht="24.95" customHeight="1"/>
    <row r="712" s="365" customFormat="1" ht="24.95" customHeight="1"/>
    <row r="713" s="365" customFormat="1" ht="24.95" customHeight="1"/>
    <row r="714" s="365" customFormat="1" ht="24.95" customHeight="1"/>
    <row r="715" s="365" customFormat="1" ht="24.95" customHeight="1"/>
    <row r="716" s="365" customFormat="1" ht="24.95" customHeight="1"/>
    <row r="717" s="365" customFormat="1" ht="24.95" customHeight="1"/>
    <row r="718" s="365" customFormat="1" ht="24.95" customHeight="1"/>
    <row r="719" s="365" customFormat="1" ht="24.95" customHeight="1"/>
    <row r="720" s="365" customFormat="1" ht="24.95" customHeight="1"/>
    <row r="721" s="365" customFormat="1" ht="24.95" customHeight="1"/>
    <row r="722" s="365" customFormat="1" ht="24.95" customHeight="1"/>
    <row r="723" s="365" customFormat="1" ht="24.95" customHeight="1"/>
    <row r="724" s="365" customFormat="1" ht="24.95" customHeight="1"/>
    <row r="725" s="365" customFormat="1" ht="24.95" customHeight="1"/>
    <row r="726" s="365" customFormat="1" ht="24.95" customHeight="1"/>
    <row r="727" s="365" customFormat="1" ht="24.95" customHeight="1"/>
    <row r="728" s="365" customFormat="1" ht="24.95" customHeight="1"/>
    <row r="729" s="365" customFormat="1" ht="24.95" customHeight="1"/>
    <row r="730" s="365" customFormat="1" ht="24.95" customHeight="1"/>
    <row r="731" s="365" customFormat="1" ht="24.95" customHeight="1"/>
    <row r="732" s="365" customFormat="1" ht="24.95" customHeight="1"/>
    <row r="733" s="365" customFormat="1" ht="24.95" customHeight="1"/>
    <row r="734" s="365" customFormat="1" ht="24.95" customHeight="1"/>
    <row r="735" s="365" customFormat="1" ht="24.95" customHeight="1"/>
    <row r="736" s="365" customFormat="1" ht="24.95" customHeight="1"/>
    <row r="737" s="365" customFormat="1" ht="24.95" customHeight="1"/>
    <row r="738" s="365" customFormat="1" ht="24.95" customHeight="1"/>
    <row r="739" s="365" customFormat="1" ht="24.95" customHeight="1"/>
    <row r="740" s="365" customFormat="1" ht="24.95" customHeight="1"/>
    <row r="741" s="365" customFormat="1" ht="24.95" customHeight="1"/>
    <row r="742" s="365" customFormat="1" ht="24.95" customHeight="1"/>
    <row r="743" s="365" customFormat="1" ht="24.95" customHeight="1"/>
    <row r="744" s="365" customFormat="1" ht="24.95" customHeight="1"/>
    <row r="745" s="365" customFormat="1" ht="24.95" customHeight="1"/>
    <row r="746" s="365" customFormat="1" ht="24.95" customHeight="1"/>
    <row r="747" s="365" customFormat="1" ht="24.95" customHeight="1"/>
    <row r="748" s="365" customFormat="1" ht="24.95" customHeight="1"/>
    <row r="749" s="365" customFormat="1" ht="24.95" customHeight="1"/>
    <row r="750" s="365" customFormat="1" ht="24.95" customHeight="1"/>
    <row r="751" s="365" customFormat="1" ht="24.95" customHeight="1"/>
    <row r="752" s="365" customFormat="1" ht="24.95" customHeight="1"/>
    <row r="753" s="365" customFormat="1" ht="24.95" customHeight="1"/>
    <row r="754" s="365" customFormat="1" ht="24.95" customHeight="1"/>
    <row r="755" s="365" customFormat="1" ht="24.95" customHeight="1"/>
    <row r="756" s="365" customFormat="1" ht="24.95" customHeight="1"/>
    <row r="757" s="365" customFormat="1" ht="24.95" customHeight="1"/>
    <row r="758" s="365" customFormat="1" ht="24.95" customHeight="1"/>
    <row r="759" s="365" customFormat="1" ht="24.95" customHeight="1"/>
    <row r="760" s="365" customFormat="1" ht="24.95" customHeight="1"/>
    <row r="761" s="365" customFormat="1" ht="24.95" customHeight="1"/>
    <row r="762" s="365" customFormat="1" ht="24.95" customHeight="1"/>
    <row r="763" s="365" customFormat="1" ht="24.95" customHeight="1"/>
    <row r="764" s="365" customFormat="1" ht="24.95" customHeight="1"/>
    <row r="765" s="365" customFormat="1" ht="24.95" customHeight="1"/>
    <row r="766" s="365" customFormat="1" ht="24.95" customHeight="1"/>
    <row r="767" s="365" customFormat="1" ht="24.95" customHeight="1"/>
    <row r="768" s="365" customFormat="1" ht="24.95" customHeight="1"/>
    <row r="769" s="365" customFormat="1" ht="24.95" customHeight="1"/>
    <row r="770" s="365" customFormat="1" ht="24.95" customHeight="1"/>
    <row r="771" s="365" customFormat="1" ht="24.95" customHeight="1"/>
    <row r="772" s="365" customFormat="1" ht="24.95" customHeight="1"/>
    <row r="773" s="365" customFormat="1" ht="24.95" customHeight="1"/>
    <row r="774" s="365" customFormat="1" ht="24.95" customHeight="1"/>
    <row r="775" s="365" customFormat="1" ht="24.95" customHeight="1"/>
    <row r="776" s="365" customFormat="1" ht="24.95" customHeight="1"/>
    <row r="777" s="365" customFormat="1" ht="24.95" customHeight="1"/>
    <row r="778" s="365" customFormat="1" ht="24.95" customHeight="1"/>
    <row r="779" s="365" customFormat="1" ht="24.95" customHeight="1"/>
    <row r="780" s="365" customFormat="1" ht="24.95" customHeight="1"/>
    <row r="781" s="365" customFormat="1" ht="24.95" customHeight="1"/>
    <row r="782" s="365" customFormat="1" ht="24.95" customHeight="1"/>
    <row r="783" s="365" customFormat="1" ht="24.95" customHeight="1"/>
    <row r="784" s="365" customFormat="1" ht="24.95" customHeight="1"/>
    <row r="785" s="365" customFormat="1" ht="24.95" customHeight="1"/>
    <row r="786" s="365" customFormat="1" ht="24.95" customHeight="1"/>
    <row r="787" s="365" customFormat="1" ht="24.95" customHeight="1"/>
    <row r="788" s="365" customFormat="1" ht="24.95" customHeight="1"/>
    <row r="789" s="365" customFormat="1" ht="24.95" customHeight="1"/>
    <row r="790" s="365" customFormat="1" ht="24.95" customHeight="1"/>
    <row r="791" s="365" customFormat="1" ht="24.95" customHeight="1"/>
    <row r="792" s="365" customFormat="1" ht="24.95" customHeight="1"/>
    <row r="793" s="365" customFormat="1" ht="24.95" customHeight="1"/>
    <row r="794" s="365" customFormat="1" ht="24.95" customHeight="1"/>
    <row r="795" s="365" customFormat="1" ht="24.95" customHeight="1"/>
    <row r="796" s="365" customFormat="1" ht="24.95" customHeight="1"/>
    <row r="797" s="365" customFormat="1" ht="24.95" customHeight="1"/>
    <row r="798" s="365" customFormat="1" ht="24.95" customHeight="1"/>
    <row r="799" s="365" customFormat="1" ht="24.95" customHeight="1"/>
    <row r="800" s="365" customFormat="1" ht="24.95" customHeight="1"/>
    <row r="801" s="365" customFormat="1" ht="24.95" customHeight="1"/>
    <row r="802" s="365" customFormat="1" ht="24.95" customHeight="1"/>
    <row r="803" s="365" customFormat="1" ht="24.95" customHeight="1"/>
    <row r="804" s="365" customFormat="1" ht="24.95" customHeight="1"/>
    <row r="805" s="365" customFormat="1" ht="24.95" customHeight="1"/>
    <row r="806" s="365" customFormat="1" ht="24.95" customHeight="1"/>
    <row r="807" s="365" customFormat="1" ht="24.95" customHeight="1"/>
    <row r="808" s="365" customFormat="1" ht="24.95" customHeight="1"/>
    <row r="809" s="365" customFormat="1" ht="24.95" customHeight="1"/>
    <row r="810" s="365" customFormat="1" ht="24.95" customHeight="1"/>
    <row r="811" s="365" customFormat="1" ht="24.95" customHeight="1"/>
    <row r="812" s="365" customFormat="1" ht="24.95" customHeight="1"/>
    <row r="813" s="365" customFormat="1" ht="24.95" customHeight="1"/>
    <row r="814" s="365" customFormat="1" ht="24.95" customHeight="1"/>
    <row r="815" s="365" customFormat="1" ht="24.95" customHeight="1"/>
    <row r="816" s="365" customFormat="1" ht="24.95" customHeight="1"/>
    <row r="817" s="365" customFormat="1" ht="24.95" customHeight="1"/>
    <row r="818" s="365" customFormat="1" ht="24.95" customHeight="1"/>
    <row r="819" s="365" customFormat="1" ht="24.95" customHeight="1"/>
    <row r="820" s="365" customFormat="1" ht="24.95" customHeight="1"/>
    <row r="821" s="365" customFormat="1" ht="24.95" customHeight="1"/>
    <row r="822" s="365" customFormat="1" ht="24.95" customHeight="1"/>
    <row r="823" s="365" customFormat="1" ht="24.95" customHeight="1"/>
    <row r="824" s="365" customFormat="1" ht="24.95" customHeight="1"/>
    <row r="825" s="365" customFormat="1" ht="24.95" customHeight="1"/>
    <row r="826" s="365" customFormat="1" ht="24.95" customHeight="1"/>
    <row r="827" s="365" customFormat="1" ht="24.95" customHeight="1"/>
    <row r="828" s="365" customFormat="1" ht="24.95" customHeight="1"/>
    <row r="829" s="365" customFormat="1" ht="24.95" customHeight="1"/>
    <row r="830" s="365" customFormat="1" ht="24.95" customHeight="1"/>
    <row r="831" s="365" customFormat="1" ht="24.95" customHeight="1"/>
    <row r="832" s="365" customFormat="1" ht="24.95" customHeight="1"/>
    <row r="833" s="365" customFormat="1" ht="24.95" customHeight="1"/>
    <row r="834" s="365" customFormat="1" ht="24.95" customHeight="1"/>
    <row r="835" s="365" customFormat="1" ht="24.95" customHeight="1"/>
    <row r="836" s="365" customFormat="1" ht="24.95" customHeight="1"/>
    <row r="837" s="365" customFormat="1" ht="24.95" customHeight="1"/>
    <row r="838" s="365" customFormat="1" ht="24.95" customHeight="1"/>
    <row r="839" s="365" customFormat="1" ht="24.95" customHeight="1"/>
    <row r="840" s="365" customFormat="1" ht="24.95" customHeight="1"/>
    <row r="841" s="365" customFormat="1" ht="24.95" customHeight="1"/>
    <row r="842" s="365" customFormat="1" ht="24.95" customHeight="1"/>
    <row r="843" s="365" customFormat="1" ht="24.95" customHeight="1"/>
    <row r="844" s="365" customFormat="1" ht="24.95" customHeight="1"/>
    <row r="845" s="365" customFormat="1" ht="24.95" customHeight="1"/>
    <row r="846" s="365" customFormat="1" ht="24.95" customHeight="1"/>
    <row r="847" s="365" customFormat="1" ht="24.95" customHeight="1"/>
    <row r="848" s="365" customFormat="1" ht="24.95" customHeight="1"/>
    <row r="849" s="365" customFormat="1" ht="24.95" customHeight="1"/>
    <row r="850" s="365" customFormat="1" ht="24.95" customHeight="1"/>
    <row r="851" s="365" customFormat="1" ht="24.95" customHeight="1"/>
    <row r="852" s="365" customFormat="1" ht="24.95" customHeight="1"/>
    <row r="853" s="365" customFormat="1" ht="24.95" customHeight="1"/>
    <row r="854" s="365" customFormat="1" ht="24.95" customHeight="1"/>
    <row r="855" s="365" customFormat="1" ht="24.95" customHeight="1"/>
    <row r="856" s="365" customFormat="1" ht="24.95" customHeight="1"/>
    <row r="857" s="365" customFormat="1" ht="24.95" customHeight="1"/>
    <row r="858" s="365" customFormat="1" ht="24.95" customHeight="1"/>
    <row r="859" s="365" customFormat="1" ht="24.95" customHeight="1"/>
    <row r="860" s="365" customFormat="1" ht="24.95" customHeight="1"/>
    <row r="861" s="365" customFormat="1" ht="24.95" customHeight="1"/>
    <row r="862" s="365" customFormat="1" ht="24.95" customHeight="1"/>
    <row r="863" s="365" customFormat="1" ht="24.95" customHeight="1"/>
    <row r="864" s="365" customFormat="1" ht="24.95" customHeight="1"/>
    <row r="865" s="365" customFormat="1" ht="24.95" customHeight="1"/>
    <row r="866" s="365" customFormat="1" ht="24.95" customHeight="1"/>
    <row r="867" s="365" customFormat="1" ht="24.95" customHeight="1"/>
    <row r="868" s="365" customFormat="1" ht="24.95" customHeight="1"/>
    <row r="869" s="365" customFormat="1" ht="24.95" customHeight="1"/>
    <row r="870" s="365" customFormat="1" ht="24.95" customHeight="1"/>
    <row r="871" s="365" customFormat="1" ht="24.95" customHeight="1"/>
    <row r="872" s="365" customFormat="1" ht="24.95" customHeight="1"/>
    <row r="873" s="365" customFormat="1" ht="24.95" customHeight="1"/>
    <row r="874" s="365" customFormat="1" ht="24.95" customHeight="1"/>
    <row r="875" s="365" customFormat="1" ht="24.95" customHeight="1"/>
    <row r="876" s="365" customFormat="1" ht="24.95" customHeight="1"/>
    <row r="877" s="365" customFormat="1" ht="24.95" customHeight="1"/>
    <row r="878" s="365" customFormat="1" ht="24.95" customHeight="1"/>
    <row r="879" s="365" customFormat="1" ht="24.95" customHeight="1"/>
    <row r="880" s="365" customFormat="1" ht="24.95" customHeight="1"/>
    <row r="881" s="365" customFormat="1" ht="24.95" customHeight="1"/>
    <row r="882" s="365" customFormat="1" ht="24.95" customHeight="1"/>
    <row r="883" s="365" customFormat="1" ht="24.95" customHeight="1"/>
    <row r="884" s="365" customFormat="1" ht="24.95" customHeight="1"/>
    <row r="885" s="365" customFormat="1" ht="24.95" customHeight="1"/>
    <row r="886" s="365" customFormat="1" ht="24.95" customHeight="1"/>
    <row r="887" s="365" customFormat="1" ht="24.95" customHeight="1"/>
    <row r="888" s="365" customFormat="1" ht="24.95" customHeight="1"/>
    <row r="889" s="365" customFormat="1" ht="24.95" customHeight="1"/>
    <row r="890" s="365" customFormat="1" ht="24.95" customHeight="1"/>
    <row r="891" s="365" customFormat="1" ht="24.95" customHeight="1"/>
    <row r="892" s="365" customFormat="1" ht="24.95" customHeight="1"/>
    <row r="893" s="365" customFormat="1" ht="24.95" customHeight="1"/>
    <row r="894" s="365" customFormat="1" ht="24.95" customHeight="1"/>
    <row r="895" s="365" customFormat="1" ht="24.95" customHeight="1"/>
    <row r="896" s="365" customFormat="1" ht="24.95" customHeight="1"/>
    <row r="897" s="365" customFormat="1" ht="24.95" customHeight="1"/>
    <row r="898" s="365" customFormat="1" ht="24.95" customHeight="1"/>
    <row r="899" s="365" customFormat="1" ht="24.95" customHeight="1"/>
    <row r="900" s="365" customFormat="1" ht="24.95" customHeight="1"/>
    <row r="901" s="365" customFormat="1" ht="24.95" customHeight="1"/>
    <row r="902" s="365" customFormat="1" ht="24.95" customHeight="1"/>
    <row r="903" s="365" customFormat="1" ht="24.95" customHeight="1"/>
    <row r="904" s="365" customFormat="1" ht="24.95" customHeight="1"/>
    <row r="905" s="365" customFormat="1" ht="24.95" customHeight="1"/>
    <row r="906" s="365" customFormat="1" ht="24.95" customHeight="1"/>
    <row r="907" s="365" customFormat="1" ht="24.95" customHeight="1"/>
    <row r="908" s="365" customFormat="1" ht="24.95" customHeight="1"/>
    <row r="909" s="365" customFormat="1" ht="24.95" customHeight="1"/>
    <row r="910" s="365" customFormat="1" ht="24.95" customHeight="1"/>
    <row r="911" s="365" customFormat="1" ht="24.95" customHeight="1"/>
    <row r="912" s="365" customFormat="1" ht="24.95" customHeight="1"/>
    <row r="913" s="365" customFormat="1" ht="24.95" customHeight="1"/>
    <row r="914" s="365" customFormat="1" ht="24.95" customHeight="1"/>
    <row r="915" s="365" customFormat="1" ht="24.95" customHeight="1"/>
    <row r="916" s="365" customFormat="1" ht="24.95" customHeight="1"/>
    <row r="917" s="365" customFormat="1" ht="24.95" customHeight="1"/>
    <row r="918" s="365" customFormat="1" ht="24.95" customHeight="1"/>
    <row r="919" s="365" customFormat="1" ht="24.95" customHeight="1"/>
    <row r="920" s="365" customFormat="1" ht="24.95" customHeight="1"/>
    <row r="921" s="365" customFormat="1" ht="24.95" customHeight="1"/>
    <row r="922" s="365" customFormat="1" ht="24.95" customHeight="1"/>
    <row r="923" s="365" customFormat="1" ht="24.95" customHeight="1"/>
    <row r="924" s="365" customFormat="1" ht="24.95" customHeight="1"/>
    <row r="925" s="365" customFormat="1" ht="24.95" customHeight="1"/>
    <row r="926" s="365" customFormat="1" ht="24.95" customHeight="1"/>
    <row r="927" s="365" customFormat="1" ht="24.95" customHeight="1"/>
    <row r="928" s="365" customFormat="1" ht="24.95" customHeight="1"/>
    <row r="929" s="365" customFormat="1" ht="24.95" customHeight="1"/>
    <row r="930" s="365" customFormat="1" ht="24.95" customHeight="1"/>
    <row r="931" s="365" customFormat="1" ht="24.95" customHeight="1"/>
    <row r="932" s="365" customFormat="1" ht="24.95" customHeight="1"/>
    <row r="933" s="365" customFormat="1" ht="24.95" customHeight="1"/>
    <row r="934" s="365" customFormat="1" ht="24.95" customHeight="1"/>
    <row r="935" s="365" customFormat="1" ht="24.95" customHeight="1"/>
    <row r="936" s="365" customFormat="1" ht="24.95" customHeight="1"/>
    <row r="937" s="365" customFormat="1" ht="24.95" customHeight="1"/>
    <row r="938" s="365" customFormat="1" ht="24.95" customHeight="1"/>
    <row r="939" s="365" customFormat="1" ht="24.95" customHeight="1"/>
    <row r="940" s="365" customFormat="1" ht="24.95" customHeight="1"/>
    <row r="941" s="365" customFormat="1" ht="24.95" customHeight="1"/>
    <row r="942" s="365" customFormat="1" ht="24.95" customHeight="1"/>
    <row r="943" s="365" customFormat="1" ht="24.95" customHeight="1"/>
    <row r="944" s="365" customFormat="1" ht="24.95" customHeight="1"/>
    <row r="945" s="365" customFormat="1" ht="24.95" customHeight="1"/>
    <row r="946" s="365" customFormat="1" ht="24.95" customHeight="1"/>
    <row r="947" s="365" customFormat="1" ht="24.95" customHeight="1"/>
    <row r="948" s="365" customFormat="1" ht="24.95" customHeight="1"/>
    <row r="949" s="365" customFormat="1" ht="24.95" customHeight="1"/>
    <row r="950" s="365" customFormat="1" ht="24.95" customHeight="1"/>
    <row r="951" s="365" customFormat="1" ht="24.95" customHeight="1"/>
    <row r="952" s="365" customFormat="1" ht="24.95" customHeight="1"/>
    <row r="953" s="365" customFormat="1" ht="24.95" customHeight="1"/>
    <row r="954" s="365" customFormat="1" ht="24.95" customHeight="1"/>
    <row r="955" s="365" customFormat="1" ht="24.95" customHeight="1"/>
    <row r="956" s="365" customFormat="1" ht="24.95" customHeight="1"/>
    <row r="957" s="365" customFormat="1" ht="24.95" customHeight="1"/>
    <row r="958" s="365" customFormat="1" ht="24.95" customHeight="1"/>
    <row r="959" s="365" customFormat="1" ht="24.95" customHeight="1"/>
    <row r="960" s="365" customFormat="1" ht="24.95" customHeight="1"/>
    <row r="961" s="365" customFormat="1" ht="24.95" customHeight="1"/>
    <row r="962" s="365" customFormat="1" ht="24.95" customHeight="1"/>
    <row r="963" s="365" customFormat="1" ht="24.95" customHeight="1"/>
    <row r="964" s="365" customFormat="1" ht="24.95" customHeight="1"/>
    <row r="965" s="365" customFormat="1" ht="24.95" customHeight="1"/>
    <row r="966" s="365" customFormat="1" ht="24.95" customHeight="1"/>
    <row r="967" s="365" customFormat="1" ht="24.95" customHeight="1"/>
    <row r="968" s="365" customFormat="1" ht="24.95" customHeight="1"/>
    <row r="969" s="365" customFormat="1" ht="24.95" customHeight="1"/>
    <row r="970" s="365" customFormat="1" ht="24.95" customHeight="1"/>
    <row r="971" s="365" customFormat="1" ht="24.95" customHeight="1"/>
    <row r="972" s="365" customFormat="1" ht="24.95" customHeight="1"/>
    <row r="973" s="365" customFormat="1" ht="24.95" customHeight="1"/>
    <row r="974" s="365" customFormat="1" ht="24.95" customHeight="1"/>
    <row r="975" s="365" customFormat="1" ht="24.95" customHeight="1"/>
    <row r="976" s="365" customFormat="1" ht="24.95" customHeight="1"/>
    <row r="977" s="365" customFormat="1" ht="24.95" customHeight="1"/>
    <row r="978" s="365" customFormat="1" ht="24.95" customHeight="1"/>
    <row r="979" s="365" customFormat="1" ht="24.95" customHeight="1"/>
    <row r="980" s="365" customFormat="1" ht="24.95" customHeight="1"/>
    <row r="981" s="365" customFormat="1" ht="24.95" customHeight="1"/>
    <row r="982" s="365" customFormat="1" ht="24.95" customHeight="1"/>
    <row r="983" s="365" customFormat="1" ht="24.95" customHeight="1"/>
    <row r="984" s="365" customFormat="1" ht="24.95" customHeight="1"/>
    <row r="985" s="365" customFormat="1" ht="24.95" customHeight="1"/>
    <row r="986" s="365" customFormat="1" ht="24.95" customHeight="1"/>
    <row r="987" s="365" customFormat="1" ht="24.95" customHeight="1"/>
    <row r="988" s="365" customFormat="1" ht="24.95" customHeight="1"/>
    <row r="989" s="365" customFormat="1" ht="24.95" customHeight="1"/>
    <row r="990" s="365" customFormat="1" ht="24.95" customHeight="1"/>
    <row r="991" s="365" customFormat="1" ht="24.95" customHeight="1"/>
    <row r="992" s="365" customFormat="1" ht="24.95" customHeight="1"/>
    <row r="993" s="365" customFormat="1" ht="24.95" customHeight="1"/>
    <row r="994" s="365" customFormat="1" ht="24.95" customHeight="1"/>
    <row r="995" s="365" customFormat="1" ht="24.95" customHeight="1"/>
    <row r="996" s="365" customFormat="1" ht="24.95" customHeight="1"/>
    <row r="997" s="365" customFormat="1" ht="24.95" customHeight="1"/>
    <row r="998" s="365" customFormat="1" ht="24.95" customHeight="1"/>
    <row r="999" s="365" customFormat="1" ht="24.95" customHeight="1"/>
    <row r="1000" s="365" customFormat="1" ht="24.95" customHeight="1"/>
    <row r="1001" s="365" customFormat="1" ht="24.95" customHeight="1"/>
    <row r="1002" s="365" customFormat="1" ht="24.95" customHeight="1"/>
    <row r="1003" s="365" customFormat="1" ht="24.95" customHeight="1"/>
    <row r="1004" s="365" customFormat="1" ht="24.95" customHeight="1"/>
    <row r="1005" s="365" customFormat="1" ht="24.95" customHeight="1"/>
    <row r="1006" s="365" customFormat="1" ht="24.95" customHeight="1"/>
    <row r="1007" s="365" customFormat="1" ht="24.95" customHeight="1"/>
    <row r="1008" s="365" customFormat="1" ht="24.95" customHeight="1"/>
    <row r="1009" s="365" customFormat="1" ht="24.95" customHeight="1"/>
    <row r="1010" s="365" customFormat="1" ht="24.95" customHeight="1"/>
    <row r="1011" s="365" customFormat="1" ht="24.95" customHeight="1"/>
    <row r="1012" s="365" customFormat="1" ht="24.95" customHeight="1"/>
    <row r="1013" s="365" customFormat="1" ht="24.95" customHeight="1"/>
    <row r="1014" s="365" customFormat="1" ht="24.95" customHeight="1"/>
    <row r="1015" s="365" customFormat="1" ht="24.95" customHeight="1"/>
    <row r="1016" s="365" customFormat="1" ht="24.95" customHeight="1"/>
    <row r="1017" s="365" customFormat="1" ht="24.95" customHeight="1"/>
    <row r="1018" s="365" customFormat="1" ht="24.95" customHeight="1"/>
    <row r="1019" s="365" customFormat="1" ht="24.95" customHeight="1"/>
    <row r="1020" s="365" customFormat="1" ht="24.95" customHeight="1"/>
    <row r="1021" s="365" customFormat="1" ht="24.95" customHeight="1"/>
    <row r="1022" s="365" customFormat="1" ht="24.95" customHeight="1"/>
    <row r="1023" s="365" customFormat="1" ht="24.95" customHeight="1"/>
    <row r="1024" s="365" customFormat="1" ht="24.95" customHeight="1"/>
    <row r="1025" s="365" customFormat="1" ht="24.95" customHeight="1"/>
    <row r="1026" s="365" customFormat="1" ht="24.95" customHeight="1"/>
    <row r="1027" s="365" customFormat="1" ht="24.95" customHeight="1"/>
    <row r="1028" s="365" customFormat="1" ht="24.95" customHeight="1"/>
    <row r="1029" s="365" customFormat="1" ht="24.95" customHeight="1"/>
    <row r="1030" s="365" customFormat="1" ht="24.95" customHeight="1"/>
    <row r="1031" s="365" customFormat="1" ht="24.95" customHeight="1"/>
    <row r="1032" s="365" customFormat="1" ht="24.95" customHeight="1"/>
    <row r="1033" s="365" customFormat="1" ht="24.95" customHeight="1"/>
    <row r="1034" s="365" customFormat="1" ht="24.95" customHeight="1"/>
    <row r="1035" s="365" customFormat="1" ht="24.95" customHeight="1"/>
    <row r="1036" s="365" customFormat="1" ht="24.95" customHeight="1"/>
    <row r="1037" s="365" customFormat="1" ht="24.95" customHeight="1"/>
    <row r="1038" s="365" customFormat="1" ht="24.95" customHeight="1"/>
    <row r="1039" s="365" customFormat="1" ht="24.95" customHeight="1"/>
    <row r="1040" s="365" customFormat="1" ht="24.95" customHeight="1"/>
    <row r="1041" s="365" customFormat="1" ht="24.95" customHeight="1"/>
    <row r="1042" s="365" customFormat="1" ht="24.95" customHeight="1"/>
    <row r="1043" s="365" customFormat="1" ht="24.95" customHeight="1"/>
    <row r="1044" s="365" customFormat="1" ht="24.95" customHeight="1"/>
    <row r="1045" s="365" customFormat="1" ht="24.95" customHeight="1"/>
    <row r="1046" s="365" customFormat="1" ht="24.95" customHeight="1"/>
    <row r="1047" s="365" customFormat="1" ht="24.95" customHeight="1"/>
    <row r="1048" s="365" customFormat="1" ht="24.95" customHeight="1"/>
    <row r="1049" s="365" customFormat="1" ht="24.95" customHeight="1"/>
    <row r="1050" s="365" customFormat="1" ht="24.95" customHeight="1"/>
    <row r="1051" s="365" customFormat="1" ht="24.95" customHeight="1"/>
    <row r="1052" s="365" customFormat="1" ht="24.95" customHeight="1"/>
    <row r="1053" s="365" customFormat="1" ht="24.95" customHeight="1"/>
    <row r="1054" s="365" customFormat="1" ht="24.95" customHeight="1"/>
    <row r="1055" s="365" customFormat="1" ht="24.95" customHeight="1"/>
    <row r="1056" s="365" customFormat="1" ht="24.95" customHeight="1"/>
    <row r="1057" s="365" customFormat="1" ht="24.95" customHeight="1"/>
    <row r="1058" s="365" customFormat="1" ht="24.95" customHeight="1"/>
    <row r="1059" s="365" customFormat="1" ht="24.95" customHeight="1"/>
    <row r="1060" s="365" customFormat="1" ht="24.95" customHeight="1"/>
    <row r="1061" s="365" customFormat="1" ht="24.95" customHeight="1"/>
    <row r="1062" s="365" customFormat="1" ht="24.95" customHeight="1"/>
    <row r="1063" s="365" customFormat="1" ht="24.95" customHeight="1"/>
    <row r="1064" s="365" customFormat="1" ht="24.95" customHeight="1"/>
    <row r="1065" s="365" customFormat="1" ht="24.95" customHeight="1"/>
    <row r="1066" s="365" customFormat="1" ht="24.95" customHeight="1"/>
    <row r="1067" s="365" customFormat="1" ht="24.95" customHeight="1"/>
    <row r="1068" s="365" customFormat="1" ht="24.95" customHeight="1"/>
    <row r="1069" s="365" customFormat="1" ht="24.95" customHeight="1"/>
    <row r="1070" s="365" customFormat="1" ht="24.95" customHeight="1"/>
    <row r="1071" s="365" customFormat="1" ht="24.95" customHeight="1"/>
    <row r="1072" s="365" customFormat="1" ht="24.95" customHeight="1"/>
    <row r="1073" s="365" customFormat="1" ht="24.95" customHeight="1"/>
    <row r="1074" s="365" customFormat="1" ht="24.95" customHeight="1"/>
    <row r="1075" s="365" customFormat="1" ht="24.95" customHeight="1"/>
    <row r="1076" s="365" customFormat="1" ht="24.95" customHeight="1"/>
    <row r="1077" s="365" customFormat="1" ht="24.95" customHeight="1"/>
    <row r="1078" s="365" customFormat="1" ht="24.95" customHeight="1"/>
    <row r="1079" s="365" customFormat="1" ht="24.95" customHeight="1"/>
    <row r="1080" s="365" customFormat="1" ht="24.95" customHeight="1"/>
    <row r="1081" s="365" customFormat="1" ht="24.95" customHeight="1"/>
    <row r="1082" s="365" customFormat="1" ht="24.95" customHeight="1"/>
    <row r="1083" s="365" customFormat="1" ht="24.95" customHeight="1"/>
    <row r="1084" s="365" customFormat="1" ht="24.95" customHeight="1"/>
    <row r="1085" s="365" customFormat="1" ht="24.95" customHeight="1"/>
    <row r="1086" s="365" customFormat="1" ht="24.95" customHeight="1"/>
    <row r="1087" s="365" customFormat="1" ht="24.95" customHeight="1"/>
    <row r="1088" s="365" customFormat="1" ht="24.95" customHeight="1"/>
    <row r="1089" s="365" customFormat="1" ht="24.95" customHeight="1"/>
    <row r="1090" s="365" customFormat="1" ht="24.95" customHeight="1"/>
    <row r="1091" s="365" customFormat="1" ht="24.95" customHeight="1"/>
    <row r="1092" s="365" customFormat="1" ht="24.95" customHeight="1"/>
    <row r="1093" s="365" customFormat="1" ht="24.95" customHeight="1"/>
    <row r="1094" s="365" customFormat="1" ht="24.95" customHeight="1"/>
    <row r="1095" s="365" customFormat="1" ht="24.95" customHeight="1"/>
    <row r="1096" s="365" customFormat="1" ht="24.95" customHeight="1"/>
    <row r="1097" s="365" customFormat="1" ht="24.95" customHeight="1"/>
    <row r="1098" s="365" customFormat="1" ht="24.95" customHeight="1"/>
    <row r="1099" s="365" customFormat="1" ht="24.95" customHeight="1"/>
    <row r="1100" s="365" customFormat="1" ht="24.95" customHeight="1"/>
    <row r="1101" s="365" customFormat="1" ht="24.95" customHeight="1"/>
    <row r="1102" s="365" customFormat="1" ht="24.95" customHeight="1"/>
    <row r="1103" s="365" customFormat="1" ht="24.95" customHeight="1"/>
    <row r="1104" s="365" customFormat="1" ht="24.95" customHeight="1"/>
    <row r="1105" s="365" customFormat="1" ht="24.95" customHeight="1"/>
    <row r="1106" s="365" customFormat="1" ht="24.95" customHeight="1"/>
    <row r="1107" s="365" customFormat="1" ht="24.95" customHeight="1"/>
    <row r="1108" s="365" customFormat="1" ht="24.95" customHeight="1"/>
    <row r="1109" s="365" customFormat="1" ht="24.95" customHeight="1"/>
    <row r="1110" s="365" customFormat="1" ht="24.95" customHeight="1"/>
    <row r="1111" s="365" customFormat="1" ht="24.95" customHeight="1"/>
    <row r="1112" s="365" customFormat="1" ht="24.95" customHeight="1"/>
    <row r="1113" s="365" customFormat="1" ht="24.95" customHeight="1"/>
    <row r="1114" s="365" customFormat="1" ht="24.95" customHeight="1"/>
    <row r="1115" s="365" customFormat="1" ht="24.95" customHeight="1"/>
    <row r="1116" s="365" customFormat="1" ht="24.95" customHeight="1"/>
    <row r="1117" s="365" customFormat="1" ht="24.95" customHeight="1"/>
    <row r="1118" s="365" customFormat="1" ht="24.95" customHeight="1"/>
    <row r="1119" s="365" customFormat="1" ht="24.95" customHeight="1"/>
    <row r="1120" s="365" customFormat="1" ht="24.95" customHeight="1"/>
    <row r="1121" s="365" customFormat="1" ht="24.95" customHeight="1"/>
    <row r="1122" s="365" customFormat="1" ht="24.95" customHeight="1"/>
    <row r="1123" s="365" customFormat="1" ht="24.95" customHeight="1"/>
    <row r="1124" s="365" customFormat="1" ht="24.95" customHeight="1"/>
    <row r="1125" s="365" customFormat="1" ht="24.95" customHeight="1"/>
    <row r="1126" s="365" customFormat="1" ht="24.95" customHeight="1"/>
    <row r="1127" s="365" customFormat="1" ht="24.95" customHeight="1"/>
    <row r="1128" s="365" customFormat="1" ht="24.95" customHeight="1"/>
    <row r="1129" s="365" customFormat="1" ht="24.95" customHeight="1"/>
    <row r="1130" s="365" customFormat="1" ht="24.95" customHeight="1"/>
    <row r="1131" s="365" customFormat="1" ht="24.95" customHeight="1"/>
    <row r="1132" s="365" customFormat="1" ht="24.95" customHeight="1"/>
    <row r="1133" s="365" customFormat="1" ht="24.95" customHeight="1"/>
    <row r="1134" s="365" customFormat="1" ht="24.95" customHeight="1"/>
    <row r="1135" s="365" customFormat="1" ht="24.95" customHeight="1"/>
    <row r="1136" s="365" customFormat="1" ht="24.95" customHeight="1"/>
    <row r="1137" s="365" customFormat="1" ht="24.95" customHeight="1"/>
    <row r="1138" s="365" customFormat="1" ht="24.95" customHeight="1"/>
    <row r="1139" s="365" customFormat="1" ht="24.95" customHeight="1"/>
    <row r="1140" s="365" customFormat="1" ht="24.95" customHeight="1"/>
    <row r="1141" s="365" customFormat="1" ht="24.95" customHeight="1"/>
    <row r="1142" s="365" customFormat="1" ht="24.95" customHeight="1"/>
    <row r="1143" s="365" customFormat="1" ht="24.95" customHeight="1"/>
    <row r="1144" s="365" customFormat="1" ht="24.95" customHeight="1"/>
    <row r="1145" s="365" customFormat="1" ht="24.95" customHeight="1"/>
    <row r="1146" s="365" customFormat="1" ht="24.95" customHeight="1"/>
    <row r="1147" s="365" customFormat="1" ht="24.95" customHeight="1"/>
    <row r="1148" s="365" customFormat="1" ht="24.95" customHeight="1"/>
    <row r="1149" s="365" customFormat="1" ht="24.95" customHeight="1"/>
    <row r="1150" s="365" customFormat="1" ht="24.95" customHeight="1"/>
    <row r="1151" s="365" customFormat="1" ht="24.95" customHeight="1"/>
    <row r="1152" s="365" customFormat="1" ht="24.95" customHeight="1"/>
    <row r="1153" s="365" customFormat="1" ht="24.95" customHeight="1"/>
    <row r="1154" s="365" customFormat="1" ht="24.95" customHeight="1"/>
    <row r="1155" s="365" customFormat="1" ht="24.95" customHeight="1"/>
    <row r="1156" s="365" customFormat="1" ht="24.95" customHeight="1"/>
    <row r="1157" s="365" customFormat="1" ht="24.95" customHeight="1"/>
    <row r="1158" s="365" customFormat="1" ht="24.95" customHeight="1"/>
    <row r="1159" s="365" customFormat="1" ht="24.95" customHeight="1"/>
    <row r="1160" s="365" customFormat="1" ht="24.95" customHeight="1"/>
    <row r="1161" s="365" customFormat="1" ht="24.95" customHeight="1"/>
    <row r="1162" s="365" customFormat="1" ht="24.95" customHeight="1"/>
    <row r="1163" s="365" customFormat="1" ht="24.95" customHeight="1"/>
    <row r="1164" s="365" customFormat="1" ht="24.95" customHeight="1"/>
    <row r="1165" s="365" customFormat="1" ht="24.95" customHeight="1"/>
    <row r="1166" s="365" customFormat="1" ht="24.95" customHeight="1"/>
    <row r="1167" s="365" customFormat="1" ht="24.95" customHeight="1"/>
    <row r="1168" s="365" customFormat="1" ht="24.95" customHeight="1"/>
    <row r="1169" s="365" customFormat="1" ht="24.95" customHeight="1"/>
    <row r="1170" s="365" customFormat="1" ht="24.95" customHeight="1"/>
    <row r="1171" s="365" customFormat="1" ht="24.95" customHeight="1"/>
    <row r="1172" s="365" customFormat="1" ht="24.95" customHeight="1"/>
    <row r="1173" s="365" customFormat="1" ht="24.95" customHeight="1"/>
    <row r="1174" s="365" customFormat="1" ht="24.95" customHeight="1"/>
    <row r="1175" s="365" customFormat="1" ht="24.95" customHeight="1"/>
    <row r="1176" s="365" customFormat="1" ht="24.95" customHeight="1"/>
    <row r="1177" s="365" customFormat="1" ht="24.95" customHeight="1"/>
    <row r="1178" s="365" customFormat="1" ht="24.95" customHeight="1"/>
    <row r="1179" s="365" customFormat="1" ht="24.95" customHeight="1"/>
    <row r="1180" s="365" customFormat="1" ht="24.95" customHeight="1"/>
    <row r="1181" s="365" customFormat="1" ht="24.95" customHeight="1"/>
    <row r="1182" s="365" customFormat="1" ht="24.95" customHeight="1"/>
    <row r="1183" s="365" customFormat="1" ht="24.95" customHeight="1"/>
    <row r="1184" s="365" customFormat="1" ht="24.95" customHeight="1"/>
    <row r="1185" s="365" customFormat="1" ht="24.95" customHeight="1"/>
    <row r="1186" s="365" customFormat="1" ht="24.95" customHeight="1"/>
    <row r="1187" s="365" customFormat="1" ht="24.95" customHeight="1"/>
    <row r="1188" s="365" customFormat="1" ht="24.95" customHeight="1"/>
    <row r="1189" s="365" customFormat="1" ht="24.95" customHeight="1"/>
    <row r="1190" s="365" customFormat="1" ht="24.95" customHeight="1"/>
    <row r="1191" s="365" customFormat="1" ht="24.95" customHeight="1"/>
    <row r="1192" s="365" customFormat="1" ht="24.95" customHeight="1"/>
    <row r="1193" s="365" customFormat="1" ht="24.95" customHeight="1"/>
    <row r="1194" s="365" customFormat="1" ht="24.95" customHeight="1"/>
    <row r="1195" s="365" customFormat="1" ht="24.95" customHeight="1"/>
    <row r="1196" s="365" customFormat="1" ht="24.95" customHeight="1"/>
    <row r="1197" s="365" customFormat="1" ht="24.95" customHeight="1"/>
    <row r="1198" s="365" customFormat="1" ht="24.95" customHeight="1"/>
    <row r="1199" s="365" customFormat="1" ht="24.95" customHeight="1"/>
    <row r="1200" s="365" customFormat="1" ht="24.95" customHeight="1"/>
    <row r="1201" s="365" customFormat="1" ht="24.95" customHeight="1"/>
    <row r="1202" s="365" customFormat="1" ht="24.95" customHeight="1"/>
    <row r="1203" s="365" customFormat="1" ht="24.95" customHeight="1"/>
    <row r="1204" s="365" customFormat="1" ht="24.95" customHeight="1"/>
    <row r="1205" s="365" customFormat="1" ht="24.95" customHeight="1"/>
    <row r="1206" s="365" customFormat="1" ht="24.95" customHeight="1"/>
    <row r="1207" s="365" customFormat="1" ht="24.95" customHeight="1"/>
    <row r="1208" s="365" customFormat="1" ht="24.95" customHeight="1"/>
    <row r="1209" s="365" customFormat="1" ht="24.95" customHeight="1"/>
    <row r="1210" s="365" customFormat="1" ht="24.95" customHeight="1"/>
    <row r="1211" s="365" customFormat="1" ht="24.95" customHeight="1"/>
    <row r="1212" s="365" customFormat="1" ht="24.95" customHeight="1"/>
    <row r="1213" s="365" customFormat="1" ht="24.95" customHeight="1"/>
    <row r="1214" s="365" customFormat="1" ht="24.95" customHeight="1"/>
    <row r="1215" s="365" customFormat="1" ht="24.95" customHeight="1"/>
    <row r="1216" s="365" customFormat="1" ht="24.95" customHeight="1"/>
    <row r="1217" s="365" customFormat="1" ht="24.95" customHeight="1"/>
    <row r="1218" s="365" customFormat="1" ht="24.95" customHeight="1"/>
    <row r="1219" s="365" customFormat="1" ht="24.95" customHeight="1"/>
    <row r="1220" s="365" customFormat="1" ht="24.95" customHeight="1"/>
    <row r="1221" s="365" customFormat="1" ht="24.95" customHeight="1"/>
    <row r="1222" s="365" customFormat="1" ht="24.95" customHeight="1"/>
    <row r="1223" s="365" customFormat="1" ht="24.95" customHeight="1"/>
    <row r="1224" s="365" customFormat="1" ht="24.95" customHeight="1"/>
    <row r="1225" s="365" customFormat="1" ht="24.95" customHeight="1"/>
    <row r="1226" s="365" customFormat="1" ht="24.95" customHeight="1"/>
    <row r="1227" s="365" customFormat="1" ht="24.95" customHeight="1"/>
    <row r="1228" s="365" customFormat="1" ht="24.95" customHeight="1"/>
    <row r="1229" s="365" customFormat="1" ht="24.95" customHeight="1"/>
    <row r="1230" s="365" customFormat="1" ht="24.95" customHeight="1"/>
    <row r="1231" s="365" customFormat="1" ht="24.95" customHeight="1"/>
    <row r="1232" s="365" customFormat="1" ht="24.95" customHeight="1"/>
    <row r="1233" s="365" customFormat="1" ht="24.95" customHeight="1"/>
    <row r="1234" s="365" customFormat="1" ht="24.95" customHeight="1"/>
    <row r="1235" s="365" customFormat="1" ht="24.95" customHeight="1"/>
    <row r="1236" s="365" customFormat="1" ht="24.95" customHeight="1"/>
    <row r="1237" s="365" customFormat="1" ht="24.95" customHeight="1"/>
    <row r="1238" s="365" customFormat="1" ht="24.95" customHeight="1"/>
    <row r="1239" s="365" customFormat="1" ht="24.95" customHeight="1"/>
    <row r="1240" s="365" customFormat="1" ht="24.95" customHeight="1"/>
    <row r="1241" s="365" customFormat="1" ht="24.95" customHeight="1"/>
    <row r="1242" s="365" customFormat="1" ht="24.95" customHeight="1"/>
    <row r="1243" s="365" customFormat="1" ht="24.95" customHeight="1"/>
    <row r="1244" s="365" customFormat="1" ht="24.95" customHeight="1"/>
    <row r="1245" s="365" customFormat="1" ht="24.95" customHeight="1"/>
    <row r="1246" s="365" customFormat="1" ht="24.95" customHeight="1"/>
    <row r="1247" s="365" customFormat="1" ht="24.95" customHeight="1"/>
    <row r="1248" s="365" customFormat="1" ht="24.95" customHeight="1"/>
    <row r="1249" s="365" customFormat="1" ht="24.95" customHeight="1"/>
    <row r="1250" s="365" customFormat="1" ht="24.95" customHeight="1"/>
    <row r="1251" s="365" customFormat="1" ht="24.95" customHeight="1"/>
    <row r="1252" s="365" customFormat="1" ht="24.95" customHeight="1"/>
    <row r="1253" s="365" customFormat="1" ht="24.95" customHeight="1"/>
    <row r="1254" s="365" customFormat="1" ht="24.95" customHeight="1"/>
    <row r="1255" s="365" customFormat="1" ht="24.95" customHeight="1"/>
    <row r="1256" s="365" customFormat="1" ht="24.95" customHeight="1"/>
    <row r="1257" s="365" customFormat="1" ht="24.95" customHeight="1"/>
    <row r="1258" s="365" customFormat="1" ht="24.95" customHeight="1"/>
    <row r="1259" s="365" customFormat="1" ht="24.95" customHeight="1"/>
    <row r="1260" s="365" customFormat="1" ht="24.95" customHeight="1"/>
    <row r="1261" s="365" customFormat="1" ht="24.95" customHeight="1"/>
    <row r="1262" s="365" customFormat="1" ht="24.95" customHeight="1"/>
    <row r="1263" s="365" customFormat="1" ht="24.95" customHeight="1"/>
    <row r="1264" s="365" customFormat="1" ht="24.95" customHeight="1"/>
    <row r="1265" s="365" customFormat="1" ht="24.95" customHeight="1"/>
    <row r="1266" s="365" customFormat="1" ht="24.95" customHeight="1"/>
    <row r="1267" s="365" customFormat="1" ht="24.95" customHeight="1"/>
    <row r="1268" s="365" customFormat="1" ht="24.95" customHeight="1"/>
    <row r="1269" s="365" customFormat="1" ht="24.95" customHeight="1"/>
    <row r="1270" s="365" customFormat="1" ht="24.95" customHeight="1"/>
    <row r="1271" s="365" customFormat="1" ht="24.95" customHeight="1"/>
    <row r="1272" s="365" customFormat="1" ht="24.95" customHeight="1"/>
    <row r="1273" s="365" customFormat="1" ht="24.95" customHeight="1"/>
    <row r="1274" s="365" customFormat="1" ht="24.95" customHeight="1"/>
    <row r="1275" s="365" customFormat="1" ht="24.95" customHeight="1"/>
    <row r="1276" s="365" customFormat="1" ht="24.95" customHeight="1"/>
    <row r="1277" s="365" customFormat="1" ht="24.95" customHeight="1"/>
    <row r="1278" s="365" customFormat="1" ht="24.95" customHeight="1"/>
    <row r="1279" s="365" customFormat="1" ht="24.95" customHeight="1"/>
    <row r="1280" s="365" customFormat="1" ht="24.95" customHeight="1"/>
    <row r="1281" s="365" customFormat="1" ht="24.95" customHeight="1"/>
    <row r="1282" s="365" customFormat="1" ht="24.95" customHeight="1"/>
    <row r="1283" s="365" customFormat="1" ht="24.95" customHeight="1"/>
    <row r="1284" s="365" customFormat="1" ht="24.95" customHeight="1"/>
    <row r="1285" s="365" customFormat="1" ht="24.95" customHeight="1"/>
    <row r="1286" s="365" customFormat="1" ht="24.95" customHeight="1"/>
    <row r="1287" s="365" customFormat="1" ht="24.95" customHeight="1"/>
    <row r="1288" s="365" customFormat="1" ht="24.95" customHeight="1"/>
    <row r="1289" s="365" customFormat="1" ht="24.95" customHeight="1"/>
    <row r="1290" s="365" customFormat="1" ht="24.95" customHeight="1"/>
    <row r="1291" s="365" customFormat="1" ht="24.95" customHeight="1"/>
    <row r="1292" s="365" customFormat="1" ht="24.95" customHeight="1"/>
    <row r="1293" s="365" customFormat="1" ht="24.95" customHeight="1"/>
    <row r="1294" s="365" customFormat="1" ht="24.95" customHeight="1"/>
    <row r="1295" s="365" customFormat="1" ht="24.95" customHeight="1"/>
    <row r="1296" s="365" customFormat="1" ht="24.95" customHeight="1"/>
    <row r="1297" s="365" customFormat="1" ht="24.95" customHeight="1"/>
    <row r="1298" s="365" customFormat="1" ht="24.95" customHeight="1"/>
    <row r="1299" s="365" customFormat="1" ht="24.95" customHeight="1"/>
    <row r="1300" s="365" customFormat="1" ht="24.95" customHeight="1"/>
    <row r="1301" s="365" customFormat="1" ht="24.95" customHeight="1"/>
    <row r="1302" s="365" customFormat="1" ht="24.95" customHeight="1"/>
    <row r="1303" s="365" customFormat="1" ht="24.95" customHeight="1"/>
    <row r="1304" s="365" customFormat="1" ht="24.95" customHeight="1"/>
    <row r="1305" s="365" customFormat="1" ht="24.95" customHeight="1"/>
    <row r="1306" s="365" customFormat="1" ht="24.95" customHeight="1"/>
    <row r="1307" s="365" customFormat="1" ht="24.95" customHeight="1"/>
    <row r="1308" s="365" customFormat="1" ht="24.95" customHeight="1"/>
    <row r="1309" s="365" customFormat="1" ht="24.95" customHeight="1"/>
    <row r="1310" s="365" customFormat="1" ht="24.95" customHeight="1"/>
    <row r="1311" s="365" customFormat="1" ht="24.95" customHeight="1"/>
    <row r="1312" s="365" customFormat="1" ht="24.95" customHeight="1"/>
    <row r="1313" s="365" customFormat="1" ht="24.95" customHeight="1"/>
    <row r="1314" s="365" customFormat="1" ht="24.95" customHeight="1"/>
    <row r="1315" s="365" customFormat="1" ht="24.95" customHeight="1"/>
    <row r="1316" s="365" customFormat="1" ht="24.95" customHeight="1"/>
    <row r="1317" s="365" customFormat="1" ht="24.95" customHeight="1"/>
    <row r="1318" s="365" customFormat="1" ht="24.95" customHeight="1"/>
    <row r="1319" s="365" customFormat="1" ht="24.95" customHeight="1"/>
    <row r="1320" s="365" customFormat="1" ht="24.95" customHeight="1"/>
    <row r="1321" s="365" customFormat="1" ht="24.95" customHeight="1"/>
    <row r="1322" s="365" customFormat="1" ht="24.95" customHeight="1"/>
  </sheetData>
  <mergeCells count="2">
    <mergeCell ref="A1:D1"/>
    <mergeCell ref="A2:D2"/>
  </mergeCells>
  <phoneticPr fontId="65" type="noConversion"/>
  <printOptions horizontalCentered="1"/>
  <pageMargins left="0.55000000000000004" right="0.55000000000000004" top="0.59027777777777801" bottom="0.51180555555555596" header="0.31388888888888899" footer="0.31388888888888899"/>
  <pageSetup paperSize="9" firstPageNumber="3" fitToHeight="0" orientation="portrait" useFirstPageNumber="1"/>
  <headerFoot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4"/>
  <sheetViews>
    <sheetView showZeros="0" topLeftCell="A64" workbookViewId="0">
      <selection sqref="A1:F1"/>
    </sheetView>
  </sheetViews>
  <sheetFormatPr defaultColWidth="12.125" defaultRowHeight="24.95" customHeight="1"/>
  <cols>
    <col min="1" max="1" width="28.875" style="271" customWidth="1"/>
    <col min="2" max="6" width="11.375" style="257" customWidth="1"/>
    <col min="7" max="199" width="12.125" style="257"/>
    <col min="200" max="200" width="9.5" style="257" customWidth="1"/>
    <col min="201" max="201" width="34.75" style="257" customWidth="1"/>
    <col min="202" max="205" width="19.625" style="257" customWidth="1"/>
    <col min="206" max="455" width="12.125" style="257"/>
    <col min="456" max="456" width="9.5" style="257" customWidth="1"/>
    <col min="457" max="457" width="34.75" style="257" customWidth="1"/>
    <col min="458" max="461" width="19.625" style="257" customWidth="1"/>
    <col min="462" max="711" width="12.125" style="257"/>
    <col min="712" max="712" width="9.5" style="257" customWidth="1"/>
    <col min="713" max="713" width="34.75" style="257" customWidth="1"/>
    <col min="714" max="717" width="19.625" style="257" customWidth="1"/>
    <col min="718" max="967" width="12.125" style="257"/>
    <col min="968" max="968" width="9.5" style="257" customWidth="1"/>
    <col min="969" max="969" width="34.75" style="257" customWidth="1"/>
    <col min="970" max="973" width="19.625" style="257" customWidth="1"/>
    <col min="974" max="1223" width="12.125" style="257"/>
    <col min="1224" max="1224" width="9.5" style="257" customWidth="1"/>
    <col min="1225" max="1225" width="34.75" style="257" customWidth="1"/>
    <col min="1226" max="1229" width="19.625" style="257" customWidth="1"/>
    <col min="1230" max="1479" width="12.125" style="257"/>
    <col min="1480" max="1480" width="9.5" style="257" customWidth="1"/>
    <col min="1481" max="1481" width="34.75" style="257" customWidth="1"/>
    <col min="1482" max="1485" width="19.625" style="257" customWidth="1"/>
    <col min="1486" max="1735" width="12.125" style="257"/>
    <col min="1736" max="1736" width="9.5" style="257" customWidth="1"/>
    <col min="1737" max="1737" width="34.75" style="257" customWidth="1"/>
    <col min="1738" max="1741" width="19.625" style="257" customWidth="1"/>
    <col min="1742" max="1991" width="12.125" style="257"/>
    <col min="1992" max="1992" width="9.5" style="257" customWidth="1"/>
    <col min="1993" max="1993" width="34.75" style="257" customWidth="1"/>
    <col min="1994" max="1997" width="19.625" style="257" customWidth="1"/>
    <col min="1998" max="2247" width="12.125" style="257"/>
    <col min="2248" max="2248" width="9.5" style="257" customWidth="1"/>
    <col min="2249" max="2249" width="34.75" style="257" customWidth="1"/>
    <col min="2250" max="2253" width="19.625" style="257" customWidth="1"/>
    <col min="2254" max="2503" width="12.125" style="257"/>
    <col min="2504" max="2504" width="9.5" style="257" customWidth="1"/>
    <col min="2505" max="2505" width="34.75" style="257" customWidth="1"/>
    <col min="2506" max="2509" width="19.625" style="257" customWidth="1"/>
    <col min="2510" max="2759" width="12.125" style="257"/>
    <col min="2760" max="2760" width="9.5" style="257" customWidth="1"/>
    <col min="2761" max="2761" width="34.75" style="257" customWidth="1"/>
    <col min="2762" max="2765" width="19.625" style="257" customWidth="1"/>
    <col min="2766" max="3015" width="12.125" style="257"/>
    <col min="3016" max="3016" width="9.5" style="257" customWidth="1"/>
    <col min="3017" max="3017" width="34.75" style="257" customWidth="1"/>
    <col min="3018" max="3021" width="19.625" style="257" customWidth="1"/>
    <col min="3022" max="3271" width="12.125" style="257"/>
    <col min="3272" max="3272" width="9.5" style="257" customWidth="1"/>
    <col min="3273" max="3273" width="34.75" style="257" customWidth="1"/>
    <col min="3274" max="3277" width="19.625" style="257" customWidth="1"/>
    <col min="3278" max="3527" width="12.125" style="257"/>
    <col min="3528" max="3528" width="9.5" style="257" customWidth="1"/>
    <col min="3529" max="3529" width="34.75" style="257" customWidth="1"/>
    <col min="3530" max="3533" width="19.625" style="257" customWidth="1"/>
    <col min="3534" max="3783" width="12.125" style="257"/>
    <col min="3784" max="3784" width="9.5" style="257" customWidth="1"/>
    <col min="3785" max="3785" width="34.75" style="257" customWidth="1"/>
    <col min="3786" max="3789" width="19.625" style="257" customWidth="1"/>
    <col min="3790" max="4039" width="12.125" style="257"/>
    <col min="4040" max="4040" width="9.5" style="257" customWidth="1"/>
    <col min="4041" max="4041" width="34.75" style="257" customWidth="1"/>
    <col min="4042" max="4045" width="19.625" style="257" customWidth="1"/>
    <col min="4046" max="4295" width="12.125" style="257"/>
    <col min="4296" max="4296" width="9.5" style="257" customWidth="1"/>
    <col min="4297" max="4297" width="34.75" style="257" customWidth="1"/>
    <col min="4298" max="4301" width="19.625" style="257" customWidth="1"/>
    <col min="4302" max="4551" width="12.125" style="257"/>
    <col min="4552" max="4552" width="9.5" style="257" customWidth="1"/>
    <col min="4553" max="4553" width="34.75" style="257" customWidth="1"/>
    <col min="4554" max="4557" width="19.625" style="257" customWidth="1"/>
    <col min="4558" max="4807" width="12.125" style="257"/>
    <col min="4808" max="4808" width="9.5" style="257" customWidth="1"/>
    <col min="4809" max="4809" width="34.75" style="257" customWidth="1"/>
    <col min="4810" max="4813" width="19.625" style="257" customWidth="1"/>
    <col min="4814" max="5063" width="12.125" style="257"/>
    <col min="5064" max="5064" width="9.5" style="257" customWidth="1"/>
    <col min="5065" max="5065" width="34.75" style="257" customWidth="1"/>
    <col min="5066" max="5069" width="19.625" style="257" customWidth="1"/>
    <col min="5070" max="5319" width="12.125" style="257"/>
    <col min="5320" max="5320" width="9.5" style="257" customWidth="1"/>
    <col min="5321" max="5321" width="34.75" style="257" customWidth="1"/>
    <col min="5322" max="5325" width="19.625" style="257" customWidth="1"/>
    <col min="5326" max="5575" width="12.125" style="257"/>
    <col min="5576" max="5576" width="9.5" style="257" customWidth="1"/>
    <col min="5577" max="5577" width="34.75" style="257" customWidth="1"/>
    <col min="5578" max="5581" width="19.625" style="257" customWidth="1"/>
    <col min="5582" max="5831" width="12.125" style="257"/>
    <col min="5832" max="5832" width="9.5" style="257" customWidth="1"/>
    <col min="5833" max="5833" width="34.75" style="257" customWidth="1"/>
    <col min="5834" max="5837" width="19.625" style="257" customWidth="1"/>
    <col min="5838" max="6087" width="12.125" style="257"/>
    <col min="6088" max="6088" width="9.5" style="257" customWidth="1"/>
    <col min="6089" max="6089" width="34.75" style="257" customWidth="1"/>
    <col min="6090" max="6093" width="19.625" style="257" customWidth="1"/>
    <col min="6094" max="6343" width="12.125" style="257"/>
    <col min="6344" max="6344" width="9.5" style="257" customWidth="1"/>
    <col min="6345" max="6345" width="34.75" style="257" customWidth="1"/>
    <col min="6346" max="6349" width="19.625" style="257" customWidth="1"/>
    <col min="6350" max="6599" width="12.125" style="257"/>
    <col min="6600" max="6600" width="9.5" style="257" customWidth="1"/>
    <col min="6601" max="6601" width="34.75" style="257" customWidth="1"/>
    <col min="6602" max="6605" width="19.625" style="257" customWidth="1"/>
    <col min="6606" max="6855" width="12.125" style="257"/>
    <col min="6856" max="6856" width="9.5" style="257" customWidth="1"/>
    <col min="6857" max="6857" width="34.75" style="257" customWidth="1"/>
    <col min="6858" max="6861" width="19.625" style="257" customWidth="1"/>
    <col min="6862" max="7111" width="12.125" style="257"/>
    <col min="7112" max="7112" width="9.5" style="257" customWidth="1"/>
    <col min="7113" max="7113" width="34.75" style="257" customWidth="1"/>
    <col min="7114" max="7117" width="19.625" style="257" customWidth="1"/>
    <col min="7118" max="7367" width="12.125" style="257"/>
    <col min="7368" max="7368" width="9.5" style="257" customWidth="1"/>
    <col min="7369" max="7369" width="34.75" style="257" customWidth="1"/>
    <col min="7370" max="7373" width="19.625" style="257" customWidth="1"/>
    <col min="7374" max="7623" width="12.125" style="257"/>
    <col min="7624" max="7624" width="9.5" style="257" customWidth="1"/>
    <col min="7625" max="7625" width="34.75" style="257" customWidth="1"/>
    <col min="7626" max="7629" width="19.625" style="257" customWidth="1"/>
    <col min="7630" max="7879" width="12.125" style="257"/>
    <col min="7880" max="7880" width="9.5" style="257" customWidth="1"/>
    <col min="7881" max="7881" width="34.75" style="257" customWidth="1"/>
    <col min="7882" max="7885" width="19.625" style="257" customWidth="1"/>
    <col min="7886" max="8135" width="12.125" style="257"/>
    <col min="8136" max="8136" width="9.5" style="257" customWidth="1"/>
    <col min="8137" max="8137" width="34.75" style="257" customWidth="1"/>
    <col min="8138" max="8141" width="19.625" style="257" customWidth="1"/>
    <col min="8142" max="8391" width="12.125" style="257"/>
    <col min="8392" max="8392" width="9.5" style="257" customWidth="1"/>
    <col min="8393" max="8393" width="34.75" style="257" customWidth="1"/>
    <col min="8394" max="8397" width="19.625" style="257" customWidth="1"/>
    <col min="8398" max="8647" width="12.125" style="257"/>
    <col min="8648" max="8648" width="9.5" style="257" customWidth="1"/>
    <col min="8649" max="8649" width="34.75" style="257" customWidth="1"/>
    <col min="8650" max="8653" width="19.625" style="257" customWidth="1"/>
    <col min="8654" max="8903" width="12.125" style="257"/>
    <col min="8904" max="8904" width="9.5" style="257" customWidth="1"/>
    <col min="8905" max="8905" width="34.75" style="257" customWidth="1"/>
    <col min="8906" max="8909" width="19.625" style="257" customWidth="1"/>
    <col min="8910" max="9159" width="12.125" style="257"/>
    <col min="9160" max="9160" width="9.5" style="257" customWidth="1"/>
    <col min="9161" max="9161" width="34.75" style="257" customWidth="1"/>
    <col min="9162" max="9165" width="19.625" style="257" customWidth="1"/>
    <col min="9166" max="9415" width="12.125" style="257"/>
    <col min="9416" max="9416" width="9.5" style="257" customWidth="1"/>
    <col min="9417" max="9417" width="34.75" style="257" customWidth="1"/>
    <col min="9418" max="9421" width="19.625" style="257" customWidth="1"/>
    <col min="9422" max="9671" width="12.125" style="257"/>
    <col min="9672" max="9672" width="9.5" style="257" customWidth="1"/>
    <col min="9673" max="9673" width="34.75" style="257" customWidth="1"/>
    <col min="9674" max="9677" width="19.625" style="257" customWidth="1"/>
    <col min="9678" max="9927" width="12.125" style="257"/>
    <col min="9928" max="9928" width="9.5" style="257" customWidth="1"/>
    <col min="9929" max="9929" width="34.75" style="257" customWidth="1"/>
    <col min="9930" max="9933" width="19.625" style="257" customWidth="1"/>
    <col min="9934" max="10183" width="12.125" style="257"/>
    <col min="10184" max="10184" width="9.5" style="257" customWidth="1"/>
    <col min="10185" max="10185" width="34.75" style="257" customWidth="1"/>
    <col min="10186" max="10189" width="19.625" style="257" customWidth="1"/>
    <col min="10190" max="10439" width="12.125" style="257"/>
    <col min="10440" max="10440" width="9.5" style="257" customWidth="1"/>
    <col min="10441" max="10441" width="34.75" style="257" customWidth="1"/>
    <col min="10442" max="10445" width="19.625" style="257" customWidth="1"/>
    <col min="10446" max="10695" width="12.125" style="257"/>
    <col min="10696" max="10696" width="9.5" style="257" customWidth="1"/>
    <col min="10697" max="10697" width="34.75" style="257" customWidth="1"/>
    <col min="10698" max="10701" width="19.625" style="257" customWidth="1"/>
    <col min="10702" max="10951" width="12.125" style="257"/>
    <col min="10952" max="10952" width="9.5" style="257" customWidth="1"/>
    <col min="10953" max="10953" width="34.75" style="257" customWidth="1"/>
    <col min="10954" max="10957" width="19.625" style="257" customWidth="1"/>
    <col min="10958" max="11207" width="12.125" style="257"/>
    <col min="11208" max="11208" width="9.5" style="257" customWidth="1"/>
    <col min="11209" max="11209" width="34.75" style="257" customWidth="1"/>
    <col min="11210" max="11213" width="19.625" style="257" customWidth="1"/>
    <col min="11214" max="11463" width="12.125" style="257"/>
    <col min="11464" max="11464" width="9.5" style="257" customWidth="1"/>
    <col min="11465" max="11465" width="34.75" style="257" customWidth="1"/>
    <col min="11466" max="11469" width="19.625" style="257" customWidth="1"/>
    <col min="11470" max="11719" width="12.125" style="257"/>
    <col min="11720" max="11720" width="9.5" style="257" customWidth="1"/>
    <col min="11721" max="11721" width="34.75" style="257" customWidth="1"/>
    <col min="11722" max="11725" width="19.625" style="257" customWidth="1"/>
    <col min="11726" max="11975" width="12.125" style="257"/>
    <col min="11976" max="11976" width="9.5" style="257" customWidth="1"/>
    <col min="11977" max="11977" width="34.75" style="257" customWidth="1"/>
    <col min="11978" max="11981" width="19.625" style="257" customWidth="1"/>
    <col min="11982" max="12231" width="12.125" style="257"/>
    <col min="12232" max="12232" width="9.5" style="257" customWidth="1"/>
    <col min="12233" max="12233" width="34.75" style="257" customWidth="1"/>
    <col min="12234" max="12237" width="19.625" style="257" customWidth="1"/>
    <col min="12238" max="12487" width="12.125" style="257"/>
    <col min="12488" max="12488" width="9.5" style="257" customWidth="1"/>
    <col min="12489" max="12489" width="34.75" style="257" customWidth="1"/>
    <col min="12490" max="12493" width="19.625" style="257" customWidth="1"/>
    <col min="12494" max="12743" width="12.125" style="257"/>
    <col min="12744" max="12744" width="9.5" style="257" customWidth="1"/>
    <col min="12745" max="12745" width="34.75" style="257" customWidth="1"/>
    <col min="12746" max="12749" width="19.625" style="257" customWidth="1"/>
    <col min="12750" max="12999" width="12.125" style="257"/>
    <col min="13000" max="13000" width="9.5" style="257" customWidth="1"/>
    <col min="13001" max="13001" width="34.75" style="257" customWidth="1"/>
    <col min="13002" max="13005" width="19.625" style="257" customWidth="1"/>
    <col min="13006" max="13255" width="12.125" style="257"/>
    <col min="13256" max="13256" width="9.5" style="257" customWidth="1"/>
    <col min="13257" max="13257" width="34.75" style="257" customWidth="1"/>
    <col min="13258" max="13261" width="19.625" style="257" customWidth="1"/>
    <col min="13262" max="13511" width="12.125" style="257"/>
    <col min="13512" max="13512" width="9.5" style="257" customWidth="1"/>
    <col min="13513" max="13513" width="34.75" style="257" customWidth="1"/>
    <col min="13514" max="13517" width="19.625" style="257" customWidth="1"/>
    <col min="13518" max="13767" width="12.125" style="257"/>
    <col min="13768" max="13768" width="9.5" style="257" customWidth="1"/>
    <col min="13769" max="13769" width="34.75" style="257" customWidth="1"/>
    <col min="13770" max="13773" width="19.625" style="257" customWidth="1"/>
    <col min="13774" max="14023" width="12.125" style="257"/>
    <col min="14024" max="14024" width="9.5" style="257" customWidth="1"/>
    <col min="14025" max="14025" width="34.75" style="257" customWidth="1"/>
    <col min="14026" max="14029" width="19.625" style="257" customWidth="1"/>
    <col min="14030" max="14279" width="12.125" style="257"/>
    <col min="14280" max="14280" width="9.5" style="257" customWidth="1"/>
    <col min="14281" max="14281" width="34.75" style="257" customWidth="1"/>
    <col min="14282" max="14285" width="19.625" style="257" customWidth="1"/>
    <col min="14286" max="14535" width="12.125" style="257"/>
    <col min="14536" max="14536" width="9.5" style="257" customWidth="1"/>
    <col min="14537" max="14537" width="34.75" style="257" customWidth="1"/>
    <col min="14538" max="14541" width="19.625" style="257" customWidth="1"/>
    <col min="14542" max="14791" width="12.125" style="257"/>
    <col min="14792" max="14792" width="9.5" style="257" customWidth="1"/>
    <col min="14793" max="14793" width="34.75" style="257" customWidth="1"/>
    <col min="14794" max="14797" width="19.625" style="257" customWidth="1"/>
    <col min="14798" max="15047" width="12.125" style="257"/>
    <col min="15048" max="15048" width="9.5" style="257" customWidth="1"/>
    <col min="15049" max="15049" width="34.75" style="257" customWidth="1"/>
    <col min="15050" max="15053" width="19.625" style="257" customWidth="1"/>
    <col min="15054" max="15303" width="12.125" style="257"/>
    <col min="15304" max="15304" width="9.5" style="257" customWidth="1"/>
    <col min="15305" max="15305" width="34.75" style="257" customWidth="1"/>
    <col min="15306" max="15309" width="19.625" style="257" customWidth="1"/>
    <col min="15310" max="15559" width="12.125" style="257"/>
    <col min="15560" max="15560" width="9.5" style="257" customWidth="1"/>
    <col min="15561" max="15561" width="34.75" style="257" customWidth="1"/>
    <col min="15562" max="15565" width="19.625" style="257" customWidth="1"/>
    <col min="15566" max="15815" width="12.125" style="257"/>
    <col min="15816" max="15816" width="9.5" style="257" customWidth="1"/>
    <col min="15817" max="15817" width="34.75" style="257" customWidth="1"/>
    <col min="15818" max="15821" width="19.625" style="257" customWidth="1"/>
    <col min="15822" max="16071" width="12.125" style="257"/>
    <col min="16072" max="16072" width="9.5" style="257" customWidth="1"/>
    <col min="16073" max="16073" width="34.75" style="257" customWidth="1"/>
    <col min="16074" max="16077" width="19.625" style="257" customWidth="1"/>
    <col min="16078" max="16384" width="12.125" style="257"/>
  </cols>
  <sheetData>
    <row r="1" spans="1:6" ht="30" customHeight="1">
      <c r="A1" s="389" t="s">
        <v>160</v>
      </c>
      <c r="B1" s="389"/>
      <c r="C1" s="389"/>
      <c r="D1" s="389"/>
      <c r="E1" s="389"/>
      <c r="F1" s="389"/>
    </row>
    <row r="2" spans="1:6" ht="20.100000000000001" customHeight="1">
      <c r="A2" s="355"/>
      <c r="E2" s="385" t="s">
        <v>1</v>
      </c>
      <c r="F2" s="385"/>
    </row>
    <row r="3" spans="1:6" ht="24" customHeight="1">
      <c r="A3" s="57" t="s">
        <v>2</v>
      </c>
      <c r="B3" s="57" t="s">
        <v>3</v>
      </c>
      <c r="C3" s="57" t="s">
        <v>4</v>
      </c>
      <c r="D3" s="57" t="s">
        <v>5</v>
      </c>
      <c r="E3" s="57" t="s">
        <v>6</v>
      </c>
      <c r="F3" s="57" t="s">
        <v>7</v>
      </c>
    </row>
    <row r="4" spans="1:6" s="255" customFormat="1" ht="24.6" customHeight="1">
      <c r="A4" s="84" t="s">
        <v>161</v>
      </c>
      <c r="B4" s="73">
        <v>325991</v>
      </c>
      <c r="C4" s="280">
        <v>275757</v>
      </c>
      <c r="D4" s="280">
        <v>270639</v>
      </c>
      <c r="E4" s="358">
        <f>D4/C4*100</f>
        <v>98.144018102894933</v>
      </c>
      <c r="F4" s="358">
        <v>91.834802614166193</v>
      </c>
    </row>
    <row r="5" spans="1:6" ht="24.6" customHeight="1">
      <c r="A5" s="117" t="s">
        <v>162</v>
      </c>
      <c r="B5" s="71">
        <v>224574</v>
      </c>
      <c r="C5" s="71">
        <v>172145</v>
      </c>
      <c r="D5" s="71">
        <v>169318</v>
      </c>
      <c r="E5" s="359">
        <f>D5/C5*100</f>
        <v>98.357779778674953</v>
      </c>
      <c r="F5" s="359">
        <v>78.545417434022795</v>
      </c>
    </row>
    <row r="6" spans="1:6" ht="24.6" customHeight="1">
      <c r="A6" s="117" t="s">
        <v>163</v>
      </c>
      <c r="B6" s="71">
        <v>46758</v>
      </c>
      <c r="C6" s="71">
        <v>52146</v>
      </c>
      <c r="D6" s="71">
        <v>50884</v>
      </c>
      <c r="E6" s="359">
        <f t="shared" ref="E6:E48" si="0">D6/C6*100</f>
        <v>97.579871898132168</v>
      </c>
      <c r="F6" s="359">
        <v>140.84366696191299</v>
      </c>
    </row>
    <row r="7" spans="1:6" ht="24.6" customHeight="1">
      <c r="A7" s="117" t="s">
        <v>164</v>
      </c>
      <c r="B7" s="71">
        <v>24512</v>
      </c>
      <c r="C7" s="71">
        <v>21041</v>
      </c>
      <c r="D7" s="71">
        <v>20437</v>
      </c>
      <c r="E7" s="359">
        <f t="shared" si="0"/>
        <v>97.129414001235688</v>
      </c>
      <c r="F7" s="359">
        <v>110.05977704776799</v>
      </c>
    </row>
    <row r="8" spans="1:6" ht="24.6" customHeight="1">
      <c r="A8" s="117" t="s">
        <v>165</v>
      </c>
      <c r="B8" s="71">
        <v>30147</v>
      </c>
      <c r="C8" s="71">
        <v>30425</v>
      </c>
      <c r="D8" s="71">
        <v>30000</v>
      </c>
      <c r="E8" s="359">
        <f t="shared" si="0"/>
        <v>98.603122432210355</v>
      </c>
      <c r="F8" s="359">
        <v>122.759636631476</v>
      </c>
    </row>
    <row r="9" spans="1:6" s="255" customFormat="1" ht="24.6" customHeight="1">
      <c r="A9" s="84" t="s">
        <v>166</v>
      </c>
      <c r="B9" s="73">
        <v>303822</v>
      </c>
      <c r="C9" s="73">
        <v>281701</v>
      </c>
      <c r="D9" s="73">
        <v>254425</v>
      </c>
      <c r="E9" s="358">
        <f t="shared" si="0"/>
        <v>90.317393264489652</v>
      </c>
      <c r="F9" s="358">
        <v>82.711056640453606</v>
      </c>
    </row>
    <row r="10" spans="1:6" ht="24.6" customHeight="1">
      <c r="A10" s="117" t="s">
        <v>167</v>
      </c>
      <c r="B10" s="278">
        <v>36541</v>
      </c>
      <c r="C10" s="278">
        <v>58231</v>
      </c>
      <c r="D10" s="278">
        <v>54289</v>
      </c>
      <c r="E10" s="359">
        <f t="shared" si="0"/>
        <v>93.230409919115246</v>
      </c>
      <c r="F10" s="359">
        <v>165.15773782361401</v>
      </c>
    </row>
    <row r="11" spans="1:6" ht="24.6" customHeight="1">
      <c r="A11" s="117" t="s">
        <v>168</v>
      </c>
      <c r="B11" s="278">
        <v>1200</v>
      </c>
      <c r="C11" s="278">
        <v>2331</v>
      </c>
      <c r="D11" s="278">
        <v>2231</v>
      </c>
      <c r="E11" s="359">
        <f t="shared" si="0"/>
        <v>95.709995709995709</v>
      </c>
      <c r="F11" s="359">
        <v>259.72060535506398</v>
      </c>
    </row>
    <row r="12" spans="1:6" ht="24.6" customHeight="1">
      <c r="A12" s="117" t="s">
        <v>169</v>
      </c>
      <c r="B12" s="278">
        <v>650</v>
      </c>
      <c r="C12" s="278">
        <v>1312</v>
      </c>
      <c r="D12" s="278">
        <v>1265</v>
      </c>
      <c r="E12" s="359">
        <f t="shared" si="0"/>
        <v>96.417682926829272</v>
      </c>
      <c r="F12" s="359">
        <v>389.230769230769</v>
      </c>
    </row>
    <row r="13" spans="1:6" ht="24.6" customHeight="1">
      <c r="A13" s="117" t="s">
        <v>170</v>
      </c>
      <c r="B13" s="278">
        <v>700</v>
      </c>
      <c r="C13" s="278">
        <v>3452</v>
      </c>
      <c r="D13" s="278">
        <v>3366</v>
      </c>
      <c r="E13" s="359">
        <f t="shared" si="0"/>
        <v>97.508690614136725</v>
      </c>
      <c r="F13" s="359">
        <v>292.695652173913</v>
      </c>
    </row>
    <row r="14" spans="1:6" ht="24.6" customHeight="1">
      <c r="A14" s="117" t="s">
        <v>171</v>
      </c>
      <c r="B14" s="278">
        <v>19841</v>
      </c>
      <c r="C14" s="278">
        <v>76142</v>
      </c>
      <c r="D14" s="278">
        <v>68798</v>
      </c>
      <c r="E14" s="359">
        <f t="shared" si="0"/>
        <v>90.354863281763016</v>
      </c>
      <c r="F14" s="359">
        <v>301.30950816800203</v>
      </c>
    </row>
    <row r="15" spans="1:6" ht="24.6" customHeight="1">
      <c r="A15" s="117" t="s">
        <v>172</v>
      </c>
      <c r="B15" s="278">
        <v>790</v>
      </c>
      <c r="C15" s="278">
        <v>790</v>
      </c>
      <c r="D15" s="278">
        <v>545</v>
      </c>
      <c r="E15" s="359">
        <f t="shared" si="0"/>
        <v>68.987341772151893</v>
      </c>
      <c r="F15" s="359">
        <v>124.713958810069</v>
      </c>
    </row>
    <row r="16" spans="1:6" ht="24.6" customHeight="1">
      <c r="A16" s="117" t="s">
        <v>173</v>
      </c>
      <c r="B16" s="278"/>
      <c r="C16" s="278"/>
      <c r="D16" s="278">
        <v>0</v>
      </c>
      <c r="E16" s="359"/>
      <c r="F16" s="358"/>
    </row>
    <row r="17" spans="1:6" ht="24.6" customHeight="1">
      <c r="A17" s="117" t="s">
        <v>174</v>
      </c>
      <c r="B17" s="278">
        <v>3400</v>
      </c>
      <c r="C17" s="278">
        <v>3400</v>
      </c>
      <c r="D17" s="278">
        <v>3107</v>
      </c>
      <c r="E17" s="359">
        <f>D17/C17*100</f>
        <v>91.382352941176464</v>
      </c>
      <c r="F17" s="359">
        <v>106.040955631399</v>
      </c>
    </row>
    <row r="18" spans="1:6" ht="24.6" customHeight="1">
      <c r="A18" s="117" t="s">
        <v>175</v>
      </c>
      <c r="B18" s="278">
        <v>700</v>
      </c>
      <c r="C18" s="278">
        <v>7591</v>
      </c>
      <c r="D18" s="278">
        <v>7605</v>
      </c>
      <c r="E18" s="359">
        <f t="shared" si="0"/>
        <v>100.18442892899486</v>
      </c>
      <c r="F18" s="359">
        <v>181.33047210300401</v>
      </c>
    </row>
    <row r="19" spans="1:6" ht="24.6" customHeight="1">
      <c r="A19" s="117" t="s">
        <v>176</v>
      </c>
      <c r="B19" s="278">
        <v>240000</v>
      </c>
      <c r="C19" s="278">
        <v>128452</v>
      </c>
      <c r="D19" s="278">
        <v>113219</v>
      </c>
      <c r="E19" s="359">
        <f t="shared" si="0"/>
        <v>88.14109550649269</v>
      </c>
      <c r="F19" s="359">
        <v>46.783164192919202</v>
      </c>
    </row>
    <row r="20" spans="1:6" s="255" customFormat="1" ht="24.6" customHeight="1">
      <c r="A20" s="84" t="s">
        <v>177</v>
      </c>
      <c r="B20" s="280">
        <v>133360</v>
      </c>
      <c r="C20" s="280">
        <v>192233</v>
      </c>
      <c r="D20" s="280">
        <v>181606</v>
      </c>
      <c r="E20" s="358">
        <f t="shared" si="0"/>
        <v>94.471812852111754</v>
      </c>
      <c r="F20" s="358">
        <v>111.985644605319</v>
      </c>
    </row>
    <row r="21" spans="1:6" ht="24.6" customHeight="1">
      <c r="A21" s="117" t="s">
        <v>178</v>
      </c>
      <c r="B21" s="278">
        <v>4000</v>
      </c>
      <c r="C21" s="278">
        <v>3730</v>
      </c>
      <c r="D21" s="278">
        <v>3722</v>
      </c>
      <c r="E21" s="359">
        <f t="shared" si="0"/>
        <v>99.78552278820375</v>
      </c>
      <c r="F21" s="359">
        <v>67.439753578546799</v>
      </c>
    </row>
    <row r="22" spans="1:6" ht="24.6" customHeight="1">
      <c r="A22" s="117" t="s">
        <v>179</v>
      </c>
      <c r="B22" s="278">
        <v>32500</v>
      </c>
      <c r="C22" s="278">
        <v>102114</v>
      </c>
      <c r="D22" s="278">
        <v>99271</v>
      </c>
      <c r="E22" s="359">
        <f t="shared" si="0"/>
        <v>97.215856787511996</v>
      </c>
      <c r="F22" s="359">
        <v>320.89151797258899</v>
      </c>
    </row>
    <row r="23" spans="1:6" ht="24.6" customHeight="1">
      <c r="A23" s="117" t="s">
        <v>180</v>
      </c>
      <c r="B23" s="303">
        <v>210</v>
      </c>
      <c r="C23" s="278">
        <v>242</v>
      </c>
      <c r="D23" s="278">
        <v>242</v>
      </c>
      <c r="E23" s="359">
        <f t="shared" si="0"/>
        <v>100</v>
      </c>
      <c r="F23" s="359">
        <v>56.018518518518498</v>
      </c>
    </row>
    <row r="24" spans="1:6" ht="24.6" customHeight="1">
      <c r="A24" s="117" t="s">
        <v>181</v>
      </c>
      <c r="B24" s="303">
        <v>4400</v>
      </c>
      <c r="C24" s="278">
        <v>34214</v>
      </c>
      <c r="D24" s="278">
        <v>29688</v>
      </c>
      <c r="E24" s="359">
        <f t="shared" si="0"/>
        <v>86.771497047992057</v>
      </c>
      <c r="F24" s="359">
        <v>280.10189640532099</v>
      </c>
    </row>
    <row r="25" spans="1:6" ht="24.6" customHeight="1">
      <c r="A25" s="117" t="s">
        <v>182</v>
      </c>
      <c r="B25" s="303">
        <v>1800</v>
      </c>
      <c r="C25" s="278">
        <v>8652</v>
      </c>
      <c r="D25" s="278">
        <v>8570</v>
      </c>
      <c r="E25" s="359">
        <f t="shared" si="0"/>
        <v>99.052242256125751</v>
      </c>
      <c r="F25" s="359">
        <v>655.70007651109404</v>
      </c>
    </row>
    <row r="26" spans="1:6" ht="24.6" customHeight="1">
      <c r="A26" s="117" t="s">
        <v>183</v>
      </c>
      <c r="B26" s="303">
        <v>450</v>
      </c>
      <c r="C26" s="278">
        <v>4310</v>
      </c>
      <c r="D26" s="278">
        <v>4307</v>
      </c>
      <c r="E26" s="359">
        <f t="shared" si="0"/>
        <v>99.930394431554532</v>
      </c>
      <c r="F26" s="359">
        <v>972.23476297968398</v>
      </c>
    </row>
    <row r="27" spans="1:6" ht="24.6" customHeight="1">
      <c r="A27" s="117" t="s">
        <v>184</v>
      </c>
      <c r="B27" s="303">
        <v>90000</v>
      </c>
      <c r="C27" s="278">
        <v>38971</v>
      </c>
      <c r="D27" s="278">
        <v>35806</v>
      </c>
      <c r="E27" s="359">
        <f t="shared" si="0"/>
        <v>91.878576377306203</v>
      </c>
      <c r="F27" s="359">
        <v>31.705524514535199</v>
      </c>
    </row>
    <row r="28" spans="1:6" s="255" customFormat="1" ht="24.6" customHeight="1">
      <c r="A28" s="84" t="s">
        <v>185</v>
      </c>
      <c r="B28" s="376">
        <v>12000</v>
      </c>
      <c r="C28" s="280">
        <v>33990</v>
      </c>
      <c r="D28" s="280">
        <v>54243</v>
      </c>
      <c r="E28" s="358">
        <f t="shared" si="0"/>
        <v>159.58517210944396</v>
      </c>
      <c r="F28" s="358">
        <v>596.20795779292098</v>
      </c>
    </row>
    <row r="29" spans="1:6" ht="24.6" customHeight="1">
      <c r="A29" s="117" t="s">
        <v>178</v>
      </c>
      <c r="B29" s="303">
        <v>1500</v>
      </c>
      <c r="C29" s="278">
        <v>1500</v>
      </c>
      <c r="D29" s="278">
        <v>1360</v>
      </c>
      <c r="E29" s="359">
        <f t="shared" si="0"/>
        <v>90.666666666666657</v>
      </c>
      <c r="F29" s="359">
        <v>118.363794604003</v>
      </c>
    </row>
    <row r="30" spans="1:6" ht="24.6" customHeight="1">
      <c r="A30" s="117" t="s">
        <v>179</v>
      </c>
      <c r="B30" s="303">
        <v>6000</v>
      </c>
      <c r="C30" s="278">
        <v>25600</v>
      </c>
      <c r="D30" s="278">
        <v>43355</v>
      </c>
      <c r="E30" s="359">
        <f t="shared" si="0"/>
        <v>169.35546875</v>
      </c>
      <c r="F30" s="359">
        <v>1039.4389834572</v>
      </c>
    </row>
    <row r="31" spans="1:6" ht="24.6" customHeight="1">
      <c r="A31" s="117" t="s">
        <v>180</v>
      </c>
      <c r="B31" s="303"/>
      <c r="C31" s="278">
        <v>170</v>
      </c>
      <c r="D31" s="278">
        <v>170</v>
      </c>
      <c r="E31" s="359">
        <f t="shared" si="0"/>
        <v>100</v>
      </c>
      <c r="F31" s="359"/>
    </row>
    <row r="32" spans="1:6" ht="24.6" customHeight="1">
      <c r="A32" s="117" t="s">
        <v>182</v>
      </c>
      <c r="B32" s="278"/>
      <c r="C32" s="278">
        <v>910</v>
      </c>
      <c r="D32" s="278">
        <v>901</v>
      </c>
      <c r="E32" s="359">
        <f t="shared" si="0"/>
        <v>99.010989010989022</v>
      </c>
      <c r="F32" s="359">
        <v>9010</v>
      </c>
    </row>
    <row r="33" spans="1:6" ht="24.6" customHeight="1">
      <c r="A33" s="117" t="s">
        <v>183</v>
      </c>
      <c r="B33" s="278"/>
      <c r="C33" s="278">
        <v>10</v>
      </c>
      <c r="D33" s="278">
        <v>10</v>
      </c>
      <c r="E33" s="359">
        <f t="shared" si="0"/>
        <v>100</v>
      </c>
      <c r="F33" s="359"/>
    </row>
    <row r="34" spans="1:6" ht="24.6" customHeight="1">
      <c r="A34" s="117" t="s">
        <v>184</v>
      </c>
      <c r="B34" s="278">
        <v>4500</v>
      </c>
      <c r="C34" s="278">
        <v>5800</v>
      </c>
      <c r="D34" s="278">
        <v>8447</v>
      </c>
      <c r="E34" s="359">
        <f t="shared" si="0"/>
        <v>145.63793103448276</v>
      </c>
      <c r="F34" s="359">
        <v>224.177282377919</v>
      </c>
    </row>
    <row r="35" spans="1:6" s="255" customFormat="1" ht="24.6" customHeight="1">
      <c r="A35" s="84" t="s">
        <v>186</v>
      </c>
      <c r="B35" s="280">
        <v>454321</v>
      </c>
      <c r="C35" s="280">
        <v>489660</v>
      </c>
      <c r="D35" s="280">
        <v>474754</v>
      </c>
      <c r="E35" s="358">
        <f t="shared" si="0"/>
        <v>96.955846914185344</v>
      </c>
      <c r="F35" s="358">
        <v>113.690658645925</v>
      </c>
    </row>
    <row r="36" spans="1:6" ht="24.6" customHeight="1">
      <c r="A36" s="117" t="s">
        <v>187</v>
      </c>
      <c r="B36" s="278">
        <v>342510</v>
      </c>
      <c r="C36" s="278">
        <v>372418</v>
      </c>
      <c r="D36" s="278">
        <v>367121</v>
      </c>
      <c r="E36" s="359">
        <f t="shared" si="0"/>
        <v>98.577673474429275</v>
      </c>
      <c r="F36" s="359">
        <v>111.81089172537099</v>
      </c>
    </row>
    <row r="37" spans="1:6" ht="24.6" customHeight="1">
      <c r="A37" s="117" t="s">
        <v>188</v>
      </c>
      <c r="B37" s="278">
        <v>104311</v>
      </c>
      <c r="C37" s="278">
        <v>117140</v>
      </c>
      <c r="D37" s="278">
        <v>107531</v>
      </c>
      <c r="E37" s="359">
        <f t="shared" si="0"/>
        <v>91.796995048659724</v>
      </c>
      <c r="F37" s="359">
        <v>128.13970947483801</v>
      </c>
    </row>
    <row r="38" spans="1:6" ht="24.6" customHeight="1">
      <c r="A38" s="117" t="s">
        <v>189</v>
      </c>
      <c r="B38" s="278">
        <v>7500</v>
      </c>
      <c r="C38" s="278">
        <v>102</v>
      </c>
      <c r="D38" s="278">
        <v>102</v>
      </c>
      <c r="E38" s="359">
        <f t="shared" si="0"/>
        <v>100</v>
      </c>
      <c r="F38" s="359">
        <v>1.9151333082989099</v>
      </c>
    </row>
    <row r="39" spans="1:6" s="255" customFormat="1" ht="24.6" customHeight="1">
      <c r="A39" s="84" t="s">
        <v>190</v>
      </c>
      <c r="B39" s="280">
        <v>11000</v>
      </c>
      <c r="C39" s="280">
        <v>34241</v>
      </c>
      <c r="D39" s="280">
        <v>30147</v>
      </c>
      <c r="E39" s="358">
        <f t="shared" si="0"/>
        <v>88.043573493764782</v>
      </c>
      <c r="F39" s="358">
        <v>370.81180811808099</v>
      </c>
    </row>
    <row r="40" spans="1:6" ht="24.6" customHeight="1">
      <c r="A40" s="117" t="s">
        <v>191</v>
      </c>
      <c r="B40" s="278">
        <v>4000</v>
      </c>
      <c r="C40" s="278">
        <v>27241</v>
      </c>
      <c r="D40" s="278">
        <v>24624</v>
      </c>
      <c r="E40" s="359">
        <f t="shared" si="0"/>
        <v>90.393157373077344</v>
      </c>
      <c r="F40" s="359">
        <v>348.78186968838497</v>
      </c>
    </row>
    <row r="41" spans="1:6" ht="24.6" customHeight="1">
      <c r="A41" s="117" t="s">
        <v>192</v>
      </c>
      <c r="B41" s="278">
        <v>7000</v>
      </c>
      <c r="C41" s="278">
        <v>7000</v>
      </c>
      <c r="D41" s="278">
        <v>5523</v>
      </c>
      <c r="E41" s="359">
        <f t="shared" si="0"/>
        <v>78.900000000000006</v>
      </c>
      <c r="F41" s="359">
        <v>516.16822429906495</v>
      </c>
    </row>
    <row r="42" spans="1:6" s="255" customFormat="1" ht="24.6" customHeight="1">
      <c r="A42" s="84" t="s">
        <v>193</v>
      </c>
      <c r="B42" s="280">
        <v>6600</v>
      </c>
      <c r="C42" s="280">
        <v>126010</v>
      </c>
      <c r="D42" s="280">
        <v>117071</v>
      </c>
      <c r="E42" s="358">
        <f t="shared" si="0"/>
        <v>92.906118562018889</v>
      </c>
      <c r="F42" s="358">
        <v>681.59641360037301</v>
      </c>
    </row>
    <row r="43" spans="1:6" ht="24.6" customHeight="1">
      <c r="A43" s="117" t="s">
        <v>194</v>
      </c>
      <c r="B43" s="278">
        <v>2000</v>
      </c>
      <c r="C43" s="278">
        <v>10500</v>
      </c>
      <c r="D43" s="278">
        <v>10511</v>
      </c>
      <c r="E43" s="359">
        <f t="shared" si="0"/>
        <v>100.1047619047619</v>
      </c>
      <c r="F43" s="359">
        <v>179.52177625960701</v>
      </c>
    </row>
    <row r="44" spans="1:6" ht="24.6" customHeight="1">
      <c r="A44" s="117" t="s">
        <v>195</v>
      </c>
      <c r="B44" s="278">
        <v>1500</v>
      </c>
      <c r="C44" s="278">
        <v>2510</v>
      </c>
      <c r="D44" s="278">
        <v>2504</v>
      </c>
      <c r="E44" s="359">
        <f t="shared" si="0"/>
        <v>99.760956175298816</v>
      </c>
      <c r="F44" s="359">
        <v>145.75087310826501</v>
      </c>
    </row>
    <row r="45" spans="1:6" ht="24.6" customHeight="1">
      <c r="A45" s="117" t="s">
        <v>196</v>
      </c>
      <c r="B45" s="278">
        <v>3100</v>
      </c>
      <c r="C45" s="278">
        <v>113000</v>
      </c>
      <c r="D45" s="278">
        <v>104056</v>
      </c>
      <c r="E45" s="359">
        <f t="shared" si="0"/>
        <v>92.084955752212394</v>
      </c>
      <c r="F45" s="359">
        <v>1083.5780485265</v>
      </c>
    </row>
    <row r="46" spans="1:6" s="255" customFormat="1" ht="24.6" customHeight="1">
      <c r="A46" s="84" t="s">
        <v>197</v>
      </c>
      <c r="B46" s="280">
        <v>12000</v>
      </c>
      <c r="C46" s="280">
        <v>30600</v>
      </c>
      <c r="D46" s="280">
        <v>29545</v>
      </c>
      <c r="E46" s="358">
        <f t="shared" si="0"/>
        <v>96.552287581699346</v>
      </c>
      <c r="F46" s="358">
        <v>242.17213114754099</v>
      </c>
    </row>
    <row r="47" spans="1:6" ht="24.6" customHeight="1">
      <c r="A47" s="117" t="s">
        <v>198</v>
      </c>
      <c r="B47" s="278"/>
      <c r="C47" s="278">
        <v>18600</v>
      </c>
      <c r="D47" s="278">
        <v>18503</v>
      </c>
      <c r="E47" s="359">
        <f t="shared" si="0"/>
        <v>99.478494623655905</v>
      </c>
      <c r="F47" s="359"/>
    </row>
    <row r="48" spans="1:6" ht="24.6" customHeight="1">
      <c r="A48" s="117" t="s">
        <v>199</v>
      </c>
      <c r="B48" s="278">
        <v>12000</v>
      </c>
      <c r="C48" s="278">
        <v>10000</v>
      </c>
      <c r="D48" s="278">
        <v>10000</v>
      </c>
      <c r="E48" s="359">
        <f t="shared" si="0"/>
        <v>100</v>
      </c>
      <c r="F48" s="359">
        <v>100</v>
      </c>
    </row>
    <row r="49" spans="1:6" ht="24.6" customHeight="1">
      <c r="A49" s="117" t="s">
        <v>200</v>
      </c>
      <c r="B49" s="278"/>
      <c r="C49" s="278"/>
      <c r="D49" s="278">
        <v>0</v>
      </c>
      <c r="E49" s="358"/>
      <c r="F49" s="359"/>
    </row>
    <row r="50" spans="1:6" ht="24.6" customHeight="1">
      <c r="A50" s="117" t="s">
        <v>201</v>
      </c>
      <c r="B50" s="278"/>
      <c r="C50" s="278">
        <v>2000</v>
      </c>
      <c r="D50" s="278">
        <v>1042</v>
      </c>
      <c r="E50" s="359">
        <f>D50/C50*100</f>
        <v>52.1</v>
      </c>
      <c r="F50" s="359">
        <v>47.363636363636402</v>
      </c>
    </row>
    <row r="51" spans="1:6" s="255" customFormat="1" ht="24.6" customHeight="1">
      <c r="A51" s="84" t="s">
        <v>202</v>
      </c>
      <c r="B51" s="280">
        <v>111423</v>
      </c>
      <c r="C51" s="280">
        <v>174600</v>
      </c>
      <c r="D51" s="280">
        <v>176807</v>
      </c>
      <c r="E51" s="358">
        <f t="shared" ref="E51:E58" si="1">D51/C51*100</f>
        <v>101.26403207331043</v>
      </c>
      <c r="F51" s="358">
        <v>147.50634051925499</v>
      </c>
    </row>
    <row r="52" spans="1:6" ht="24.6" customHeight="1">
      <c r="A52" s="117" t="s">
        <v>203</v>
      </c>
      <c r="B52" s="278">
        <v>34574</v>
      </c>
      <c r="C52" s="278">
        <v>114000</v>
      </c>
      <c r="D52" s="278">
        <v>116439</v>
      </c>
      <c r="E52" s="359">
        <f t="shared" si="1"/>
        <v>102.13947368421053</v>
      </c>
      <c r="F52" s="359">
        <v>231.724014408247</v>
      </c>
    </row>
    <row r="53" spans="1:6" ht="24.6" customHeight="1">
      <c r="A53" s="117" t="s">
        <v>204</v>
      </c>
      <c r="B53" s="278">
        <v>4500</v>
      </c>
      <c r="C53" s="278">
        <v>11100</v>
      </c>
      <c r="D53" s="278">
        <v>11059</v>
      </c>
      <c r="E53" s="359">
        <f t="shared" si="1"/>
        <v>99.630630630630634</v>
      </c>
      <c r="F53" s="359">
        <v>225.18835267766201</v>
      </c>
    </row>
    <row r="54" spans="1:6" ht="24.6" customHeight="1">
      <c r="A54" s="117" t="s">
        <v>205</v>
      </c>
      <c r="B54" s="278">
        <v>3900</v>
      </c>
      <c r="C54" s="278">
        <v>12100</v>
      </c>
      <c r="D54" s="278">
        <v>12064</v>
      </c>
      <c r="E54" s="359">
        <f t="shared" si="1"/>
        <v>99.702479338842977</v>
      </c>
      <c r="F54" s="359">
        <v>301.14827758362497</v>
      </c>
    </row>
    <row r="55" spans="1:6" ht="24.6" customHeight="1">
      <c r="A55" s="117" t="s">
        <v>206</v>
      </c>
      <c r="B55" s="278">
        <v>32471</v>
      </c>
      <c r="C55" s="278">
        <v>3700</v>
      </c>
      <c r="D55" s="278">
        <v>3583</v>
      </c>
      <c r="E55" s="359">
        <f t="shared" si="1"/>
        <v>96.837837837837839</v>
      </c>
      <c r="F55" s="359">
        <v>11.644458888527801</v>
      </c>
    </row>
    <row r="56" spans="1:6" ht="24.6" customHeight="1">
      <c r="A56" s="117" t="s">
        <v>207</v>
      </c>
      <c r="B56" s="278">
        <v>35978</v>
      </c>
      <c r="C56" s="278">
        <v>33700</v>
      </c>
      <c r="D56" s="278">
        <v>33662</v>
      </c>
      <c r="E56" s="359">
        <f t="shared" si="1"/>
        <v>99.887240356083083</v>
      </c>
      <c r="F56" s="359">
        <v>112.476610531943</v>
      </c>
    </row>
    <row r="57" spans="1:6" s="255" customFormat="1" ht="24.6" customHeight="1">
      <c r="A57" s="84" t="s">
        <v>208</v>
      </c>
      <c r="B57" s="280">
        <v>42142</v>
      </c>
      <c r="C57" s="280">
        <v>57130</v>
      </c>
      <c r="D57" s="280">
        <v>57093</v>
      </c>
      <c r="E57" s="358">
        <f t="shared" si="1"/>
        <v>99.935235427971293</v>
      </c>
      <c r="F57" s="358">
        <v>115.934289079316</v>
      </c>
    </row>
    <row r="58" spans="1:6" ht="24.6" customHeight="1">
      <c r="A58" s="117" t="s">
        <v>209</v>
      </c>
      <c r="B58" s="278">
        <v>42142</v>
      </c>
      <c r="C58" s="278">
        <v>56800</v>
      </c>
      <c r="D58" s="278">
        <v>56712</v>
      </c>
      <c r="E58" s="359">
        <f t="shared" si="1"/>
        <v>99.845070422535215</v>
      </c>
      <c r="F58" s="359">
        <v>115.160622182512</v>
      </c>
    </row>
    <row r="59" spans="1:6" ht="24.6" customHeight="1">
      <c r="A59" s="117" t="s">
        <v>210</v>
      </c>
      <c r="B59" s="278"/>
      <c r="C59" s="278"/>
      <c r="D59" s="278">
        <v>0</v>
      </c>
      <c r="E59" s="359"/>
      <c r="F59" s="358"/>
    </row>
    <row r="60" spans="1:6" ht="25.15" customHeight="1">
      <c r="A60" s="117" t="s">
        <v>211</v>
      </c>
      <c r="B60" s="278"/>
      <c r="C60" s="278">
        <v>330</v>
      </c>
      <c r="D60" s="278">
        <v>381</v>
      </c>
      <c r="E60" s="359">
        <f>D60/C60*100</f>
        <v>115.45454545454545</v>
      </c>
      <c r="F60" s="358"/>
    </row>
    <row r="61" spans="1:6" s="255" customFormat="1" ht="24.6" customHeight="1">
      <c r="A61" s="84" t="s">
        <v>212</v>
      </c>
      <c r="B61" s="280">
        <v>59844</v>
      </c>
      <c r="C61" s="280">
        <v>52285</v>
      </c>
      <c r="D61" s="280">
        <v>52384</v>
      </c>
      <c r="E61" s="358">
        <f>D61/C61*100</f>
        <v>100.18934684900067</v>
      </c>
      <c r="F61" s="358">
        <v>98.360778864750202</v>
      </c>
    </row>
    <row r="62" spans="1:6" ht="24.6" customHeight="1">
      <c r="A62" s="117" t="s">
        <v>213</v>
      </c>
      <c r="B62" s="278">
        <v>48712</v>
      </c>
      <c r="C62" s="278">
        <v>51000</v>
      </c>
      <c r="D62" s="278">
        <v>51209</v>
      </c>
      <c r="E62" s="359">
        <f>D62/C62*100</f>
        <v>100.40980392156862</v>
      </c>
      <c r="F62" s="359">
        <v>97.472257646991693</v>
      </c>
    </row>
    <row r="63" spans="1:6" ht="24.6" customHeight="1">
      <c r="A63" s="117" t="s">
        <v>214</v>
      </c>
      <c r="B63" s="278">
        <v>11000</v>
      </c>
      <c r="C63" s="278">
        <v>1100</v>
      </c>
      <c r="D63" s="278">
        <v>985</v>
      </c>
      <c r="E63" s="359">
        <f>D63/C63*100</f>
        <v>89.545454545454547</v>
      </c>
      <c r="F63" s="359">
        <v>196.60678642714601</v>
      </c>
    </row>
    <row r="64" spans="1:6" ht="24.6" customHeight="1">
      <c r="A64" s="117" t="s">
        <v>215</v>
      </c>
      <c r="B64" s="278">
        <v>132</v>
      </c>
      <c r="C64" s="278">
        <v>185</v>
      </c>
      <c r="D64" s="278">
        <v>190</v>
      </c>
      <c r="E64" s="359">
        <f>D64/C64*100</f>
        <v>102.70270270270269</v>
      </c>
      <c r="F64" s="359">
        <v>86.757990867579906</v>
      </c>
    </row>
    <row r="65" spans="1:6" ht="24.6" customHeight="1">
      <c r="A65" s="117" t="s">
        <v>216</v>
      </c>
      <c r="B65" s="278"/>
      <c r="C65" s="278"/>
      <c r="D65" s="278">
        <v>0</v>
      </c>
      <c r="E65" s="358"/>
      <c r="F65" s="358"/>
    </row>
    <row r="66" spans="1:6" s="255" customFormat="1" ht="24.6" customHeight="1">
      <c r="A66" s="84" t="s">
        <v>217</v>
      </c>
      <c r="B66" s="280">
        <v>16771</v>
      </c>
      <c r="C66" s="280">
        <v>67641</v>
      </c>
      <c r="D66" s="280">
        <v>59349</v>
      </c>
      <c r="E66" s="358">
        <f>D66/C66*100</f>
        <v>87.741162904155772</v>
      </c>
      <c r="F66" s="358">
        <v>292.93682132280401</v>
      </c>
    </row>
    <row r="67" spans="1:6" ht="24.6" customHeight="1">
      <c r="A67" s="117" t="s">
        <v>218</v>
      </c>
      <c r="B67" s="278"/>
      <c r="C67" s="278"/>
      <c r="D67" s="278">
        <v>0</v>
      </c>
      <c r="E67" s="358"/>
      <c r="F67" s="358"/>
    </row>
    <row r="68" spans="1:6" ht="28.5">
      <c r="A68" s="117" t="s">
        <v>219</v>
      </c>
      <c r="B68" s="278"/>
      <c r="C68" s="278">
        <v>320</v>
      </c>
      <c r="D68" s="278">
        <v>320</v>
      </c>
      <c r="E68" s="359">
        <f>D68/C68*100</f>
        <v>100</v>
      </c>
      <c r="F68" s="358"/>
    </row>
    <row r="69" spans="1:6" ht="28.15" customHeight="1">
      <c r="A69" s="117" t="s">
        <v>220</v>
      </c>
      <c r="B69" s="278"/>
      <c r="C69" s="278"/>
      <c r="D69" s="278">
        <v>0</v>
      </c>
      <c r="E69" s="359"/>
      <c r="F69" s="358"/>
    </row>
    <row r="70" spans="1:6" ht="24.6" customHeight="1">
      <c r="A70" s="117" t="s">
        <v>221</v>
      </c>
      <c r="B70" s="278"/>
      <c r="C70" s="278"/>
      <c r="D70" s="278">
        <v>0</v>
      </c>
      <c r="E70" s="359"/>
      <c r="F70" s="358"/>
    </row>
    <row r="71" spans="1:6" s="178" customFormat="1" ht="24.6" customHeight="1">
      <c r="A71" s="117" t="s">
        <v>222</v>
      </c>
      <c r="B71" s="278">
        <v>16771</v>
      </c>
      <c r="C71" s="278">
        <v>67321</v>
      </c>
      <c r="D71" s="278">
        <v>59029</v>
      </c>
      <c r="E71" s="359">
        <f>D71/C71*100</f>
        <v>87.68289241098617</v>
      </c>
      <c r="F71" s="359">
        <v>291.35735439289198</v>
      </c>
    </row>
    <row r="72" spans="1:6" s="255" customFormat="1" ht="24.6" customHeight="1">
      <c r="A72" s="123" t="s">
        <v>61</v>
      </c>
      <c r="B72" s="280">
        <v>1489274</v>
      </c>
      <c r="C72" s="280">
        <v>1815848</v>
      </c>
      <c r="D72" s="280">
        <v>1758063</v>
      </c>
      <c r="E72" s="358">
        <f>D72/C72*100</f>
        <v>96.817740251386681</v>
      </c>
      <c r="F72" s="358">
        <v>119.491019123995</v>
      </c>
    </row>
    <row r="73" spans="1:6" s="219" customFormat="1" ht="24.2" customHeight="1">
      <c r="A73" s="386" t="s">
        <v>35</v>
      </c>
      <c r="B73" s="386"/>
      <c r="C73" s="386"/>
      <c r="D73" s="386"/>
      <c r="E73" s="386"/>
      <c r="F73" s="386"/>
    </row>
    <row r="74" spans="1:6" ht="24.95" customHeight="1">
      <c r="C74" s="377"/>
    </row>
  </sheetData>
  <mergeCells count="3">
    <mergeCell ref="A1:F1"/>
    <mergeCell ref="E2:F2"/>
    <mergeCell ref="A73:F73"/>
  </mergeCells>
  <phoneticPr fontId="65" type="noConversion"/>
  <printOptions horizontalCentered="1"/>
  <pageMargins left="0.51180555555555596" right="0.51180555555555596" top="0.59027777777777801" bottom="0.55000000000000004" header="0.31388888888888899" footer="0.31388888888888899"/>
  <pageSetup paperSize="9" firstPageNumber="5" orientation="portrait" useFirstPageNumber="1"/>
  <headerFoot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5"/>
  <sheetViews>
    <sheetView topLeftCell="A49" workbookViewId="0">
      <selection sqref="A1:F1"/>
    </sheetView>
  </sheetViews>
  <sheetFormatPr defaultColWidth="12.125" defaultRowHeight="24.95" customHeight="1"/>
  <cols>
    <col min="1" max="1" width="28.875" style="271" customWidth="1"/>
    <col min="2" max="2" width="11.375" style="271" customWidth="1"/>
    <col min="3" max="3" width="12.5" style="271" customWidth="1"/>
    <col min="4" max="6" width="11.375" style="271" customWidth="1"/>
    <col min="7" max="193" width="12.125" style="271"/>
    <col min="194" max="194" width="9.5" style="271" customWidth="1"/>
    <col min="195" max="195" width="34.75" style="271" customWidth="1"/>
    <col min="196" max="199" width="19.625" style="271" customWidth="1"/>
    <col min="200" max="449" width="12.125" style="271"/>
    <col min="450" max="450" width="9.5" style="271" customWidth="1"/>
    <col min="451" max="451" width="34.75" style="271" customWidth="1"/>
    <col min="452" max="455" width="19.625" style="271" customWidth="1"/>
    <col min="456" max="705" width="12.125" style="271"/>
    <col min="706" max="706" width="9.5" style="271" customWidth="1"/>
    <col min="707" max="707" width="34.75" style="271" customWidth="1"/>
    <col min="708" max="711" width="19.625" style="271" customWidth="1"/>
    <col min="712" max="961" width="12.125" style="271"/>
    <col min="962" max="962" width="9.5" style="271" customWidth="1"/>
    <col min="963" max="963" width="34.75" style="271" customWidth="1"/>
    <col min="964" max="967" width="19.625" style="271" customWidth="1"/>
    <col min="968" max="1217" width="12.125" style="271"/>
    <col min="1218" max="1218" width="9.5" style="271" customWidth="1"/>
    <col min="1219" max="1219" width="34.75" style="271" customWidth="1"/>
    <col min="1220" max="1223" width="19.625" style="271" customWidth="1"/>
    <col min="1224" max="1473" width="12.125" style="271"/>
    <col min="1474" max="1474" width="9.5" style="271" customWidth="1"/>
    <col min="1475" max="1475" width="34.75" style="271" customWidth="1"/>
    <col min="1476" max="1479" width="19.625" style="271" customWidth="1"/>
    <col min="1480" max="1729" width="12.125" style="271"/>
    <col min="1730" max="1730" width="9.5" style="271" customWidth="1"/>
    <col min="1731" max="1731" width="34.75" style="271" customWidth="1"/>
    <col min="1732" max="1735" width="19.625" style="271" customWidth="1"/>
    <col min="1736" max="1985" width="12.125" style="271"/>
    <col min="1986" max="1986" width="9.5" style="271" customWidth="1"/>
    <col min="1987" max="1987" width="34.75" style="271" customWidth="1"/>
    <col min="1988" max="1991" width="19.625" style="271" customWidth="1"/>
    <col min="1992" max="2241" width="12.125" style="271"/>
    <col min="2242" max="2242" width="9.5" style="271" customWidth="1"/>
    <col min="2243" max="2243" width="34.75" style="271" customWidth="1"/>
    <col min="2244" max="2247" width="19.625" style="271" customWidth="1"/>
    <col min="2248" max="2497" width="12.125" style="271"/>
    <col min="2498" max="2498" width="9.5" style="271" customWidth="1"/>
    <col min="2499" max="2499" width="34.75" style="271" customWidth="1"/>
    <col min="2500" max="2503" width="19.625" style="271" customWidth="1"/>
    <col min="2504" max="2753" width="12.125" style="271"/>
    <col min="2754" max="2754" width="9.5" style="271" customWidth="1"/>
    <col min="2755" max="2755" width="34.75" style="271" customWidth="1"/>
    <col min="2756" max="2759" width="19.625" style="271" customWidth="1"/>
    <col min="2760" max="3009" width="12.125" style="271"/>
    <col min="3010" max="3010" width="9.5" style="271" customWidth="1"/>
    <col min="3011" max="3011" width="34.75" style="271" customWidth="1"/>
    <col min="3012" max="3015" width="19.625" style="271" customWidth="1"/>
    <col min="3016" max="3265" width="12.125" style="271"/>
    <col min="3266" max="3266" width="9.5" style="271" customWidth="1"/>
    <col min="3267" max="3267" width="34.75" style="271" customWidth="1"/>
    <col min="3268" max="3271" width="19.625" style="271" customWidth="1"/>
    <col min="3272" max="3521" width="12.125" style="271"/>
    <col min="3522" max="3522" width="9.5" style="271" customWidth="1"/>
    <col min="3523" max="3523" width="34.75" style="271" customWidth="1"/>
    <col min="3524" max="3527" width="19.625" style="271" customWidth="1"/>
    <col min="3528" max="3777" width="12.125" style="271"/>
    <col min="3778" max="3778" width="9.5" style="271" customWidth="1"/>
    <col min="3779" max="3779" width="34.75" style="271" customWidth="1"/>
    <col min="3780" max="3783" width="19.625" style="271" customWidth="1"/>
    <col min="3784" max="4033" width="12.125" style="271"/>
    <col min="4034" max="4034" width="9.5" style="271" customWidth="1"/>
    <col min="4035" max="4035" width="34.75" style="271" customWidth="1"/>
    <col min="4036" max="4039" width="19.625" style="271" customWidth="1"/>
    <col min="4040" max="4289" width="12.125" style="271"/>
    <col min="4290" max="4290" width="9.5" style="271" customWidth="1"/>
    <col min="4291" max="4291" width="34.75" style="271" customWidth="1"/>
    <col min="4292" max="4295" width="19.625" style="271" customWidth="1"/>
    <col min="4296" max="4545" width="12.125" style="271"/>
    <col min="4546" max="4546" width="9.5" style="271" customWidth="1"/>
    <col min="4547" max="4547" width="34.75" style="271" customWidth="1"/>
    <col min="4548" max="4551" width="19.625" style="271" customWidth="1"/>
    <col min="4552" max="4801" width="12.125" style="271"/>
    <col min="4802" max="4802" width="9.5" style="271" customWidth="1"/>
    <col min="4803" max="4803" width="34.75" style="271" customWidth="1"/>
    <col min="4804" max="4807" width="19.625" style="271" customWidth="1"/>
    <col min="4808" max="5057" width="12.125" style="271"/>
    <col min="5058" max="5058" width="9.5" style="271" customWidth="1"/>
    <col min="5059" max="5059" width="34.75" style="271" customWidth="1"/>
    <col min="5060" max="5063" width="19.625" style="271" customWidth="1"/>
    <col min="5064" max="5313" width="12.125" style="271"/>
    <col min="5314" max="5314" width="9.5" style="271" customWidth="1"/>
    <col min="5315" max="5315" width="34.75" style="271" customWidth="1"/>
    <col min="5316" max="5319" width="19.625" style="271" customWidth="1"/>
    <col min="5320" max="5569" width="12.125" style="271"/>
    <col min="5570" max="5570" width="9.5" style="271" customWidth="1"/>
    <col min="5571" max="5571" width="34.75" style="271" customWidth="1"/>
    <col min="5572" max="5575" width="19.625" style="271" customWidth="1"/>
    <col min="5576" max="5825" width="12.125" style="271"/>
    <col min="5826" max="5826" width="9.5" style="271" customWidth="1"/>
    <col min="5827" max="5827" width="34.75" style="271" customWidth="1"/>
    <col min="5828" max="5831" width="19.625" style="271" customWidth="1"/>
    <col min="5832" max="6081" width="12.125" style="271"/>
    <col min="6082" max="6082" width="9.5" style="271" customWidth="1"/>
    <col min="6083" max="6083" width="34.75" style="271" customWidth="1"/>
    <col min="6084" max="6087" width="19.625" style="271" customWidth="1"/>
    <col min="6088" max="6337" width="12.125" style="271"/>
    <col min="6338" max="6338" width="9.5" style="271" customWidth="1"/>
    <col min="6339" max="6339" width="34.75" style="271" customWidth="1"/>
    <col min="6340" max="6343" width="19.625" style="271" customWidth="1"/>
    <col min="6344" max="6593" width="12.125" style="271"/>
    <col min="6594" max="6594" width="9.5" style="271" customWidth="1"/>
    <col min="6595" max="6595" width="34.75" style="271" customWidth="1"/>
    <col min="6596" max="6599" width="19.625" style="271" customWidth="1"/>
    <col min="6600" max="6849" width="12.125" style="271"/>
    <col min="6850" max="6850" width="9.5" style="271" customWidth="1"/>
    <col min="6851" max="6851" width="34.75" style="271" customWidth="1"/>
    <col min="6852" max="6855" width="19.625" style="271" customWidth="1"/>
    <col min="6856" max="7105" width="12.125" style="271"/>
    <col min="7106" max="7106" width="9.5" style="271" customWidth="1"/>
    <col min="7107" max="7107" width="34.75" style="271" customWidth="1"/>
    <col min="7108" max="7111" width="19.625" style="271" customWidth="1"/>
    <col min="7112" max="7361" width="12.125" style="271"/>
    <col min="7362" max="7362" width="9.5" style="271" customWidth="1"/>
    <col min="7363" max="7363" width="34.75" style="271" customWidth="1"/>
    <col min="7364" max="7367" width="19.625" style="271" customWidth="1"/>
    <col min="7368" max="7617" width="12.125" style="271"/>
    <col min="7618" max="7618" width="9.5" style="271" customWidth="1"/>
    <col min="7619" max="7619" width="34.75" style="271" customWidth="1"/>
    <col min="7620" max="7623" width="19.625" style="271" customWidth="1"/>
    <col min="7624" max="7873" width="12.125" style="271"/>
    <col min="7874" max="7874" width="9.5" style="271" customWidth="1"/>
    <col min="7875" max="7875" width="34.75" style="271" customWidth="1"/>
    <col min="7876" max="7879" width="19.625" style="271" customWidth="1"/>
    <col min="7880" max="8129" width="12.125" style="271"/>
    <col min="8130" max="8130" width="9.5" style="271" customWidth="1"/>
    <col min="8131" max="8131" width="34.75" style="271" customWidth="1"/>
    <col min="8132" max="8135" width="19.625" style="271" customWidth="1"/>
    <col min="8136" max="8385" width="12.125" style="271"/>
    <col min="8386" max="8386" width="9.5" style="271" customWidth="1"/>
    <col min="8387" max="8387" width="34.75" style="271" customWidth="1"/>
    <col min="8388" max="8391" width="19.625" style="271" customWidth="1"/>
    <col min="8392" max="8641" width="12.125" style="271"/>
    <col min="8642" max="8642" width="9.5" style="271" customWidth="1"/>
    <col min="8643" max="8643" width="34.75" style="271" customWidth="1"/>
    <col min="8644" max="8647" width="19.625" style="271" customWidth="1"/>
    <col min="8648" max="8897" width="12.125" style="271"/>
    <col min="8898" max="8898" width="9.5" style="271" customWidth="1"/>
    <col min="8899" max="8899" width="34.75" style="271" customWidth="1"/>
    <col min="8900" max="8903" width="19.625" style="271" customWidth="1"/>
    <col min="8904" max="9153" width="12.125" style="271"/>
    <col min="9154" max="9154" width="9.5" style="271" customWidth="1"/>
    <col min="9155" max="9155" width="34.75" style="271" customWidth="1"/>
    <col min="9156" max="9159" width="19.625" style="271" customWidth="1"/>
    <col min="9160" max="9409" width="12.125" style="271"/>
    <col min="9410" max="9410" width="9.5" style="271" customWidth="1"/>
    <col min="9411" max="9411" width="34.75" style="271" customWidth="1"/>
    <col min="9412" max="9415" width="19.625" style="271" customWidth="1"/>
    <col min="9416" max="9665" width="12.125" style="271"/>
    <col min="9666" max="9666" width="9.5" style="271" customWidth="1"/>
    <col min="9667" max="9667" width="34.75" style="271" customWidth="1"/>
    <col min="9668" max="9671" width="19.625" style="271" customWidth="1"/>
    <col min="9672" max="9921" width="12.125" style="271"/>
    <col min="9922" max="9922" width="9.5" style="271" customWidth="1"/>
    <col min="9923" max="9923" width="34.75" style="271" customWidth="1"/>
    <col min="9924" max="9927" width="19.625" style="271" customWidth="1"/>
    <col min="9928" max="10177" width="12.125" style="271"/>
    <col min="10178" max="10178" width="9.5" style="271" customWidth="1"/>
    <col min="10179" max="10179" width="34.75" style="271" customWidth="1"/>
    <col min="10180" max="10183" width="19.625" style="271" customWidth="1"/>
    <col min="10184" max="10433" width="12.125" style="271"/>
    <col min="10434" max="10434" width="9.5" style="271" customWidth="1"/>
    <col min="10435" max="10435" width="34.75" style="271" customWidth="1"/>
    <col min="10436" max="10439" width="19.625" style="271" customWidth="1"/>
    <col min="10440" max="10689" width="12.125" style="271"/>
    <col min="10690" max="10690" width="9.5" style="271" customWidth="1"/>
    <col min="10691" max="10691" width="34.75" style="271" customWidth="1"/>
    <col min="10692" max="10695" width="19.625" style="271" customWidth="1"/>
    <col min="10696" max="10945" width="12.125" style="271"/>
    <col min="10946" max="10946" width="9.5" style="271" customWidth="1"/>
    <col min="10947" max="10947" width="34.75" style="271" customWidth="1"/>
    <col min="10948" max="10951" width="19.625" style="271" customWidth="1"/>
    <col min="10952" max="11201" width="12.125" style="271"/>
    <col min="11202" max="11202" width="9.5" style="271" customWidth="1"/>
    <col min="11203" max="11203" width="34.75" style="271" customWidth="1"/>
    <col min="11204" max="11207" width="19.625" style="271" customWidth="1"/>
    <col min="11208" max="11457" width="12.125" style="271"/>
    <col min="11458" max="11458" width="9.5" style="271" customWidth="1"/>
    <col min="11459" max="11459" width="34.75" style="271" customWidth="1"/>
    <col min="11460" max="11463" width="19.625" style="271" customWidth="1"/>
    <col min="11464" max="11713" width="12.125" style="271"/>
    <col min="11714" max="11714" width="9.5" style="271" customWidth="1"/>
    <col min="11715" max="11715" width="34.75" style="271" customWidth="1"/>
    <col min="11716" max="11719" width="19.625" style="271" customWidth="1"/>
    <col min="11720" max="11969" width="12.125" style="271"/>
    <col min="11970" max="11970" width="9.5" style="271" customWidth="1"/>
    <col min="11971" max="11971" width="34.75" style="271" customWidth="1"/>
    <col min="11972" max="11975" width="19.625" style="271" customWidth="1"/>
    <col min="11976" max="12225" width="12.125" style="271"/>
    <col min="12226" max="12226" width="9.5" style="271" customWidth="1"/>
    <col min="12227" max="12227" width="34.75" style="271" customWidth="1"/>
    <col min="12228" max="12231" width="19.625" style="271" customWidth="1"/>
    <col min="12232" max="12481" width="12.125" style="271"/>
    <col min="12482" max="12482" width="9.5" style="271" customWidth="1"/>
    <col min="12483" max="12483" width="34.75" style="271" customWidth="1"/>
    <col min="12484" max="12487" width="19.625" style="271" customWidth="1"/>
    <col min="12488" max="12737" width="12.125" style="271"/>
    <col min="12738" max="12738" width="9.5" style="271" customWidth="1"/>
    <col min="12739" max="12739" width="34.75" style="271" customWidth="1"/>
    <col min="12740" max="12743" width="19.625" style="271" customWidth="1"/>
    <col min="12744" max="12993" width="12.125" style="271"/>
    <col min="12994" max="12994" width="9.5" style="271" customWidth="1"/>
    <col min="12995" max="12995" width="34.75" style="271" customWidth="1"/>
    <col min="12996" max="12999" width="19.625" style="271" customWidth="1"/>
    <col min="13000" max="13249" width="12.125" style="271"/>
    <col min="13250" max="13250" width="9.5" style="271" customWidth="1"/>
    <col min="13251" max="13251" width="34.75" style="271" customWidth="1"/>
    <col min="13252" max="13255" width="19.625" style="271" customWidth="1"/>
    <col min="13256" max="13505" width="12.125" style="271"/>
    <col min="13506" max="13506" width="9.5" style="271" customWidth="1"/>
    <col min="13507" max="13507" width="34.75" style="271" customWidth="1"/>
    <col min="13508" max="13511" width="19.625" style="271" customWidth="1"/>
    <col min="13512" max="13761" width="12.125" style="271"/>
    <col min="13762" max="13762" width="9.5" style="271" customWidth="1"/>
    <col min="13763" max="13763" width="34.75" style="271" customWidth="1"/>
    <col min="13764" max="13767" width="19.625" style="271" customWidth="1"/>
    <col min="13768" max="14017" width="12.125" style="271"/>
    <col min="14018" max="14018" width="9.5" style="271" customWidth="1"/>
    <col min="14019" max="14019" width="34.75" style="271" customWidth="1"/>
    <col min="14020" max="14023" width="19.625" style="271" customWidth="1"/>
    <col min="14024" max="14273" width="12.125" style="271"/>
    <col min="14274" max="14274" width="9.5" style="271" customWidth="1"/>
    <col min="14275" max="14275" width="34.75" style="271" customWidth="1"/>
    <col min="14276" max="14279" width="19.625" style="271" customWidth="1"/>
    <col min="14280" max="14529" width="12.125" style="271"/>
    <col min="14530" max="14530" width="9.5" style="271" customWidth="1"/>
    <col min="14531" max="14531" width="34.75" style="271" customWidth="1"/>
    <col min="14532" max="14535" width="19.625" style="271" customWidth="1"/>
    <col min="14536" max="14785" width="12.125" style="271"/>
    <col min="14786" max="14786" width="9.5" style="271" customWidth="1"/>
    <col min="14787" max="14787" width="34.75" style="271" customWidth="1"/>
    <col min="14788" max="14791" width="19.625" style="271" customWidth="1"/>
    <col min="14792" max="15041" width="12.125" style="271"/>
    <col min="15042" max="15042" width="9.5" style="271" customWidth="1"/>
    <col min="15043" max="15043" width="34.75" style="271" customWidth="1"/>
    <col min="15044" max="15047" width="19.625" style="271" customWidth="1"/>
    <col min="15048" max="15297" width="12.125" style="271"/>
    <col min="15298" max="15298" width="9.5" style="271" customWidth="1"/>
    <col min="15299" max="15299" width="34.75" style="271" customWidth="1"/>
    <col min="15300" max="15303" width="19.625" style="271" customWidth="1"/>
    <col min="15304" max="15553" width="12.125" style="271"/>
    <col min="15554" max="15554" width="9.5" style="271" customWidth="1"/>
    <col min="15555" max="15555" width="34.75" style="271" customWidth="1"/>
    <col min="15556" max="15559" width="19.625" style="271" customWidth="1"/>
    <col min="15560" max="15809" width="12.125" style="271"/>
    <col min="15810" max="15810" width="9.5" style="271" customWidth="1"/>
    <col min="15811" max="15811" width="34.75" style="271" customWidth="1"/>
    <col min="15812" max="15815" width="19.625" style="271" customWidth="1"/>
    <col min="15816" max="16065" width="12.125" style="271"/>
    <col min="16066" max="16066" width="9.5" style="271" customWidth="1"/>
    <col min="16067" max="16067" width="34.75" style="271" customWidth="1"/>
    <col min="16068" max="16071" width="19.625" style="271" customWidth="1"/>
    <col min="16072" max="16384" width="12.125" style="271"/>
  </cols>
  <sheetData>
    <row r="1" spans="1:6" ht="30" customHeight="1">
      <c r="A1" s="391" t="s">
        <v>223</v>
      </c>
      <c r="B1" s="391"/>
      <c r="C1" s="391"/>
      <c r="D1" s="391"/>
      <c r="E1" s="391"/>
      <c r="F1" s="391"/>
    </row>
    <row r="2" spans="1:6" ht="20.100000000000001" customHeight="1">
      <c r="A2" s="355"/>
      <c r="E2" s="385" t="s">
        <v>1</v>
      </c>
      <c r="F2" s="385"/>
    </row>
    <row r="3" spans="1:6" ht="24.95" customHeight="1">
      <c r="A3" s="57" t="s">
        <v>2</v>
      </c>
      <c r="B3" s="57" t="s">
        <v>3</v>
      </c>
      <c r="C3" s="57" t="s">
        <v>4</v>
      </c>
      <c r="D3" s="57" t="s">
        <v>5</v>
      </c>
      <c r="E3" s="57" t="s">
        <v>6</v>
      </c>
      <c r="F3" s="57" t="s">
        <v>7</v>
      </c>
    </row>
    <row r="4" spans="1:6" s="254" customFormat="1" ht="24.95" customHeight="1">
      <c r="A4" s="84" t="s">
        <v>161</v>
      </c>
      <c r="B4" s="280">
        <v>289649</v>
      </c>
      <c r="C4" s="280">
        <v>261400</v>
      </c>
      <c r="D4" s="280">
        <v>261790</v>
      </c>
      <c r="E4" s="281">
        <f>D4/C4*100</f>
        <v>100.14919663351185</v>
      </c>
      <c r="F4" s="281">
        <v>90.652529225995906</v>
      </c>
    </row>
    <row r="5" spans="1:6" ht="24.95" customHeight="1">
      <c r="A5" s="117" t="s">
        <v>162</v>
      </c>
      <c r="B5" s="278">
        <v>195411</v>
      </c>
      <c r="C5" s="278">
        <v>164000</v>
      </c>
      <c r="D5" s="278">
        <v>164016</v>
      </c>
      <c r="E5" s="283">
        <f>D5/C5*100</f>
        <v>100.00975609756098</v>
      </c>
      <c r="F5" s="283">
        <v>77.356915458082796</v>
      </c>
    </row>
    <row r="6" spans="1:6" ht="24.95" customHeight="1">
      <c r="A6" s="117" t="s">
        <v>163</v>
      </c>
      <c r="B6" s="278">
        <v>40587</v>
      </c>
      <c r="C6" s="278">
        <v>48500</v>
      </c>
      <c r="D6" s="278">
        <v>48523</v>
      </c>
      <c r="E6" s="283">
        <f t="shared" ref="E6:E15" si="0">D6/C6*100</f>
        <v>100.04742268041238</v>
      </c>
      <c r="F6" s="283">
        <v>136.201089092236</v>
      </c>
    </row>
    <row r="7" spans="1:6" ht="24.95" customHeight="1">
      <c r="A7" s="117" t="s">
        <v>164</v>
      </c>
      <c r="B7" s="278">
        <v>24110</v>
      </c>
      <c r="C7" s="278">
        <v>20500</v>
      </c>
      <c r="D7" s="278">
        <v>20374</v>
      </c>
      <c r="E7" s="283">
        <f t="shared" si="0"/>
        <v>99.385365853658541</v>
      </c>
      <c r="F7" s="283">
        <v>111.859009553091</v>
      </c>
    </row>
    <row r="8" spans="1:6" ht="24.95" customHeight="1">
      <c r="A8" s="117" t="s">
        <v>165</v>
      </c>
      <c r="B8" s="278">
        <v>29541</v>
      </c>
      <c r="C8" s="278">
        <v>28400</v>
      </c>
      <c r="D8" s="278">
        <v>28877</v>
      </c>
      <c r="E8" s="283">
        <f t="shared" si="0"/>
        <v>101.67957746478874</v>
      </c>
      <c r="F8" s="283">
        <v>125.995898599415</v>
      </c>
    </row>
    <row r="9" spans="1:6" s="254" customFormat="1" ht="24.95" customHeight="1">
      <c r="A9" s="84" t="s">
        <v>166</v>
      </c>
      <c r="B9" s="280">
        <v>74992</v>
      </c>
      <c r="C9" s="280">
        <v>35507</v>
      </c>
      <c r="D9" s="280">
        <v>34167</v>
      </c>
      <c r="E9" s="281">
        <f t="shared" si="0"/>
        <v>96.226096262708765</v>
      </c>
      <c r="F9" s="281">
        <v>103.762755102041</v>
      </c>
    </row>
    <row r="10" spans="1:6" ht="24.95" customHeight="1">
      <c r="A10" s="117" t="s">
        <v>167</v>
      </c>
      <c r="B10" s="278">
        <v>34251</v>
      </c>
      <c r="C10" s="278">
        <v>27532</v>
      </c>
      <c r="D10" s="278">
        <v>26310</v>
      </c>
      <c r="E10" s="283">
        <f t="shared" si="0"/>
        <v>95.561528403312508</v>
      </c>
      <c r="F10" s="283">
        <v>103.864829655363</v>
      </c>
    </row>
    <row r="11" spans="1:6" ht="24.95" customHeight="1">
      <c r="A11" s="117" t="s">
        <v>224</v>
      </c>
      <c r="B11" s="278">
        <v>195</v>
      </c>
      <c r="C11" s="278">
        <v>130</v>
      </c>
      <c r="D11" s="278">
        <v>129</v>
      </c>
      <c r="E11" s="283">
        <f t="shared" si="0"/>
        <v>99.230769230769226</v>
      </c>
      <c r="F11" s="283">
        <v>94.160583941605793</v>
      </c>
    </row>
    <row r="12" spans="1:6" ht="24.95" customHeight="1">
      <c r="A12" s="117" t="s">
        <v>169</v>
      </c>
      <c r="B12" s="278">
        <v>100</v>
      </c>
      <c r="C12" s="278">
        <v>105</v>
      </c>
      <c r="D12" s="278">
        <v>103</v>
      </c>
      <c r="E12" s="283">
        <f t="shared" si="0"/>
        <v>98.095238095238088</v>
      </c>
      <c r="F12" s="283">
        <v>109.57446808510601</v>
      </c>
    </row>
    <row r="13" spans="1:6" ht="24.95" customHeight="1">
      <c r="A13" s="117" t="s">
        <v>170</v>
      </c>
      <c r="B13" s="278"/>
      <c r="C13" s="278">
        <v>150</v>
      </c>
      <c r="D13" s="278">
        <v>146</v>
      </c>
      <c r="E13" s="283">
        <f t="shared" si="0"/>
        <v>97.333333333333343</v>
      </c>
      <c r="F13" s="283">
        <v>540.74074074074099</v>
      </c>
    </row>
    <row r="14" spans="1:6" ht="24.95" customHeight="1">
      <c r="A14" s="117" t="s">
        <v>171</v>
      </c>
      <c r="B14" s="278">
        <v>1500</v>
      </c>
      <c r="C14" s="278">
        <v>1800</v>
      </c>
      <c r="D14" s="278">
        <v>1776</v>
      </c>
      <c r="E14" s="283">
        <f t="shared" si="0"/>
        <v>98.666666666666671</v>
      </c>
      <c r="F14" s="283">
        <v>119.274680993956</v>
      </c>
    </row>
    <row r="15" spans="1:6" ht="24.95" customHeight="1">
      <c r="A15" s="117" t="s">
        <v>172</v>
      </c>
      <c r="B15" s="278">
        <v>650</v>
      </c>
      <c r="C15" s="278">
        <v>380</v>
      </c>
      <c r="D15" s="278">
        <v>325</v>
      </c>
      <c r="E15" s="283">
        <f t="shared" si="0"/>
        <v>85.526315789473685</v>
      </c>
      <c r="F15" s="283">
        <v>89.041095890411</v>
      </c>
    </row>
    <row r="16" spans="1:6" ht="24.95" customHeight="1">
      <c r="A16" s="117" t="s">
        <v>173</v>
      </c>
      <c r="B16" s="278"/>
      <c r="C16" s="278"/>
      <c r="D16" s="278"/>
      <c r="E16" s="283"/>
      <c r="F16" s="281"/>
    </row>
    <row r="17" spans="1:6" ht="24.95" customHeight="1">
      <c r="A17" s="117" t="s">
        <v>174</v>
      </c>
      <c r="B17" s="278">
        <v>2405</v>
      </c>
      <c r="C17" s="278">
        <v>2842</v>
      </c>
      <c r="D17" s="278">
        <v>2841</v>
      </c>
      <c r="E17" s="283">
        <f>D17/C17*100</f>
        <v>99.964813511611538</v>
      </c>
      <c r="F17" s="283">
        <v>110.803432137285</v>
      </c>
    </row>
    <row r="18" spans="1:6" ht="24.95" customHeight="1">
      <c r="A18" s="117" t="s">
        <v>175</v>
      </c>
      <c r="B18" s="278">
        <v>150</v>
      </c>
      <c r="C18" s="278">
        <v>300</v>
      </c>
      <c r="D18" s="278">
        <v>259</v>
      </c>
      <c r="E18" s="283">
        <f>D18/C18*100</f>
        <v>86.333333333333329</v>
      </c>
      <c r="F18" s="283">
        <v>119.90740740740701</v>
      </c>
    </row>
    <row r="19" spans="1:6" ht="24.95" customHeight="1">
      <c r="A19" s="117" t="s">
        <v>176</v>
      </c>
      <c r="B19" s="278">
        <v>35741</v>
      </c>
      <c r="C19" s="278">
        <v>2268</v>
      </c>
      <c r="D19" s="278">
        <v>2278</v>
      </c>
      <c r="E19" s="283">
        <f>D19/C19*100</f>
        <v>100.44091710758379</v>
      </c>
      <c r="F19" s="283">
        <v>84.214417744916801</v>
      </c>
    </row>
    <row r="20" spans="1:6" s="254" customFormat="1" ht="24.95" customHeight="1">
      <c r="A20" s="120" t="s">
        <v>177</v>
      </c>
      <c r="B20" s="280"/>
      <c r="C20" s="280">
        <v>34</v>
      </c>
      <c r="D20" s="280"/>
      <c r="E20" s="281"/>
      <c r="F20" s="281"/>
    </row>
    <row r="21" spans="1:6" s="254" customFormat="1" ht="24.95" customHeight="1">
      <c r="A21" s="117" t="s">
        <v>178</v>
      </c>
      <c r="B21" s="280"/>
      <c r="C21" s="280"/>
      <c r="D21" s="280"/>
      <c r="E21" s="281"/>
      <c r="F21" s="281"/>
    </row>
    <row r="22" spans="1:6" s="254" customFormat="1" ht="24.95" customHeight="1">
      <c r="A22" s="117" t="s">
        <v>179</v>
      </c>
      <c r="B22" s="280"/>
      <c r="C22" s="280"/>
      <c r="D22" s="280"/>
      <c r="E22" s="281"/>
      <c r="F22" s="281"/>
    </row>
    <row r="23" spans="1:6" s="254" customFormat="1" ht="24.95" customHeight="1">
      <c r="A23" s="117" t="s">
        <v>180</v>
      </c>
      <c r="B23" s="280"/>
      <c r="C23" s="280"/>
      <c r="D23" s="280"/>
      <c r="E23" s="281"/>
      <c r="F23" s="281"/>
    </row>
    <row r="24" spans="1:6" s="254" customFormat="1" ht="24.95" customHeight="1">
      <c r="A24" s="117" t="s">
        <v>181</v>
      </c>
      <c r="B24" s="280"/>
      <c r="C24" s="280"/>
      <c r="D24" s="280"/>
      <c r="E24" s="281"/>
      <c r="F24" s="281"/>
    </row>
    <row r="25" spans="1:6" s="254" customFormat="1" ht="24.95" customHeight="1">
      <c r="A25" s="117" t="s">
        <v>182</v>
      </c>
      <c r="B25" s="280"/>
      <c r="C25" s="278">
        <v>34</v>
      </c>
      <c r="D25" s="280"/>
      <c r="E25" s="281"/>
      <c r="F25" s="281"/>
    </row>
    <row r="26" spans="1:6" s="254" customFormat="1" ht="24.95" customHeight="1">
      <c r="A26" s="117" t="s">
        <v>183</v>
      </c>
      <c r="B26" s="280"/>
      <c r="C26" s="280"/>
      <c r="D26" s="280"/>
      <c r="E26" s="281"/>
      <c r="F26" s="281"/>
    </row>
    <row r="27" spans="1:6" s="254" customFormat="1" ht="24.95" customHeight="1">
      <c r="A27" s="117" t="s">
        <v>184</v>
      </c>
      <c r="B27" s="280"/>
      <c r="C27" s="280"/>
      <c r="D27" s="280"/>
      <c r="E27" s="281"/>
      <c r="F27" s="281"/>
    </row>
    <row r="28" spans="1:6" s="254" customFormat="1" ht="24.95" customHeight="1">
      <c r="A28" s="120" t="s">
        <v>185</v>
      </c>
      <c r="B28" s="280"/>
      <c r="C28" s="280">
        <v>2</v>
      </c>
      <c r="D28" s="280"/>
      <c r="E28" s="281"/>
      <c r="F28" s="281"/>
    </row>
    <row r="29" spans="1:6" s="254" customFormat="1" ht="24.95" customHeight="1">
      <c r="A29" s="117" t="s">
        <v>178</v>
      </c>
      <c r="B29" s="280"/>
      <c r="C29" s="280"/>
      <c r="D29" s="280"/>
      <c r="E29" s="281"/>
      <c r="F29" s="281"/>
    </row>
    <row r="30" spans="1:6" s="254" customFormat="1" ht="24.95" customHeight="1">
      <c r="A30" s="117" t="s">
        <v>179</v>
      </c>
      <c r="B30" s="280"/>
      <c r="C30" s="280"/>
      <c r="D30" s="280"/>
      <c r="E30" s="281"/>
      <c r="F30" s="281"/>
    </row>
    <row r="31" spans="1:6" s="254" customFormat="1" ht="24.95" customHeight="1">
      <c r="A31" s="117" t="s">
        <v>180</v>
      </c>
      <c r="B31" s="280"/>
      <c r="C31" s="280"/>
      <c r="D31" s="280"/>
      <c r="E31" s="281"/>
      <c r="F31" s="281"/>
    </row>
    <row r="32" spans="1:6" s="254" customFormat="1" ht="24.95" customHeight="1">
      <c r="A32" s="117" t="s">
        <v>182</v>
      </c>
      <c r="B32" s="280"/>
      <c r="C32" s="278">
        <v>2</v>
      </c>
      <c r="D32" s="280"/>
      <c r="E32" s="281"/>
      <c r="F32" s="281"/>
    </row>
    <row r="33" spans="1:6" s="254" customFormat="1" ht="24.95" customHeight="1">
      <c r="A33" s="117" t="s">
        <v>183</v>
      </c>
      <c r="B33" s="280"/>
      <c r="C33" s="280"/>
      <c r="D33" s="280"/>
      <c r="E33" s="281"/>
      <c r="F33" s="281"/>
    </row>
    <row r="34" spans="1:6" s="254" customFormat="1" ht="24.95" customHeight="1">
      <c r="A34" s="117" t="s">
        <v>184</v>
      </c>
      <c r="B34" s="280"/>
      <c r="C34" s="280"/>
      <c r="D34" s="280"/>
      <c r="E34" s="281"/>
      <c r="F34" s="281"/>
    </row>
    <row r="35" spans="1:6" s="254" customFormat="1" ht="24.95" customHeight="1">
      <c r="A35" s="84" t="s">
        <v>186</v>
      </c>
      <c r="B35" s="280">
        <v>345140</v>
      </c>
      <c r="C35" s="280">
        <v>381000</v>
      </c>
      <c r="D35" s="280">
        <v>380025</v>
      </c>
      <c r="E35" s="281">
        <f>D35/C35*100</f>
        <v>99.744094488188978</v>
      </c>
      <c r="F35" s="281">
        <v>118.042548433088</v>
      </c>
    </row>
    <row r="36" spans="1:6" ht="24.95" customHeight="1">
      <c r="A36" s="117" t="s">
        <v>187</v>
      </c>
      <c r="B36" s="278">
        <v>307540</v>
      </c>
      <c r="C36" s="278">
        <v>365000</v>
      </c>
      <c r="D36" s="278">
        <v>364254</v>
      </c>
      <c r="E36" s="283">
        <f>D36/C36*100</f>
        <v>99.795616438356163</v>
      </c>
      <c r="F36" s="283">
        <v>117.86362592097601</v>
      </c>
    </row>
    <row r="37" spans="1:6" ht="24.95" customHeight="1">
      <c r="A37" s="117" t="s">
        <v>188</v>
      </c>
      <c r="B37" s="278">
        <v>32100</v>
      </c>
      <c r="C37" s="278">
        <v>16000</v>
      </c>
      <c r="D37" s="278">
        <v>15771</v>
      </c>
      <c r="E37" s="283">
        <f>D37/C37*100</f>
        <v>98.568750000000009</v>
      </c>
      <c r="F37" s="283">
        <v>122.341168256923</v>
      </c>
    </row>
    <row r="38" spans="1:6" ht="24.95" customHeight="1">
      <c r="A38" s="117" t="s">
        <v>189</v>
      </c>
      <c r="B38" s="278">
        <v>5500</v>
      </c>
      <c r="C38" s="278"/>
      <c r="D38" s="278"/>
      <c r="E38" s="283"/>
      <c r="F38" s="281"/>
    </row>
    <row r="39" spans="1:6" s="254" customFormat="1" ht="24.95" customHeight="1">
      <c r="A39" s="84" t="s">
        <v>190</v>
      </c>
      <c r="B39" s="280"/>
      <c r="C39" s="280">
        <v>103</v>
      </c>
      <c r="D39" s="280"/>
      <c r="E39" s="281"/>
      <c r="F39" s="281"/>
    </row>
    <row r="40" spans="1:6" s="254" customFormat="1" ht="24.95" customHeight="1">
      <c r="A40" s="117" t="s">
        <v>191</v>
      </c>
      <c r="B40" s="280"/>
      <c r="C40" s="278">
        <v>101</v>
      </c>
      <c r="D40" s="280"/>
      <c r="E40" s="281"/>
      <c r="F40" s="281"/>
    </row>
    <row r="41" spans="1:6" s="254" customFormat="1" ht="24.95" customHeight="1">
      <c r="A41" s="117" t="s">
        <v>192</v>
      </c>
      <c r="B41" s="280"/>
      <c r="C41" s="278">
        <v>2</v>
      </c>
      <c r="D41" s="280"/>
      <c r="E41" s="281"/>
      <c r="F41" s="281"/>
    </row>
    <row r="42" spans="1:6" s="254" customFormat="1" ht="24.95" customHeight="1">
      <c r="A42" s="84" t="s">
        <v>193</v>
      </c>
      <c r="B42" s="280"/>
      <c r="C42" s="280"/>
      <c r="D42" s="280"/>
      <c r="E42" s="281"/>
      <c r="F42" s="281"/>
    </row>
    <row r="43" spans="1:6" s="254" customFormat="1" ht="24.95" customHeight="1">
      <c r="A43" s="84" t="s">
        <v>197</v>
      </c>
      <c r="B43" s="280"/>
      <c r="C43" s="280"/>
      <c r="D43" s="280"/>
      <c r="E43" s="281"/>
      <c r="F43" s="281"/>
    </row>
    <row r="44" spans="1:6" s="254" customFormat="1" ht="24.95" customHeight="1">
      <c r="A44" s="84" t="s">
        <v>202</v>
      </c>
      <c r="B44" s="280">
        <v>52980</v>
      </c>
      <c r="C44" s="280">
        <v>61321</v>
      </c>
      <c r="D44" s="280">
        <v>61078</v>
      </c>
      <c r="E44" s="281">
        <f>D44/C44*100</f>
        <v>99.603724662024433</v>
      </c>
      <c r="F44" s="281">
        <v>139.04748895870301</v>
      </c>
    </row>
    <row r="45" spans="1:6" ht="24.95" customHeight="1">
      <c r="A45" s="117" t="s">
        <v>203</v>
      </c>
      <c r="B45" s="278">
        <v>15080</v>
      </c>
      <c r="C45" s="278">
        <v>52000</v>
      </c>
      <c r="D45" s="278">
        <v>51471</v>
      </c>
      <c r="E45" s="283">
        <f>D45/C45*100</f>
        <v>98.982692307692304</v>
      </c>
      <c r="F45" s="283">
        <v>414.05357573807402</v>
      </c>
    </row>
    <row r="46" spans="1:6" ht="24.95" customHeight="1">
      <c r="A46" s="117" t="s">
        <v>204</v>
      </c>
      <c r="B46" s="278">
        <v>4400</v>
      </c>
      <c r="C46" s="278">
        <v>1</v>
      </c>
      <c r="D46" s="278">
        <v>1</v>
      </c>
      <c r="E46" s="283">
        <f>D46/C46*100</f>
        <v>100</v>
      </c>
      <c r="F46" s="283">
        <v>50</v>
      </c>
    </row>
    <row r="47" spans="1:6" ht="24.95" customHeight="1">
      <c r="A47" s="117" t="s">
        <v>205</v>
      </c>
      <c r="B47" s="278"/>
      <c r="C47" s="278"/>
      <c r="D47" s="278"/>
      <c r="E47" s="283"/>
      <c r="F47" s="281"/>
    </row>
    <row r="48" spans="1:6" ht="24.95" customHeight="1">
      <c r="A48" s="117" t="s">
        <v>206</v>
      </c>
      <c r="B48" s="278">
        <v>28500</v>
      </c>
      <c r="C48" s="278">
        <v>3500</v>
      </c>
      <c r="D48" s="278">
        <v>3548</v>
      </c>
      <c r="E48" s="283">
        <f>D48/C48*100</f>
        <v>101.37142857142858</v>
      </c>
      <c r="F48" s="283">
        <v>13.4205847864735</v>
      </c>
    </row>
    <row r="49" spans="1:6" ht="24.95" customHeight="1">
      <c r="A49" s="117" t="s">
        <v>207</v>
      </c>
      <c r="B49" s="278">
        <v>5000</v>
      </c>
      <c r="C49" s="278">
        <v>5820</v>
      </c>
      <c r="D49" s="278">
        <v>6058</v>
      </c>
      <c r="E49" s="283">
        <f>D49/C49*100</f>
        <v>104.08934707903781</v>
      </c>
      <c r="F49" s="283">
        <v>119.818037974684</v>
      </c>
    </row>
    <row r="50" spans="1:6" s="254" customFormat="1" ht="24.95" customHeight="1">
      <c r="A50" s="84" t="s">
        <v>208</v>
      </c>
      <c r="B50" s="280"/>
      <c r="C50" s="280"/>
      <c r="D50" s="280"/>
      <c r="E50" s="281"/>
      <c r="F50" s="281"/>
    </row>
    <row r="51" spans="1:6" s="254" customFormat="1" ht="24.95" customHeight="1">
      <c r="A51" s="84" t="s">
        <v>212</v>
      </c>
      <c r="B51" s="280"/>
      <c r="C51" s="280"/>
      <c r="D51" s="280"/>
      <c r="E51" s="281"/>
      <c r="F51" s="281"/>
    </row>
    <row r="52" spans="1:6" s="254" customFormat="1" ht="24.95" customHeight="1">
      <c r="A52" s="84" t="s">
        <v>217</v>
      </c>
      <c r="B52" s="280"/>
      <c r="C52" s="280"/>
      <c r="D52" s="280"/>
      <c r="E52" s="281"/>
      <c r="F52" s="281"/>
    </row>
    <row r="53" spans="1:6" s="254" customFormat="1" ht="24.95" customHeight="1">
      <c r="A53" s="123" t="s">
        <v>61</v>
      </c>
      <c r="B53" s="280">
        <v>762761</v>
      </c>
      <c r="C53" s="280">
        <v>739367</v>
      </c>
      <c r="D53" s="280">
        <f>D4+D9+D20+D28+D35+D44</f>
        <v>737060</v>
      </c>
      <c r="E53" s="281">
        <f>D53/C53*100</f>
        <v>99.687976336514879</v>
      </c>
      <c r="F53" s="281">
        <v>107.196721239948</v>
      </c>
    </row>
    <row r="54" spans="1:6" s="219" customFormat="1" ht="24.2" customHeight="1">
      <c r="A54" s="386" t="s">
        <v>35</v>
      </c>
      <c r="B54" s="386"/>
      <c r="C54" s="386"/>
      <c r="D54" s="386"/>
      <c r="E54" s="386"/>
      <c r="F54" s="386"/>
    </row>
    <row r="55" spans="1:6" ht="24.95" customHeight="1">
      <c r="C55" s="375"/>
    </row>
  </sheetData>
  <mergeCells count="3">
    <mergeCell ref="A1:F1"/>
    <mergeCell ref="E2:F2"/>
    <mergeCell ref="A54:F54"/>
  </mergeCells>
  <phoneticPr fontId="65" type="noConversion"/>
  <printOptions horizontalCentered="1"/>
  <pageMargins left="0.55000000000000004" right="0.55000000000000004" top="0.59027777777777801" bottom="0.51180555555555596" header="0.31388888888888899" footer="0.31388888888888899"/>
  <pageSetup paperSize="9" firstPageNumber="8" orientation="portrait" useFirstPageNumber="1"/>
  <headerFoot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3"/>
  <sheetViews>
    <sheetView showZeros="0" workbookViewId="0">
      <selection activeCell="L22" sqref="L22"/>
    </sheetView>
  </sheetViews>
  <sheetFormatPr defaultColWidth="9" defaultRowHeight="24.95" customHeight="1"/>
  <cols>
    <col min="1" max="1" width="61.125" style="207" customWidth="1"/>
    <col min="2" max="2" width="22.125" style="207" customWidth="1"/>
    <col min="3" max="16384" width="9" style="207"/>
  </cols>
  <sheetData>
    <row r="1" spans="1:2" ht="30" customHeight="1">
      <c r="A1" s="392" t="s">
        <v>225</v>
      </c>
      <c r="B1" s="389"/>
    </row>
    <row r="2" spans="1:2" ht="20.100000000000001" customHeight="1">
      <c r="B2" s="220" t="s">
        <v>226</v>
      </c>
    </row>
    <row r="3" spans="1:2" ht="24.95" customHeight="1">
      <c r="A3" s="100" t="s">
        <v>2</v>
      </c>
      <c r="B3" s="266" t="s">
        <v>5</v>
      </c>
    </row>
    <row r="4" spans="1:2" ht="24.95" customHeight="1">
      <c r="A4" s="110" t="s">
        <v>227</v>
      </c>
      <c r="B4" s="111">
        <v>896298</v>
      </c>
    </row>
    <row r="5" spans="1:2" ht="24.95" customHeight="1">
      <c r="A5" s="112" t="s">
        <v>70</v>
      </c>
      <c r="B5" s="111">
        <v>28611</v>
      </c>
    </row>
    <row r="6" spans="1:2" ht="24.95" customHeight="1">
      <c r="A6" s="51" t="s">
        <v>72</v>
      </c>
      <c r="B6" s="97">
        <v>9437</v>
      </c>
    </row>
    <row r="7" spans="1:2" ht="24.95" customHeight="1">
      <c r="A7" s="51" t="s">
        <v>74</v>
      </c>
      <c r="B7" s="97">
        <v>21087</v>
      </c>
    </row>
    <row r="8" spans="1:2" ht="24.95" customHeight="1">
      <c r="A8" s="51" t="s">
        <v>76</v>
      </c>
      <c r="B8" s="97">
        <v>38251</v>
      </c>
    </row>
    <row r="9" spans="1:2" ht="24.95" customHeight="1">
      <c r="A9" s="51" t="s">
        <v>228</v>
      </c>
      <c r="B9" s="97">
        <v>966</v>
      </c>
    </row>
    <row r="10" spans="1:2" ht="24.95" customHeight="1">
      <c r="A10" s="51" t="s">
        <v>80</v>
      </c>
      <c r="B10" s="97">
        <v>-28149</v>
      </c>
    </row>
    <row r="11" spans="1:2" ht="24.95" customHeight="1">
      <c r="A11" s="51" t="s">
        <v>82</v>
      </c>
      <c r="B11" s="97">
        <v>-12981</v>
      </c>
    </row>
    <row r="12" spans="1:2" ht="24.95" customHeight="1">
      <c r="A12" s="112" t="s">
        <v>84</v>
      </c>
      <c r="B12" s="111">
        <v>735262</v>
      </c>
    </row>
    <row r="13" spans="1:2" ht="24.95" customHeight="1">
      <c r="A13" s="51" t="s">
        <v>229</v>
      </c>
      <c r="B13" s="97">
        <v>0</v>
      </c>
    </row>
    <row r="14" spans="1:2" ht="24.95" customHeight="1">
      <c r="A14" s="51" t="s">
        <v>86</v>
      </c>
      <c r="B14" s="97">
        <v>223614</v>
      </c>
    </row>
    <row r="15" spans="1:2" ht="24.95" customHeight="1">
      <c r="A15" s="51" t="s">
        <v>88</v>
      </c>
      <c r="B15" s="97">
        <v>22015</v>
      </c>
    </row>
    <row r="16" spans="1:2" ht="24.95" customHeight="1">
      <c r="A16" s="51" t="s">
        <v>90</v>
      </c>
      <c r="B16" s="97">
        <v>65886</v>
      </c>
    </row>
    <row r="17" spans="1:2" ht="24.95" customHeight="1">
      <c r="A17" s="51" t="s">
        <v>92</v>
      </c>
      <c r="B17" s="97">
        <v>7577</v>
      </c>
    </row>
    <row r="18" spans="1:2" ht="24.95" customHeight="1">
      <c r="A18" s="51" t="s">
        <v>94</v>
      </c>
      <c r="B18" s="97">
        <v>22453</v>
      </c>
    </row>
    <row r="19" spans="1:2" ht="24.95" customHeight="1">
      <c r="A19" s="51" t="s">
        <v>96</v>
      </c>
      <c r="B19" s="97">
        <v>0</v>
      </c>
    </row>
    <row r="20" spans="1:2" ht="24.95" customHeight="1">
      <c r="A20" s="51" t="s">
        <v>98</v>
      </c>
      <c r="B20" s="97">
        <v>9961</v>
      </c>
    </row>
    <row r="21" spans="1:2" ht="24.95" customHeight="1">
      <c r="A21" s="51" t="s">
        <v>100</v>
      </c>
      <c r="B21" s="97">
        <v>53162</v>
      </c>
    </row>
    <row r="22" spans="1:2" ht="24.95" customHeight="1">
      <c r="A22" s="51" t="s">
        <v>230</v>
      </c>
      <c r="B22" s="97">
        <v>0</v>
      </c>
    </row>
    <row r="23" spans="1:2" ht="24.95" customHeight="1">
      <c r="A23" s="51" t="s">
        <v>231</v>
      </c>
      <c r="B23" s="97">
        <v>0</v>
      </c>
    </row>
    <row r="24" spans="1:2" ht="24.95" customHeight="1">
      <c r="A24" s="51" t="s">
        <v>232</v>
      </c>
      <c r="B24" s="97">
        <v>0</v>
      </c>
    </row>
    <row r="25" spans="1:2" ht="24.95" customHeight="1">
      <c r="A25" s="117" t="s">
        <v>102</v>
      </c>
      <c r="B25" s="97">
        <v>17702</v>
      </c>
    </row>
    <row r="26" spans="1:2" ht="24.95" customHeight="1">
      <c r="A26" s="51" t="s">
        <v>233</v>
      </c>
      <c r="B26" s="97">
        <v>0</v>
      </c>
    </row>
    <row r="27" spans="1:2" ht="24.95" customHeight="1">
      <c r="A27" s="51" t="s">
        <v>234</v>
      </c>
      <c r="B27" s="97">
        <v>0</v>
      </c>
    </row>
    <row r="28" spans="1:2" ht="24.95" customHeight="1">
      <c r="A28" s="51" t="s">
        <v>235</v>
      </c>
      <c r="B28" s="97">
        <v>0</v>
      </c>
    </row>
    <row r="29" spans="1:2" ht="24.95" customHeight="1">
      <c r="A29" s="51" t="s">
        <v>236</v>
      </c>
      <c r="B29" s="97">
        <v>11536</v>
      </c>
    </row>
    <row r="30" spans="1:2" ht="24.95" customHeight="1">
      <c r="A30" s="51" t="s">
        <v>237</v>
      </c>
      <c r="B30" s="97">
        <v>48682</v>
      </c>
    </row>
    <row r="31" spans="1:2" ht="24.95" customHeight="1">
      <c r="A31" s="51" t="s">
        <v>238</v>
      </c>
      <c r="B31" s="97">
        <v>684</v>
      </c>
    </row>
    <row r="32" spans="1:2" ht="24.95" customHeight="1">
      <c r="A32" s="51" t="s">
        <v>239</v>
      </c>
      <c r="B32" s="97">
        <v>2832</v>
      </c>
    </row>
    <row r="33" spans="1:2" ht="24.95" customHeight="1">
      <c r="A33" s="51" t="s">
        <v>240</v>
      </c>
      <c r="B33" s="97">
        <v>38697</v>
      </c>
    </row>
    <row r="34" spans="1:2" ht="24.95" customHeight="1">
      <c r="A34" s="51" t="s">
        <v>241</v>
      </c>
      <c r="B34" s="97">
        <v>64499</v>
      </c>
    </row>
    <row r="35" spans="1:2" ht="24.95" customHeight="1">
      <c r="A35" s="51" t="s">
        <v>242</v>
      </c>
      <c r="B35" s="97">
        <v>3732</v>
      </c>
    </row>
    <row r="36" spans="1:2" ht="24.95" customHeight="1">
      <c r="A36" s="51" t="s">
        <v>243</v>
      </c>
      <c r="B36" s="97">
        <v>0</v>
      </c>
    </row>
    <row r="37" spans="1:2" ht="24.95" customHeight="1">
      <c r="A37" s="51" t="s">
        <v>244</v>
      </c>
      <c r="B37" s="97">
        <v>64021</v>
      </c>
    </row>
    <row r="38" spans="1:2" ht="24.95" customHeight="1">
      <c r="A38" s="51" t="s">
        <v>245</v>
      </c>
      <c r="B38" s="97">
        <v>21436</v>
      </c>
    </row>
    <row r="39" spans="1:2" ht="24.95" customHeight="1">
      <c r="A39" s="51" t="s">
        <v>246</v>
      </c>
      <c r="B39" s="97">
        <v>0</v>
      </c>
    </row>
    <row r="40" spans="1:2" ht="24.95" customHeight="1">
      <c r="A40" s="51" t="s">
        <v>247</v>
      </c>
      <c r="B40" s="97">
        <v>0</v>
      </c>
    </row>
    <row r="41" spans="1:2" ht="24.95" customHeight="1">
      <c r="A41" s="51" t="s">
        <v>248</v>
      </c>
      <c r="B41" s="97">
        <v>0</v>
      </c>
    </row>
    <row r="42" spans="1:2" ht="24.95" customHeight="1">
      <c r="A42" s="51" t="s">
        <v>249</v>
      </c>
      <c r="B42" s="97">
        <v>0</v>
      </c>
    </row>
    <row r="43" spans="1:2" ht="24.95" customHeight="1">
      <c r="A43" s="51" t="s">
        <v>250</v>
      </c>
      <c r="B43" s="97">
        <v>8226</v>
      </c>
    </row>
    <row r="44" spans="1:2" ht="24.95" customHeight="1">
      <c r="A44" s="51" t="s">
        <v>251</v>
      </c>
      <c r="B44" s="97">
        <v>0</v>
      </c>
    </row>
    <row r="45" spans="1:2" ht="24.95" customHeight="1">
      <c r="A45" s="51" t="s">
        <v>252</v>
      </c>
      <c r="B45" s="97">
        <v>3115</v>
      </c>
    </row>
    <row r="46" spans="1:2" ht="24.95" customHeight="1">
      <c r="A46" s="51" t="s">
        <v>253</v>
      </c>
      <c r="B46" s="97">
        <v>0</v>
      </c>
    </row>
    <row r="47" spans="1:2" ht="24.95" customHeight="1">
      <c r="A47" s="51" t="s">
        <v>106</v>
      </c>
      <c r="B47" s="97">
        <v>36500</v>
      </c>
    </row>
    <row r="48" spans="1:2" ht="24.95" customHeight="1">
      <c r="A48" s="51" t="s">
        <v>108</v>
      </c>
      <c r="B48" s="97">
        <v>4151</v>
      </c>
    </row>
    <row r="49" spans="1:2" ht="24.95" customHeight="1">
      <c r="A49" s="51" t="s">
        <v>110</v>
      </c>
      <c r="B49" s="97">
        <v>0</v>
      </c>
    </row>
    <row r="50" spans="1:2" ht="24.95" customHeight="1">
      <c r="A50" s="51" t="s">
        <v>112</v>
      </c>
      <c r="B50" s="97">
        <v>4781</v>
      </c>
    </row>
    <row r="51" spans="1:2" ht="24.95" customHeight="1">
      <c r="A51" s="112" t="s">
        <v>114</v>
      </c>
      <c r="B51" s="111">
        <v>132425</v>
      </c>
    </row>
    <row r="52" spans="1:2" ht="24.95" customHeight="1">
      <c r="A52" s="51" t="s">
        <v>254</v>
      </c>
      <c r="B52" s="97">
        <v>1981</v>
      </c>
    </row>
    <row r="53" spans="1:2" ht="24.95" customHeight="1">
      <c r="A53" s="51" t="s">
        <v>255</v>
      </c>
      <c r="B53" s="97">
        <v>0</v>
      </c>
    </row>
    <row r="54" spans="1:2" ht="24.95" customHeight="1">
      <c r="A54" s="51" t="s">
        <v>256</v>
      </c>
      <c r="B54" s="97">
        <v>518</v>
      </c>
    </row>
    <row r="55" spans="1:2" ht="24.95" customHeight="1">
      <c r="A55" s="51" t="s">
        <v>257</v>
      </c>
      <c r="B55" s="97">
        <v>232</v>
      </c>
    </row>
    <row r="56" spans="1:2" ht="24.95" customHeight="1">
      <c r="A56" s="51" t="s">
        <v>258</v>
      </c>
      <c r="B56" s="97">
        <v>0</v>
      </c>
    </row>
    <row r="57" spans="1:2" ht="24.95" customHeight="1">
      <c r="A57" s="51" t="s">
        <v>259</v>
      </c>
      <c r="B57" s="97">
        <v>9430</v>
      </c>
    </row>
    <row r="58" spans="1:2" ht="24.95" customHeight="1">
      <c r="A58" s="51" t="s">
        <v>260</v>
      </c>
      <c r="B58" s="97">
        <v>2642</v>
      </c>
    </row>
    <row r="59" spans="1:2" ht="24.95" customHeight="1">
      <c r="A59" s="51" t="s">
        <v>261</v>
      </c>
      <c r="B59" s="97">
        <v>204</v>
      </c>
    </row>
    <row r="60" spans="1:2" ht="24.95" customHeight="1">
      <c r="A60" s="51" t="s">
        <v>262</v>
      </c>
      <c r="B60" s="97">
        <v>5342</v>
      </c>
    </row>
    <row r="61" spans="1:2" ht="24.95" customHeight="1">
      <c r="A61" s="51" t="s">
        <v>263</v>
      </c>
      <c r="B61" s="97">
        <v>16877</v>
      </c>
    </row>
    <row r="62" spans="1:2" ht="24.95" customHeight="1">
      <c r="A62" s="51" t="s">
        <v>264</v>
      </c>
      <c r="B62" s="97">
        <v>7694</v>
      </c>
    </row>
    <row r="63" spans="1:2" ht="24.95" customHeight="1">
      <c r="A63" s="51" t="s">
        <v>265</v>
      </c>
      <c r="B63" s="97">
        <v>13814</v>
      </c>
    </row>
    <row r="64" spans="1:2" ht="24.95" customHeight="1">
      <c r="A64" s="51" t="s">
        <v>266</v>
      </c>
      <c r="B64" s="97">
        <v>3244</v>
      </c>
    </row>
    <row r="65" spans="1:2" ht="24.95" customHeight="1">
      <c r="A65" s="51" t="s">
        <v>267</v>
      </c>
      <c r="B65" s="97">
        <v>8945</v>
      </c>
    </row>
    <row r="66" spans="1:2" ht="24.95" customHeight="1">
      <c r="A66" s="51" t="s">
        <v>268</v>
      </c>
      <c r="B66" s="97">
        <v>2693</v>
      </c>
    </row>
    <row r="67" spans="1:2" ht="24.95" customHeight="1">
      <c r="A67" s="51" t="s">
        <v>269</v>
      </c>
      <c r="B67" s="97">
        <v>2620</v>
      </c>
    </row>
    <row r="68" spans="1:2" ht="24.95" customHeight="1">
      <c r="A68" s="51" t="s">
        <v>270</v>
      </c>
      <c r="B68" s="97">
        <v>125</v>
      </c>
    </row>
    <row r="69" spans="1:2" ht="24.95" customHeight="1">
      <c r="A69" s="51" t="s">
        <v>271</v>
      </c>
      <c r="B69" s="97">
        <v>43652</v>
      </c>
    </row>
    <row r="70" spans="1:2" ht="24.95" customHeight="1">
      <c r="A70" s="51" t="s">
        <v>272</v>
      </c>
      <c r="B70" s="97">
        <v>88</v>
      </c>
    </row>
    <row r="71" spans="1:2" ht="24.95" customHeight="1">
      <c r="A71" s="51" t="s">
        <v>273</v>
      </c>
      <c r="B71" s="97">
        <v>7037</v>
      </c>
    </row>
    <row r="72" spans="1:2" ht="24.95" customHeight="1">
      <c r="A72" s="51" t="s">
        <v>274</v>
      </c>
      <c r="B72" s="97">
        <v>5287</v>
      </c>
    </row>
    <row r="73" spans="1:2" ht="24.95" customHeight="1">
      <c r="A73" s="393" t="s">
        <v>275</v>
      </c>
      <c r="B73" s="393"/>
    </row>
  </sheetData>
  <mergeCells count="2">
    <mergeCell ref="A1:B1"/>
    <mergeCell ref="A73:B73"/>
  </mergeCells>
  <phoneticPr fontId="65" type="noConversion"/>
  <printOptions horizontalCentered="1"/>
  <pageMargins left="0.51180555555555596" right="0.51180555555555596" top="0.59027777777777801" bottom="0.55000000000000004" header="0.31388888888888899" footer="0.31388888888888899"/>
  <pageSetup paperSize="9" firstPageNumber="10" orientation="portrait" useFirstPageNumber="1"/>
  <headerFoot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D32"/>
  <sheetViews>
    <sheetView workbookViewId="0">
      <pane xSplit="1" ySplit="4" topLeftCell="B14" activePane="bottomRight" state="frozen"/>
      <selection pane="topRight"/>
      <selection pane="bottomLeft"/>
      <selection pane="bottomRight" activeCell="R20" sqref="R20"/>
    </sheetView>
  </sheetViews>
  <sheetFormatPr defaultColWidth="9" defaultRowHeight="24.95" customHeight="1"/>
  <cols>
    <col min="1" max="1" width="31.625" style="219" customWidth="1"/>
    <col min="2" max="5" width="11.625" style="219" customWidth="1"/>
    <col min="6" max="6" width="11.625" style="371" customWidth="1"/>
    <col min="7" max="16358" width="9" style="219"/>
    <col min="16359" max="16384" width="9" style="237"/>
  </cols>
  <sheetData>
    <row r="1" spans="1:6" s="219" customFormat="1" ht="30" customHeight="1">
      <c r="A1" s="392" t="s">
        <v>276</v>
      </c>
      <c r="B1" s="389"/>
      <c r="C1" s="389"/>
      <c r="D1" s="389"/>
      <c r="E1" s="389"/>
      <c r="F1" s="389"/>
    </row>
    <row r="2" spans="1:6" s="219" customFormat="1" ht="20.100000000000001" customHeight="1">
      <c r="A2" s="313"/>
      <c r="B2" s="313"/>
      <c r="C2" s="313"/>
      <c r="D2" s="313"/>
      <c r="E2" s="385" t="s">
        <v>1</v>
      </c>
      <c r="F2" s="394"/>
    </row>
    <row r="3" spans="1:6" s="239" customFormat="1" ht="23.25" customHeight="1">
      <c r="A3" s="57" t="s">
        <v>2</v>
      </c>
      <c r="B3" s="57" t="s">
        <v>3</v>
      </c>
      <c r="C3" s="57" t="s">
        <v>4</v>
      </c>
      <c r="D3" s="57" t="s">
        <v>5</v>
      </c>
      <c r="E3" s="57" t="s">
        <v>6</v>
      </c>
      <c r="F3" s="57" t="s">
        <v>7</v>
      </c>
    </row>
    <row r="4" spans="1:6" s="219" customFormat="1" ht="23.25" customHeight="1">
      <c r="A4" s="372" t="s">
        <v>8</v>
      </c>
      <c r="B4" s="214">
        <v>200000</v>
      </c>
      <c r="C4" s="214">
        <v>155000</v>
      </c>
      <c r="D4" s="214">
        <v>153277</v>
      </c>
      <c r="E4" s="281">
        <f>D4/C4*100</f>
        <v>98.888387096774181</v>
      </c>
      <c r="F4" s="281">
        <v>90.9693577774744</v>
      </c>
    </row>
    <row r="5" spans="1:6" s="219" customFormat="1" ht="23.25" customHeight="1">
      <c r="A5" s="373" t="s">
        <v>277</v>
      </c>
      <c r="B5" s="213">
        <v>92000</v>
      </c>
      <c r="C5" s="213">
        <v>66700</v>
      </c>
      <c r="D5" s="213">
        <v>65147</v>
      </c>
      <c r="E5" s="283">
        <f>D5/C5*100</f>
        <v>97.671664167916035</v>
      </c>
      <c r="F5" s="283">
        <v>101.97382838180501</v>
      </c>
    </row>
    <row r="6" spans="1:6" s="219" customFormat="1" ht="23.25" customHeight="1">
      <c r="A6" s="373" t="s">
        <v>278</v>
      </c>
      <c r="B6" s="213"/>
      <c r="C6" s="213"/>
      <c r="D6" s="213"/>
      <c r="E6" s="283"/>
      <c r="F6" s="283"/>
    </row>
    <row r="7" spans="1:6" s="219" customFormat="1" ht="23.25" customHeight="1">
      <c r="A7" s="373" t="s">
        <v>11</v>
      </c>
      <c r="B7" s="213">
        <v>20000</v>
      </c>
      <c r="C7" s="213">
        <v>13300</v>
      </c>
      <c r="D7" s="213">
        <v>13310</v>
      </c>
      <c r="E7" s="283">
        <f t="shared" ref="E7:E26" si="0">D7/C7*100</f>
        <v>100.07518796992481</v>
      </c>
      <c r="F7" s="283">
        <v>65.959661033747906</v>
      </c>
    </row>
    <row r="8" spans="1:6" s="219" customFormat="1" ht="23.25" customHeight="1">
      <c r="A8" s="373" t="s">
        <v>12</v>
      </c>
      <c r="B8" s="213">
        <v>4500</v>
      </c>
      <c r="C8" s="213">
        <v>3400</v>
      </c>
      <c r="D8" s="213">
        <v>3334</v>
      </c>
      <c r="E8" s="283">
        <f t="shared" si="0"/>
        <v>98.058823529411768</v>
      </c>
      <c r="F8" s="283">
        <v>77.824463118580795</v>
      </c>
    </row>
    <row r="9" spans="1:6" s="219" customFormat="1" ht="23.25" customHeight="1">
      <c r="A9" s="373" t="s">
        <v>13</v>
      </c>
      <c r="B9" s="213">
        <v>16000</v>
      </c>
      <c r="C9" s="213">
        <v>13595</v>
      </c>
      <c r="D9" s="213">
        <v>13529</v>
      </c>
      <c r="E9" s="283">
        <f t="shared" si="0"/>
        <v>99.514527399779325</v>
      </c>
      <c r="F9" s="283">
        <v>89.006578947368396</v>
      </c>
    </row>
    <row r="10" spans="1:6" s="219" customFormat="1" ht="23.25" customHeight="1">
      <c r="A10" s="373" t="s">
        <v>14</v>
      </c>
      <c r="B10" s="213">
        <v>16000</v>
      </c>
      <c r="C10" s="213">
        <v>12200</v>
      </c>
      <c r="D10" s="213">
        <v>12190</v>
      </c>
      <c r="E10" s="283">
        <f t="shared" si="0"/>
        <v>99.918032786885249</v>
      </c>
      <c r="F10" s="283">
        <v>77.382085951882203</v>
      </c>
    </row>
    <row r="11" spans="1:6" s="219" customFormat="1" ht="23.25" customHeight="1">
      <c r="A11" s="373" t="s">
        <v>15</v>
      </c>
      <c r="B11" s="213">
        <v>9000</v>
      </c>
      <c r="C11" s="213">
        <v>7400</v>
      </c>
      <c r="D11" s="213">
        <v>7432</v>
      </c>
      <c r="E11" s="283">
        <f t="shared" si="0"/>
        <v>100.43243243243242</v>
      </c>
      <c r="F11" s="283">
        <v>90.117618527949602</v>
      </c>
    </row>
    <row r="12" spans="1:6" s="219" customFormat="1" ht="23.25" customHeight="1">
      <c r="A12" s="373" t="s">
        <v>16</v>
      </c>
      <c r="B12" s="213">
        <v>8000</v>
      </c>
      <c r="C12" s="213">
        <v>8200</v>
      </c>
      <c r="D12" s="213">
        <v>8168</v>
      </c>
      <c r="E12" s="283">
        <f t="shared" si="0"/>
        <v>99.609756097560975</v>
      </c>
      <c r="F12" s="283">
        <v>107.13536201469</v>
      </c>
    </row>
    <row r="13" spans="1:6" s="219" customFormat="1" ht="23.25" customHeight="1">
      <c r="A13" s="373" t="s">
        <v>17</v>
      </c>
      <c r="B13" s="213">
        <v>14500</v>
      </c>
      <c r="C13" s="213">
        <v>12300</v>
      </c>
      <c r="D13" s="213">
        <v>12281</v>
      </c>
      <c r="E13" s="283">
        <f t="shared" si="0"/>
        <v>99.845528455284551</v>
      </c>
      <c r="F13" s="283">
        <v>88.295348335610001</v>
      </c>
    </row>
    <row r="14" spans="1:6" s="219" customFormat="1" ht="23.25" customHeight="1">
      <c r="A14" s="373" t="s">
        <v>18</v>
      </c>
      <c r="B14" s="213">
        <v>7000</v>
      </c>
      <c r="C14" s="213">
        <v>6500</v>
      </c>
      <c r="D14" s="213">
        <v>6497</v>
      </c>
      <c r="E14" s="283">
        <f t="shared" si="0"/>
        <v>99.953846153846143</v>
      </c>
      <c r="F14" s="283">
        <v>108.663656129788</v>
      </c>
    </row>
    <row r="15" spans="1:6" s="219" customFormat="1" ht="23.25" customHeight="1">
      <c r="A15" s="373" t="s">
        <v>19</v>
      </c>
      <c r="B15" s="213">
        <v>2500</v>
      </c>
      <c r="C15" s="213">
        <v>2300</v>
      </c>
      <c r="D15" s="213">
        <v>2265</v>
      </c>
      <c r="E15" s="283">
        <f t="shared" si="0"/>
        <v>98.478260869565219</v>
      </c>
      <c r="F15" s="283">
        <v>97.587246876346398</v>
      </c>
    </row>
    <row r="16" spans="1:6" s="219" customFormat="1" ht="23.25" customHeight="1">
      <c r="A16" s="373" t="s">
        <v>20</v>
      </c>
      <c r="B16" s="213"/>
      <c r="C16" s="213">
        <v>80</v>
      </c>
      <c r="D16" s="213">
        <v>78</v>
      </c>
      <c r="E16" s="283">
        <f t="shared" si="0"/>
        <v>97.5</v>
      </c>
      <c r="F16" s="283">
        <v>76.470588235294102</v>
      </c>
    </row>
    <row r="17" spans="1:6" s="219" customFormat="1" ht="23.25" customHeight="1">
      <c r="A17" s="373" t="s">
        <v>21</v>
      </c>
      <c r="B17" s="213">
        <v>7800</v>
      </c>
      <c r="C17" s="213">
        <v>6900</v>
      </c>
      <c r="D17" s="213">
        <v>6927</v>
      </c>
      <c r="E17" s="283">
        <f t="shared" si="0"/>
        <v>100.39130434782608</v>
      </c>
      <c r="F17" s="283">
        <v>82.829128303240495</v>
      </c>
    </row>
    <row r="18" spans="1:6" s="219" customFormat="1" ht="23.25" customHeight="1">
      <c r="A18" s="373" t="s">
        <v>22</v>
      </c>
      <c r="B18" s="213"/>
      <c r="C18" s="213"/>
      <c r="D18" s="213"/>
      <c r="E18" s="283"/>
      <c r="F18" s="283"/>
    </row>
    <row r="19" spans="1:6" s="219" customFormat="1" ht="23.25" customHeight="1">
      <c r="A19" s="373" t="s">
        <v>23</v>
      </c>
      <c r="B19" s="213">
        <v>2700</v>
      </c>
      <c r="C19" s="213">
        <v>2100</v>
      </c>
      <c r="D19" s="213">
        <v>2096</v>
      </c>
      <c r="E19" s="283">
        <f t="shared" si="0"/>
        <v>99.80952380952381</v>
      </c>
      <c r="F19" s="283">
        <v>79.605013292821894</v>
      </c>
    </row>
    <row r="20" spans="1:6" s="219" customFormat="1" ht="23.25" customHeight="1">
      <c r="A20" s="373" t="s">
        <v>24</v>
      </c>
      <c r="B20" s="213"/>
      <c r="C20" s="213">
        <v>25</v>
      </c>
      <c r="D20" s="213">
        <v>23</v>
      </c>
      <c r="E20" s="283">
        <f t="shared" si="0"/>
        <v>92</v>
      </c>
      <c r="F20" s="283">
        <v>176.92307692307699</v>
      </c>
    </row>
    <row r="21" spans="1:6" s="219" customFormat="1" ht="23.25" customHeight="1">
      <c r="A21" s="372" t="s">
        <v>25</v>
      </c>
      <c r="B21" s="214">
        <v>170000</v>
      </c>
      <c r="C21" s="214">
        <v>141400</v>
      </c>
      <c r="D21" s="214">
        <v>143835</v>
      </c>
      <c r="E21" s="281">
        <f t="shared" si="0"/>
        <v>101.72206506364923</v>
      </c>
      <c r="F21" s="281">
        <v>73.751326739374505</v>
      </c>
    </row>
    <row r="22" spans="1:6" s="219" customFormat="1" ht="23.25" customHeight="1">
      <c r="A22" s="373" t="s">
        <v>279</v>
      </c>
      <c r="B22" s="213">
        <v>12000</v>
      </c>
      <c r="C22" s="213">
        <v>7600</v>
      </c>
      <c r="D22" s="213">
        <v>7842</v>
      </c>
      <c r="E22" s="283">
        <f t="shared" si="0"/>
        <v>103.18421052631579</v>
      </c>
      <c r="F22" s="283">
        <v>80.803709428129807</v>
      </c>
    </row>
    <row r="23" spans="1:6" s="219" customFormat="1" ht="23.25" customHeight="1">
      <c r="A23" s="373" t="s">
        <v>280</v>
      </c>
      <c r="B23" s="213">
        <v>12500</v>
      </c>
      <c r="C23" s="213">
        <v>10300</v>
      </c>
      <c r="D23" s="213">
        <v>10767</v>
      </c>
      <c r="E23" s="283">
        <f t="shared" si="0"/>
        <v>104.53398058252428</v>
      </c>
      <c r="F23" s="283">
        <v>88.406273093029</v>
      </c>
    </row>
    <row r="24" spans="1:6" s="219" customFormat="1" ht="23.25" customHeight="1">
      <c r="A24" s="373" t="s">
        <v>28</v>
      </c>
      <c r="B24" s="213">
        <v>15000</v>
      </c>
      <c r="C24" s="213">
        <v>16400</v>
      </c>
      <c r="D24" s="213">
        <v>16893</v>
      </c>
      <c r="E24" s="283">
        <f t="shared" si="0"/>
        <v>103.0060975609756</v>
      </c>
      <c r="F24" s="283">
        <v>107.9769894535</v>
      </c>
    </row>
    <row r="25" spans="1:6" s="219" customFormat="1" ht="23.25" customHeight="1">
      <c r="A25" s="373" t="s">
        <v>29</v>
      </c>
      <c r="B25" s="213"/>
      <c r="C25" s="213">
        <v>2000</v>
      </c>
      <c r="D25" s="213">
        <v>2000</v>
      </c>
      <c r="E25" s="283">
        <f t="shared" si="0"/>
        <v>100</v>
      </c>
      <c r="F25" s="283"/>
    </row>
    <row r="26" spans="1:6" s="219" customFormat="1" ht="23.25" customHeight="1">
      <c r="A26" s="373" t="s">
        <v>30</v>
      </c>
      <c r="B26" s="213">
        <v>100000</v>
      </c>
      <c r="C26" s="213">
        <v>90000</v>
      </c>
      <c r="D26" s="213">
        <v>90730</v>
      </c>
      <c r="E26" s="283">
        <f t="shared" si="0"/>
        <v>100.81111111111112</v>
      </c>
      <c r="F26" s="283">
        <v>71.252994070758206</v>
      </c>
    </row>
    <row r="27" spans="1:6" s="219" customFormat="1" ht="23.25" customHeight="1">
      <c r="A27" s="373" t="s">
        <v>31</v>
      </c>
      <c r="B27" s="213"/>
      <c r="C27" s="213"/>
      <c r="D27" s="213"/>
      <c r="E27" s="283"/>
      <c r="F27" s="283"/>
    </row>
    <row r="28" spans="1:6" s="219" customFormat="1" ht="23.25" customHeight="1">
      <c r="A28" s="338" t="s">
        <v>32</v>
      </c>
      <c r="B28" s="213">
        <v>12500</v>
      </c>
      <c r="C28" s="213">
        <v>8700</v>
      </c>
      <c r="D28" s="213">
        <v>8969</v>
      </c>
      <c r="E28" s="283">
        <f>D28/C28*100</f>
        <v>103.0919540229885</v>
      </c>
      <c r="F28" s="283">
        <v>72.348148745664304</v>
      </c>
    </row>
    <row r="29" spans="1:6" s="219" customFormat="1" ht="23.25" customHeight="1">
      <c r="A29" s="338" t="s">
        <v>281</v>
      </c>
      <c r="B29" s="213">
        <v>18000</v>
      </c>
      <c r="C29" s="213">
        <v>6400</v>
      </c>
      <c r="D29" s="213">
        <v>6634</v>
      </c>
      <c r="E29" s="283">
        <f>D29/C29*100</f>
        <v>103.65625</v>
      </c>
      <c r="F29" s="283">
        <v>37.340988404818198</v>
      </c>
    </row>
    <row r="30" spans="1:6" s="219" customFormat="1" ht="23.25" customHeight="1">
      <c r="A30" s="57" t="s">
        <v>34</v>
      </c>
      <c r="B30" s="214">
        <v>370000</v>
      </c>
      <c r="C30" s="214">
        <v>296400</v>
      </c>
      <c r="D30" s="214">
        <v>297112</v>
      </c>
      <c r="E30" s="281">
        <f>D30/C30*100</f>
        <v>100.24021592442645</v>
      </c>
      <c r="F30" s="281">
        <v>81.731954225352098</v>
      </c>
    </row>
    <row r="31" spans="1:6" s="271" customFormat="1" ht="25.9" customHeight="1">
      <c r="A31" s="395" t="s">
        <v>35</v>
      </c>
      <c r="B31" s="396"/>
      <c r="C31" s="396"/>
      <c r="D31" s="396"/>
      <c r="E31" s="396"/>
      <c r="F31" s="396"/>
    </row>
    <row r="32" spans="1:6" s="219" customFormat="1" ht="24.95" customHeight="1">
      <c r="E32" s="374"/>
      <c r="F32" s="371"/>
    </row>
  </sheetData>
  <mergeCells count="3">
    <mergeCell ref="A1:F1"/>
    <mergeCell ref="E2:F2"/>
    <mergeCell ref="A31:F31"/>
  </mergeCells>
  <phoneticPr fontId="65" type="noConversion"/>
  <printOptions horizontalCentered="1"/>
  <pageMargins left="0.55000000000000004" right="0.55000000000000004" top="0.59027777777777801" bottom="0.51180555555555596" header="0.31388888888888899" footer="0.31388888888888899"/>
  <pageSetup paperSize="9" firstPageNumber="13" orientation="portrait" useFirstPageNumber="1"/>
  <headerFoot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3"/>
  <sheetViews>
    <sheetView topLeftCell="A7" workbookViewId="0">
      <selection activeCell="A36" sqref="A36"/>
    </sheetView>
  </sheetViews>
  <sheetFormatPr defaultColWidth="9" defaultRowHeight="15"/>
  <cols>
    <col min="1" max="1" width="88.875" style="370" customWidth="1"/>
    <col min="2" max="16384" width="9" style="370"/>
  </cols>
  <sheetData>
    <row r="1" spans="1:1" ht="37.5" customHeight="1">
      <c r="A1" s="309" t="s">
        <v>282</v>
      </c>
    </row>
    <row r="2" spans="1:1" ht="60">
      <c r="A2" s="310" t="s">
        <v>283</v>
      </c>
    </row>
    <row r="3" spans="1:1" ht="31.15" customHeight="1">
      <c r="A3" s="310" t="s">
        <v>284</v>
      </c>
    </row>
    <row r="4" spans="1:1" ht="30">
      <c r="A4" s="310" t="s">
        <v>285</v>
      </c>
    </row>
    <row r="5" spans="1:1" ht="30">
      <c r="A5" s="310" t="s">
        <v>286</v>
      </c>
    </row>
    <row r="6" spans="1:1" ht="30">
      <c r="A6" s="310" t="s">
        <v>287</v>
      </c>
    </row>
    <row r="7" spans="1:1" ht="30">
      <c r="A7" s="310" t="s">
        <v>288</v>
      </c>
    </row>
    <row r="8" spans="1:1" ht="30">
      <c r="A8" s="310" t="s">
        <v>289</v>
      </c>
    </row>
    <row r="9" spans="1:1" ht="28.5">
      <c r="A9" s="310" t="s">
        <v>290</v>
      </c>
    </row>
    <row r="10" spans="1:1" ht="30">
      <c r="A10" s="310" t="s">
        <v>291</v>
      </c>
    </row>
    <row r="11" spans="1:1" ht="30">
      <c r="A11" s="310" t="s">
        <v>292</v>
      </c>
    </row>
    <row r="12" spans="1:1" ht="28.5">
      <c r="A12" s="310" t="s">
        <v>293</v>
      </c>
    </row>
    <row r="13" spans="1:1">
      <c r="A13" s="310" t="s">
        <v>294</v>
      </c>
    </row>
    <row r="14" spans="1:1" ht="28.5">
      <c r="A14" s="310" t="s">
        <v>295</v>
      </c>
    </row>
    <row r="15" spans="1:1" ht="30">
      <c r="A15" s="310" t="s">
        <v>296</v>
      </c>
    </row>
    <row r="16" spans="1:1">
      <c r="A16" s="310" t="s">
        <v>297</v>
      </c>
    </row>
    <row r="17" spans="1:1" ht="30">
      <c r="A17" s="310" t="s">
        <v>298</v>
      </c>
    </row>
    <row r="18" spans="1:1" ht="30">
      <c r="A18" s="310" t="s">
        <v>299</v>
      </c>
    </row>
    <row r="19" spans="1:1" ht="30">
      <c r="A19" s="310" t="s">
        <v>300</v>
      </c>
    </row>
    <row r="20" spans="1:1">
      <c r="A20" s="310" t="s">
        <v>301</v>
      </c>
    </row>
    <row r="21" spans="1:1" ht="30">
      <c r="A21" s="310" t="s">
        <v>302</v>
      </c>
    </row>
    <row r="22" spans="1:1" ht="30">
      <c r="A22" s="310" t="s">
        <v>303</v>
      </c>
    </row>
    <row r="23" spans="1:1" ht="30">
      <c r="A23" s="310" t="s">
        <v>304</v>
      </c>
    </row>
  </sheetData>
  <phoneticPr fontId="65" type="noConversion"/>
  <printOptions horizontalCentered="1"/>
  <pageMargins left="0.35416666666666702" right="0.35416666666666702" top="0.39305555555555599" bottom="0.39305555555555599" header="0.51180555555555596" footer="0.51180555555555596"/>
  <pageSetup paperSize="9" firstPageNumber="14" orientation="portrait" useFirstPageNumber="1"/>
  <headerFoot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00"/>
  <sheetViews>
    <sheetView showZeros="0" workbookViewId="0">
      <pane xSplit="1" ySplit="3" topLeftCell="B1288" activePane="bottomRight" state="frozen"/>
      <selection pane="topRight"/>
      <selection pane="bottomLeft"/>
      <selection pane="bottomRight" sqref="A1:F1"/>
    </sheetView>
  </sheetViews>
  <sheetFormatPr defaultColWidth="9" defaultRowHeight="24.95" customHeight="1"/>
  <cols>
    <col min="1" max="1" width="31.625" style="313" customWidth="1"/>
    <col min="2" max="3" width="11.625" style="313" customWidth="1"/>
    <col min="4" max="4" width="11.625" style="368" customWidth="1"/>
    <col min="5" max="6" width="11.625" style="313" customWidth="1"/>
    <col min="7" max="16384" width="9" style="313"/>
  </cols>
  <sheetData>
    <row r="1" spans="1:6" ht="30" customHeight="1">
      <c r="A1" s="392" t="s">
        <v>305</v>
      </c>
      <c r="B1" s="389"/>
      <c r="C1" s="389"/>
      <c r="D1" s="389"/>
      <c r="E1" s="389"/>
      <c r="F1" s="389"/>
    </row>
    <row r="2" spans="1:6" ht="20.100000000000001" customHeight="1">
      <c r="E2" s="385" t="s">
        <v>1</v>
      </c>
      <c r="F2" s="385"/>
    </row>
    <row r="3" spans="1:6" s="368" customFormat="1" ht="24.95" customHeight="1">
      <c r="A3" s="57" t="s">
        <v>2</v>
      </c>
      <c r="B3" s="57" t="s">
        <v>3</v>
      </c>
      <c r="C3" s="57" t="s">
        <v>4</v>
      </c>
      <c r="D3" s="57" t="s">
        <v>5</v>
      </c>
      <c r="E3" s="57" t="s">
        <v>6</v>
      </c>
      <c r="F3" s="57" t="s">
        <v>7</v>
      </c>
    </row>
    <row r="4" spans="1:6" ht="21.95" customHeight="1">
      <c r="A4" s="320" t="s">
        <v>306</v>
      </c>
      <c r="B4" s="85">
        <v>57421</v>
      </c>
      <c r="C4" s="85">
        <v>67868</v>
      </c>
      <c r="D4" s="85">
        <v>58673</v>
      </c>
      <c r="E4" s="324">
        <f>D4/C4*100</f>
        <v>86.451641421583076</v>
      </c>
      <c r="F4" s="324">
        <v>127.505650208623</v>
      </c>
    </row>
    <row r="5" spans="1:6" ht="24.95" customHeight="1">
      <c r="A5" s="320" t="s">
        <v>307</v>
      </c>
      <c r="B5" s="85">
        <v>1959</v>
      </c>
      <c r="C5" s="85">
        <v>2414</v>
      </c>
      <c r="D5" s="85">
        <v>2343</v>
      </c>
      <c r="E5" s="324">
        <f>D5/C5*100</f>
        <v>97.058823529411768</v>
      </c>
      <c r="F5" s="324">
        <v>132.14890016920501</v>
      </c>
    </row>
    <row r="6" spans="1:6" ht="24.95" customHeight="1">
      <c r="A6" s="137" t="s">
        <v>308</v>
      </c>
      <c r="B6" s="91">
        <v>1458</v>
      </c>
      <c r="C6" s="91">
        <v>1803</v>
      </c>
      <c r="D6" s="91">
        <v>1789</v>
      </c>
      <c r="E6" s="325">
        <f>D6/C6*100</f>
        <v>99.223516361619517</v>
      </c>
      <c r="F6" s="325">
        <v>139.656518345043</v>
      </c>
    </row>
    <row r="7" spans="1:6" ht="24.95" customHeight="1">
      <c r="A7" s="137" t="s">
        <v>309</v>
      </c>
      <c r="B7" s="91">
        <v>210</v>
      </c>
      <c r="C7" s="91">
        <v>240</v>
      </c>
      <c r="D7" s="91">
        <v>238</v>
      </c>
      <c r="E7" s="325">
        <f>D7/C7*100</f>
        <v>99.166666666666671</v>
      </c>
      <c r="F7" s="325">
        <v>113.875598086124</v>
      </c>
    </row>
    <row r="8" spans="1:6" ht="24.95" customHeight="1">
      <c r="A8" s="137" t="s">
        <v>310</v>
      </c>
      <c r="B8" s="91"/>
      <c r="C8" s="91"/>
      <c r="D8" s="91">
        <v>0</v>
      </c>
      <c r="E8" s="325"/>
      <c r="F8" s="324"/>
    </row>
    <row r="9" spans="1:6" ht="24.95" customHeight="1">
      <c r="A9" s="137" t="s">
        <v>311</v>
      </c>
      <c r="B9" s="91">
        <v>195</v>
      </c>
      <c r="C9" s="91">
        <v>195</v>
      </c>
      <c r="D9" s="91">
        <v>143</v>
      </c>
      <c r="E9" s="325">
        <f>D9/C9*100</f>
        <v>73.333333333333329</v>
      </c>
      <c r="F9" s="325">
        <v>74.093264248704699</v>
      </c>
    </row>
    <row r="10" spans="1:6" ht="24.95" customHeight="1">
      <c r="A10" s="137" t="s">
        <v>312</v>
      </c>
      <c r="B10" s="91">
        <v>1</v>
      </c>
      <c r="C10" s="91"/>
      <c r="D10" s="91">
        <v>0</v>
      </c>
      <c r="E10" s="325"/>
      <c r="F10" s="324">
        <v>0</v>
      </c>
    </row>
    <row r="11" spans="1:6" ht="24.95" customHeight="1">
      <c r="A11" s="137" t="s">
        <v>313</v>
      </c>
      <c r="B11" s="91"/>
      <c r="C11" s="91"/>
      <c r="D11" s="91">
        <v>0</v>
      </c>
      <c r="E11" s="325"/>
      <c r="F11" s="324"/>
    </row>
    <row r="12" spans="1:6" ht="24.95" customHeight="1">
      <c r="A12" s="137" t="s">
        <v>314</v>
      </c>
      <c r="B12" s="91"/>
      <c r="C12" s="91"/>
      <c r="D12" s="91">
        <v>0</v>
      </c>
      <c r="E12" s="325"/>
      <c r="F12" s="324"/>
    </row>
    <row r="13" spans="1:6" ht="24.95" customHeight="1">
      <c r="A13" s="137" t="s">
        <v>315</v>
      </c>
      <c r="B13" s="91">
        <v>45</v>
      </c>
      <c r="C13" s="91">
        <v>102</v>
      </c>
      <c r="D13" s="91">
        <v>102</v>
      </c>
      <c r="E13" s="325">
        <f>D13/C13*100</f>
        <v>100</v>
      </c>
      <c r="F13" s="325">
        <v>237.20930232558101</v>
      </c>
    </row>
    <row r="14" spans="1:6" ht="24.95" customHeight="1">
      <c r="A14" s="137" t="s">
        <v>316</v>
      </c>
      <c r="B14" s="91"/>
      <c r="C14" s="91"/>
      <c r="D14" s="91">
        <v>0</v>
      </c>
      <c r="E14" s="325"/>
      <c r="F14" s="325"/>
    </row>
    <row r="15" spans="1:6" ht="24.95" customHeight="1">
      <c r="A15" s="137" t="s">
        <v>317</v>
      </c>
      <c r="B15" s="91">
        <v>50</v>
      </c>
      <c r="C15" s="91">
        <v>74</v>
      </c>
      <c r="D15" s="91">
        <v>71</v>
      </c>
      <c r="E15" s="325">
        <f>D15/C15*100</f>
        <v>95.945945945945937</v>
      </c>
      <c r="F15" s="325">
        <v>154.34782608695701</v>
      </c>
    </row>
    <row r="16" spans="1:6" ht="24.95" customHeight="1">
      <c r="A16" s="137" t="s">
        <v>318</v>
      </c>
      <c r="B16" s="91"/>
      <c r="C16" s="91"/>
      <c r="D16" s="91">
        <v>0</v>
      </c>
      <c r="E16" s="325"/>
      <c r="F16" s="324"/>
    </row>
    <row r="17" spans="1:6" ht="24.95" customHeight="1">
      <c r="A17" s="320" t="s">
        <v>319</v>
      </c>
      <c r="B17" s="85">
        <v>1535</v>
      </c>
      <c r="C17" s="85">
        <v>1780</v>
      </c>
      <c r="D17" s="85">
        <v>1649</v>
      </c>
      <c r="E17" s="324">
        <f>D17/C17*100</f>
        <v>92.640449438202239</v>
      </c>
      <c r="F17" s="324">
        <v>115.31468531468499</v>
      </c>
    </row>
    <row r="18" spans="1:6" ht="24.95" customHeight="1">
      <c r="A18" s="137" t="s">
        <v>308</v>
      </c>
      <c r="B18" s="91">
        <v>1085</v>
      </c>
      <c r="C18" s="91">
        <v>1220</v>
      </c>
      <c r="D18" s="91">
        <v>1214</v>
      </c>
      <c r="E18" s="325">
        <f>D18/C18*100</f>
        <v>99.508196721311464</v>
      </c>
      <c r="F18" s="325">
        <v>120.91633466135499</v>
      </c>
    </row>
    <row r="19" spans="1:6" ht="24.95" customHeight="1">
      <c r="A19" s="137" t="s">
        <v>309</v>
      </c>
      <c r="B19" s="91">
        <v>205</v>
      </c>
      <c r="C19" s="91">
        <v>205</v>
      </c>
      <c r="D19" s="91">
        <v>142</v>
      </c>
      <c r="E19" s="325">
        <f>D19/C19*100</f>
        <v>69.268292682926827</v>
      </c>
      <c r="F19" s="325">
        <v>71.356783919598001</v>
      </c>
    </row>
    <row r="20" spans="1:6" ht="24.95" customHeight="1">
      <c r="A20" s="137" t="s">
        <v>310</v>
      </c>
      <c r="B20" s="91"/>
      <c r="C20" s="91"/>
      <c r="D20" s="91">
        <v>0</v>
      </c>
      <c r="E20" s="325"/>
      <c r="F20" s="325"/>
    </row>
    <row r="21" spans="1:6" ht="24.95" customHeight="1">
      <c r="A21" s="137" t="s">
        <v>320</v>
      </c>
      <c r="B21" s="91">
        <v>155</v>
      </c>
      <c r="C21" s="91">
        <v>155</v>
      </c>
      <c r="D21" s="91">
        <v>96</v>
      </c>
      <c r="E21" s="325">
        <f>D21/C21*100</f>
        <v>61.935483870967744</v>
      </c>
      <c r="F21" s="325">
        <v>65.753424657534197</v>
      </c>
    </row>
    <row r="22" spans="1:6" ht="24.95" customHeight="1">
      <c r="A22" s="137" t="s">
        <v>321</v>
      </c>
      <c r="B22" s="91"/>
      <c r="C22" s="91">
        <v>105</v>
      </c>
      <c r="D22" s="91">
        <v>105</v>
      </c>
      <c r="E22" s="325">
        <f>D22/C22*100</f>
        <v>100</v>
      </c>
      <c r="F22" s="325"/>
    </row>
    <row r="23" spans="1:6" ht="24.95" customHeight="1">
      <c r="A23" s="137" t="s">
        <v>322</v>
      </c>
      <c r="B23" s="91"/>
      <c r="C23" s="91"/>
      <c r="D23" s="91">
        <v>0</v>
      </c>
      <c r="E23" s="325"/>
      <c r="F23" s="325"/>
    </row>
    <row r="24" spans="1:6" ht="24.95" customHeight="1">
      <c r="A24" s="137" t="s">
        <v>317</v>
      </c>
      <c r="B24" s="91">
        <v>90</v>
      </c>
      <c r="C24" s="91">
        <v>95</v>
      </c>
      <c r="D24" s="91">
        <v>92</v>
      </c>
      <c r="E24" s="325">
        <f>D24/C24*100</f>
        <v>96.84210526315789</v>
      </c>
      <c r="F24" s="325">
        <v>113.58024691358</v>
      </c>
    </row>
    <row r="25" spans="1:6" ht="24.95" customHeight="1">
      <c r="A25" s="137" t="s">
        <v>323</v>
      </c>
      <c r="B25" s="91"/>
      <c r="C25" s="91"/>
      <c r="D25" s="91">
        <v>0</v>
      </c>
      <c r="E25" s="325"/>
      <c r="F25" s="324"/>
    </row>
    <row r="26" spans="1:6" ht="35.1" customHeight="1">
      <c r="A26" s="320" t="s">
        <v>324</v>
      </c>
      <c r="B26" s="85">
        <v>11652</v>
      </c>
      <c r="C26" s="85">
        <v>17426</v>
      </c>
      <c r="D26" s="85">
        <v>14962</v>
      </c>
      <c r="E26" s="324">
        <f>D26/C26*100</f>
        <v>85.860208883277849</v>
      </c>
      <c r="F26" s="324">
        <v>204.87470902368901</v>
      </c>
    </row>
    <row r="27" spans="1:6" ht="24.95" customHeight="1">
      <c r="A27" s="137" t="s">
        <v>308</v>
      </c>
      <c r="B27" s="91">
        <v>5650</v>
      </c>
      <c r="C27" s="91">
        <v>5650</v>
      </c>
      <c r="D27" s="91">
        <v>3890</v>
      </c>
      <c r="E27" s="325">
        <f>D27/C27*100</f>
        <v>68.849557522123888</v>
      </c>
      <c r="F27" s="325">
        <v>95.413294088790806</v>
      </c>
    </row>
    <row r="28" spans="1:6" ht="24.95" customHeight="1">
      <c r="A28" s="137" t="s">
        <v>309</v>
      </c>
      <c r="B28" s="91">
        <v>1780</v>
      </c>
      <c r="C28" s="91">
        <v>9871</v>
      </c>
      <c r="D28" s="91">
        <v>9837</v>
      </c>
      <c r="E28" s="325">
        <f>D28/C28*100</f>
        <v>99.655556681187321</v>
      </c>
      <c r="F28" s="325">
        <v>515.02617801047097</v>
      </c>
    </row>
    <row r="29" spans="1:6" ht="24.95" customHeight="1">
      <c r="A29" s="137" t="s">
        <v>310</v>
      </c>
      <c r="B29" s="91"/>
      <c r="C29" s="91"/>
      <c r="D29" s="91">
        <v>0</v>
      </c>
      <c r="E29" s="325"/>
      <c r="F29" s="325"/>
    </row>
    <row r="30" spans="1:6" ht="24.95" customHeight="1">
      <c r="A30" s="137" t="s">
        <v>325</v>
      </c>
      <c r="B30" s="91"/>
      <c r="C30" s="91"/>
      <c r="D30" s="91">
        <v>0</v>
      </c>
      <c r="E30" s="325"/>
      <c r="F30" s="325"/>
    </row>
    <row r="31" spans="1:6" ht="24.95" customHeight="1">
      <c r="A31" s="137" t="s">
        <v>326</v>
      </c>
      <c r="B31" s="91"/>
      <c r="C31" s="91">
        <v>5</v>
      </c>
      <c r="D31" s="91">
        <v>4</v>
      </c>
      <c r="E31" s="325">
        <f>D31/C31*100</f>
        <v>80</v>
      </c>
      <c r="F31" s="325"/>
    </row>
    <row r="32" spans="1:6" ht="24.95" customHeight="1">
      <c r="A32" s="137" t="s">
        <v>327</v>
      </c>
      <c r="B32" s="91"/>
      <c r="C32" s="91"/>
      <c r="D32" s="91">
        <v>0</v>
      </c>
      <c r="E32" s="325"/>
      <c r="F32" s="325"/>
    </row>
    <row r="33" spans="1:6" ht="24.95" customHeight="1">
      <c r="A33" s="137" t="s">
        <v>328</v>
      </c>
      <c r="B33" s="91">
        <v>60</v>
      </c>
      <c r="C33" s="91">
        <v>70</v>
      </c>
      <c r="D33" s="91">
        <v>68</v>
      </c>
      <c r="E33" s="325">
        <f>D33/C33*100</f>
        <v>97.142857142857139</v>
      </c>
      <c r="F33" s="325">
        <v>125.92592592592599</v>
      </c>
    </row>
    <row r="34" spans="1:6" ht="24.95" customHeight="1">
      <c r="A34" s="137" t="s">
        <v>329</v>
      </c>
      <c r="B34" s="91"/>
      <c r="C34" s="91"/>
      <c r="D34" s="91">
        <v>0</v>
      </c>
      <c r="E34" s="325"/>
      <c r="F34" s="325"/>
    </row>
    <row r="35" spans="1:6" ht="24.95" customHeight="1">
      <c r="A35" s="137" t="s">
        <v>317</v>
      </c>
      <c r="B35" s="91">
        <v>1750</v>
      </c>
      <c r="C35" s="91">
        <v>1750</v>
      </c>
      <c r="D35" s="91">
        <v>1091</v>
      </c>
      <c r="E35" s="325">
        <f>D35/C35*100</f>
        <v>62.342857142857142</v>
      </c>
      <c r="F35" s="325">
        <v>89.206868356500394</v>
      </c>
    </row>
    <row r="36" spans="1:6" ht="35.1" customHeight="1">
      <c r="A36" s="137" t="s">
        <v>330</v>
      </c>
      <c r="B36" s="91">
        <v>2412</v>
      </c>
      <c r="C36" s="91">
        <v>80</v>
      </c>
      <c r="D36" s="91">
        <v>72</v>
      </c>
      <c r="E36" s="325">
        <f>D36/C36*100</f>
        <v>90</v>
      </c>
      <c r="F36" s="325">
        <v>184.61538461538501</v>
      </c>
    </row>
    <row r="37" spans="1:6" ht="24.95" customHeight="1">
      <c r="A37" s="320" t="s">
        <v>331</v>
      </c>
      <c r="B37" s="85">
        <v>2200</v>
      </c>
      <c r="C37" s="85">
        <v>2200</v>
      </c>
      <c r="D37" s="85">
        <v>1857</v>
      </c>
      <c r="E37" s="324">
        <f>D37/C37*100</f>
        <v>84.409090909090907</v>
      </c>
      <c r="F37" s="324">
        <v>92.342118349080096</v>
      </c>
    </row>
    <row r="38" spans="1:6" ht="24.95" customHeight="1">
      <c r="A38" s="137" t="s">
        <v>308</v>
      </c>
      <c r="B38" s="91">
        <v>1620</v>
      </c>
      <c r="C38" s="91">
        <v>1620</v>
      </c>
      <c r="D38" s="91">
        <v>1312</v>
      </c>
      <c r="E38" s="325">
        <f>D38/C38*100</f>
        <v>80.987654320987659</v>
      </c>
      <c r="F38" s="325">
        <v>90.670352453351796</v>
      </c>
    </row>
    <row r="39" spans="1:6" ht="24.95" customHeight="1">
      <c r="A39" s="137" t="s">
        <v>309</v>
      </c>
      <c r="B39" s="91"/>
      <c r="C39" s="91"/>
      <c r="D39" s="91">
        <v>0</v>
      </c>
      <c r="E39" s="325"/>
      <c r="F39" s="325"/>
    </row>
    <row r="40" spans="1:6" ht="24.95" customHeight="1">
      <c r="A40" s="137" t="s">
        <v>310</v>
      </c>
      <c r="B40" s="91"/>
      <c r="C40" s="91"/>
      <c r="D40" s="91">
        <v>0</v>
      </c>
      <c r="E40" s="325"/>
      <c r="F40" s="325"/>
    </row>
    <row r="41" spans="1:6" ht="24.95" customHeight="1">
      <c r="A41" s="137" t="s">
        <v>332</v>
      </c>
      <c r="B41" s="91"/>
      <c r="C41" s="91"/>
      <c r="D41" s="91">
        <v>0</v>
      </c>
      <c r="E41" s="325"/>
      <c r="F41" s="325"/>
    </row>
    <row r="42" spans="1:6" ht="24.95" customHeight="1">
      <c r="A42" s="137" t="s">
        <v>333</v>
      </c>
      <c r="B42" s="91"/>
      <c r="C42" s="91"/>
      <c r="D42" s="91">
        <v>0</v>
      </c>
      <c r="E42" s="325"/>
      <c r="F42" s="325"/>
    </row>
    <row r="43" spans="1:6" ht="24.95" customHeight="1">
      <c r="A43" s="137" t="s">
        <v>334</v>
      </c>
      <c r="B43" s="91"/>
      <c r="C43" s="91"/>
      <c r="D43" s="91">
        <v>0</v>
      </c>
      <c r="E43" s="325"/>
      <c r="F43" s="325"/>
    </row>
    <row r="44" spans="1:6" ht="24.95" customHeight="1">
      <c r="A44" s="137" t="s">
        <v>335</v>
      </c>
      <c r="B44" s="91"/>
      <c r="C44" s="91"/>
      <c r="D44" s="91">
        <v>0</v>
      </c>
      <c r="E44" s="325"/>
      <c r="F44" s="325"/>
    </row>
    <row r="45" spans="1:6" ht="24.95" customHeight="1">
      <c r="A45" s="137" t="s">
        <v>336</v>
      </c>
      <c r="B45" s="91"/>
      <c r="C45" s="91"/>
      <c r="D45" s="91">
        <v>0</v>
      </c>
      <c r="E45" s="325"/>
      <c r="F45" s="325"/>
    </row>
    <row r="46" spans="1:6" ht="24.95" customHeight="1">
      <c r="A46" s="137" t="s">
        <v>317</v>
      </c>
      <c r="B46" s="91">
        <v>310</v>
      </c>
      <c r="C46" s="91">
        <v>310</v>
      </c>
      <c r="D46" s="91">
        <v>283</v>
      </c>
      <c r="E46" s="325">
        <f>D46/C46*100</f>
        <v>91.290322580645167</v>
      </c>
      <c r="F46" s="325">
        <v>94.648829431438102</v>
      </c>
    </row>
    <row r="47" spans="1:6" ht="24.95" customHeight="1">
      <c r="A47" s="137" t="s">
        <v>337</v>
      </c>
      <c r="B47" s="91">
        <v>270</v>
      </c>
      <c r="C47" s="91">
        <v>270</v>
      </c>
      <c r="D47" s="91">
        <v>262</v>
      </c>
      <c r="E47" s="325">
        <f>D47/C47*100</f>
        <v>97.037037037037038</v>
      </c>
      <c r="F47" s="325">
        <v>98.867924528301899</v>
      </c>
    </row>
    <row r="48" spans="1:6" ht="24.95" customHeight="1">
      <c r="A48" s="320" t="s">
        <v>338</v>
      </c>
      <c r="B48" s="85">
        <v>1162</v>
      </c>
      <c r="C48" s="85">
        <v>1265</v>
      </c>
      <c r="D48" s="85">
        <v>1133</v>
      </c>
      <c r="E48" s="324">
        <f>D48/C48*100</f>
        <v>89.565217391304358</v>
      </c>
      <c r="F48" s="324">
        <v>100.532386867791</v>
      </c>
    </row>
    <row r="49" spans="1:6" ht="24.95" customHeight="1">
      <c r="A49" s="137" t="s">
        <v>308</v>
      </c>
      <c r="B49" s="91">
        <v>1005</v>
      </c>
      <c r="C49" s="91">
        <v>1005</v>
      </c>
      <c r="D49" s="91">
        <v>917</v>
      </c>
      <c r="E49" s="325">
        <f>D49/C49*100</f>
        <v>91.243781094527364</v>
      </c>
      <c r="F49" s="325">
        <v>94.244604316546798</v>
      </c>
    </row>
    <row r="50" spans="1:6" ht="24.95" customHeight="1">
      <c r="A50" s="137" t="s">
        <v>309</v>
      </c>
      <c r="B50" s="91">
        <v>32</v>
      </c>
      <c r="C50" s="91">
        <v>32</v>
      </c>
      <c r="D50" s="91">
        <v>32</v>
      </c>
      <c r="E50" s="325">
        <f>D50/C50*100</f>
        <v>100</v>
      </c>
      <c r="F50" s="325">
        <v>96.969696969696997</v>
      </c>
    </row>
    <row r="51" spans="1:6" ht="24.95" customHeight="1">
      <c r="A51" s="137" t="s">
        <v>310</v>
      </c>
      <c r="B51" s="91"/>
      <c r="C51" s="91"/>
      <c r="D51" s="91">
        <v>0</v>
      </c>
      <c r="E51" s="325"/>
      <c r="F51" s="324"/>
    </row>
    <row r="52" spans="1:6" ht="24.95" customHeight="1">
      <c r="A52" s="137" t="s">
        <v>339</v>
      </c>
      <c r="B52" s="91"/>
      <c r="C52" s="91"/>
      <c r="D52" s="91">
        <v>0</v>
      </c>
      <c r="E52" s="325"/>
      <c r="F52" s="324"/>
    </row>
    <row r="53" spans="1:6" ht="24.95" customHeight="1">
      <c r="A53" s="137" t="s">
        <v>340</v>
      </c>
      <c r="B53" s="91"/>
      <c r="C53" s="91"/>
      <c r="D53" s="91">
        <v>0</v>
      </c>
      <c r="E53" s="325"/>
      <c r="F53" s="324"/>
    </row>
    <row r="54" spans="1:6" ht="24.95" customHeight="1">
      <c r="A54" s="137" t="s">
        <v>341</v>
      </c>
      <c r="B54" s="91"/>
      <c r="C54" s="91">
        <v>2</v>
      </c>
      <c r="D54" s="91">
        <v>2</v>
      </c>
      <c r="E54" s="325">
        <v>100</v>
      </c>
      <c r="F54" s="324"/>
    </row>
    <row r="55" spans="1:6" ht="24.95" customHeight="1">
      <c r="A55" s="137" t="s">
        <v>342</v>
      </c>
      <c r="B55" s="91"/>
      <c r="C55" s="91">
        <v>50</v>
      </c>
      <c r="D55" s="91">
        <v>50</v>
      </c>
      <c r="E55" s="325">
        <f>D55/C55*100</f>
        <v>100</v>
      </c>
      <c r="F55" s="325"/>
    </row>
    <row r="56" spans="1:6" ht="24.95" customHeight="1">
      <c r="A56" s="137" t="s">
        <v>343</v>
      </c>
      <c r="B56" s="91">
        <v>10</v>
      </c>
      <c r="C56" s="91">
        <v>55</v>
      </c>
      <c r="D56" s="91">
        <v>53</v>
      </c>
      <c r="E56" s="325">
        <f>D56/C56*100</f>
        <v>96.36363636363636</v>
      </c>
      <c r="F56" s="325">
        <v>530</v>
      </c>
    </row>
    <row r="57" spans="1:6" ht="24.95" customHeight="1">
      <c r="A57" s="137" t="s">
        <v>317</v>
      </c>
      <c r="B57" s="91">
        <v>115</v>
      </c>
      <c r="C57" s="91">
        <v>115</v>
      </c>
      <c r="D57" s="91">
        <v>73</v>
      </c>
      <c r="E57" s="325">
        <f>D57/C57*100</f>
        <v>63.478260869565219</v>
      </c>
      <c r="F57" s="325">
        <v>68.867924528301899</v>
      </c>
    </row>
    <row r="58" spans="1:6" ht="24.95" customHeight="1">
      <c r="A58" s="137" t="s">
        <v>344</v>
      </c>
      <c r="B58" s="91"/>
      <c r="C58" s="91">
        <v>6</v>
      </c>
      <c r="D58" s="91">
        <v>6</v>
      </c>
      <c r="E58" s="325">
        <v>100</v>
      </c>
      <c r="F58" s="325"/>
    </row>
    <row r="59" spans="1:6" ht="24.95" customHeight="1">
      <c r="A59" s="320" t="s">
        <v>345</v>
      </c>
      <c r="B59" s="85">
        <v>3550</v>
      </c>
      <c r="C59" s="85">
        <v>3193</v>
      </c>
      <c r="D59" s="85">
        <v>2794</v>
      </c>
      <c r="E59" s="324">
        <f>D59/C59*100</f>
        <v>87.503914813654873</v>
      </c>
      <c r="F59" s="324">
        <v>89.122807017543906</v>
      </c>
    </row>
    <row r="60" spans="1:6" ht="24.95" customHeight="1">
      <c r="A60" s="137" t="s">
        <v>308</v>
      </c>
      <c r="B60" s="91">
        <v>2250</v>
      </c>
      <c r="C60" s="91">
        <v>2250</v>
      </c>
      <c r="D60" s="91">
        <v>1879</v>
      </c>
      <c r="E60" s="325">
        <f>D60/C60*100</f>
        <v>83.51111111111112</v>
      </c>
      <c r="F60" s="325">
        <v>91.792867611138206</v>
      </c>
    </row>
    <row r="61" spans="1:6" ht="24.95" customHeight="1">
      <c r="A61" s="137" t="s">
        <v>309</v>
      </c>
      <c r="B61" s="91"/>
      <c r="C61" s="91"/>
      <c r="D61" s="91">
        <v>0</v>
      </c>
      <c r="E61" s="325"/>
      <c r="F61" s="325"/>
    </row>
    <row r="62" spans="1:6" ht="24.95" customHeight="1">
      <c r="A62" s="137" t="s">
        <v>310</v>
      </c>
      <c r="B62" s="91">
        <v>120</v>
      </c>
      <c r="C62" s="91">
        <v>225</v>
      </c>
      <c r="D62" s="91">
        <v>221</v>
      </c>
      <c r="E62" s="325">
        <f>D62/C62*100</f>
        <v>98.222222222222229</v>
      </c>
      <c r="F62" s="325">
        <v>199.09909909909899</v>
      </c>
    </row>
    <row r="63" spans="1:6" ht="24.95" customHeight="1">
      <c r="A63" s="137" t="s">
        <v>346</v>
      </c>
      <c r="B63" s="91"/>
      <c r="C63" s="91"/>
      <c r="D63" s="91">
        <v>0</v>
      </c>
      <c r="E63" s="325"/>
      <c r="F63" s="325"/>
    </row>
    <row r="64" spans="1:6" ht="24.95" customHeight="1">
      <c r="A64" s="137" t="s">
        <v>347</v>
      </c>
      <c r="B64" s="91"/>
      <c r="C64" s="91"/>
      <c r="D64" s="91">
        <v>0</v>
      </c>
      <c r="E64" s="325"/>
      <c r="F64" s="325"/>
    </row>
    <row r="65" spans="1:6" ht="24.95" customHeight="1">
      <c r="A65" s="137" t="s">
        <v>348</v>
      </c>
      <c r="B65" s="91"/>
      <c r="C65" s="91"/>
      <c r="D65" s="91">
        <v>0</v>
      </c>
      <c r="E65" s="325"/>
      <c r="F65" s="325"/>
    </row>
    <row r="66" spans="1:6" ht="24.95" customHeight="1">
      <c r="A66" s="137" t="s">
        <v>349</v>
      </c>
      <c r="B66" s="91"/>
      <c r="C66" s="91">
        <v>153</v>
      </c>
      <c r="D66" s="91">
        <v>153</v>
      </c>
      <c r="E66" s="325">
        <v>100</v>
      </c>
      <c r="F66" s="325"/>
    </row>
    <row r="67" spans="1:6" ht="24.95" customHeight="1">
      <c r="A67" s="137" t="s">
        <v>350</v>
      </c>
      <c r="B67" s="91">
        <v>85</v>
      </c>
      <c r="C67" s="91">
        <v>230</v>
      </c>
      <c r="D67" s="91">
        <v>228</v>
      </c>
      <c r="E67" s="325">
        <f>D67/C67*100</f>
        <v>99.130434782608702</v>
      </c>
      <c r="F67" s="325"/>
    </row>
    <row r="68" spans="1:6" ht="24.95" customHeight="1">
      <c r="A68" s="137" t="s">
        <v>317</v>
      </c>
      <c r="B68" s="91">
        <v>295</v>
      </c>
      <c r="C68" s="91">
        <v>295</v>
      </c>
      <c r="D68" s="91">
        <v>275</v>
      </c>
      <c r="E68" s="325">
        <f>D68/C68*100</f>
        <v>93.220338983050837</v>
      </c>
      <c r="F68" s="325">
        <v>108.267716535433</v>
      </c>
    </row>
    <row r="69" spans="1:6" ht="24.95" customHeight="1">
      <c r="A69" s="137" t="s">
        <v>351</v>
      </c>
      <c r="B69" s="91">
        <v>800</v>
      </c>
      <c r="C69" s="91">
        <v>40</v>
      </c>
      <c r="D69" s="91">
        <v>38</v>
      </c>
      <c r="E69" s="325">
        <f>D69/C69*100</f>
        <v>95</v>
      </c>
      <c r="F69" s="325">
        <v>5.2558782849239298</v>
      </c>
    </row>
    <row r="70" spans="1:6" ht="24.95" customHeight="1">
      <c r="A70" s="320" t="s">
        <v>352</v>
      </c>
      <c r="B70" s="85">
        <v>3301</v>
      </c>
      <c r="C70" s="85">
        <v>3300</v>
      </c>
      <c r="D70" s="85">
        <v>2521</v>
      </c>
      <c r="E70" s="324">
        <f>D70/C70*100</f>
        <v>76.393939393939391</v>
      </c>
      <c r="F70" s="324">
        <v>134.45333333333301</v>
      </c>
    </row>
    <row r="71" spans="1:6" ht="24.95" customHeight="1">
      <c r="A71" s="137" t="s">
        <v>308</v>
      </c>
      <c r="B71" s="91">
        <v>1950</v>
      </c>
      <c r="C71" s="91">
        <v>1950</v>
      </c>
      <c r="D71" s="91">
        <v>1759</v>
      </c>
      <c r="E71" s="325">
        <f>D71/C71*100</f>
        <v>90.205128205128204</v>
      </c>
      <c r="F71" s="325">
        <v>97.397563676633496</v>
      </c>
    </row>
    <row r="72" spans="1:6" ht="24.95" customHeight="1">
      <c r="A72" s="137" t="s">
        <v>309</v>
      </c>
      <c r="B72" s="91"/>
      <c r="C72" s="91"/>
      <c r="D72" s="91">
        <v>0</v>
      </c>
      <c r="E72" s="325"/>
      <c r="F72" s="325"/>
    </row>
    <row r="73" spans="1:6" ht="24.95" customHeight="1">
      <c r="A73" s="137" t="s">
        <v>310</v>
      </c>
      <c r="B73" s="91"/>
      <c r="C73" s="91"/>
      <c r="D73" s="91">
        <v>0</v>
      </c>
      <c r="E73" s="325"/>
      <c r="F73" s="325"/>
    </row>
    <row r="74" spans="1:6" ht="24.95" customHeight="1">
      <c r="A74" s="137" t="s">
        <v>349</v>
      </c>
      <c r="B74" s="91"/>
      <c r="C74" s="91"/>
      <c r="D74" s="91">
        <v>0</v>
      </c>
      <c r="E74" s="325"/>
      <c r="F74" s="325"/>
    </row>
    <row r="75" spans="1:6" ht="24.95" customHeight="1">
      <c r="A75" s="137" t="s">
        <v>353</v>
      </c>
      <c r="B75" s="91"/>
      <c r="C75" s="91"/>
      <c r="D75" s="91">
        <v>0</v>
      </c>
      <c r="E75" s="325"/>
      <c r="F75" s="325"/>
    </row>
    <row r="76" spans="1:6" ht="24.95" customHeight="1">
      <c r="A76" s="137" t="s">
        <v>317</v>
      </c>
      <c r="B76" s="91">
        <v>1</v>
      </c>
      <c r="C76" s="91"/>
      <c r="D76" s="91">
        <v>0</v>
      </c>
      <c r="E76" s="325"/>
      <c r="F76" s="325"/>
    </row>
    <row r="77" spans="1:6" ht="24.95" customHeight="1">
      <c r="A77" s="137" t="s">
        <v>354</v>
      </c>
      <c r="B77" s="91">
        <v>1350</v>
      </c>
      <c r="C77" s="91">
        <v>1350</v>
      </c>
      <c r="D77" s="91">
        <v>762</v>
      </c>
      <c r="E77" s="325">
        <f>D77/C77*100</f>
        <v>56.444444444444443</v>
      </c>
      <c r="F77" s="325"/>
    </row>
    <row r="78" spans="1:6" ht="24.95" customHeight="1">
      <c r="A78" s="320" t="s">
        <v>355</v>
      </c>
      <c r="B78" s="85">
        <v>1538</v>
      </c>
      <c r="C78" s="85">
        <v>1545</v>
      </c>
      <c r="D78" s="85">
        <v>1192</v>
      </c>
      <c r="E78" s="324">
        <f>D78/C78*100</f>
        <v>77.152103559870554</v>
      </c>
      <c r="F78" s="324">
        <v>84.419263456090604</v>
      </c>
    </row>
    <row r="79" spans="1:6" ht="24.95" customHeight="1">
      <c r="A79" s="137" t="s">
        <v>308</v>
      </c>
      <c r="B79" s="91">
        <v>1250</v>
      </c>
      <c r="C79" s="91">
        <v>1250</v>
      </c>
      <c r="D79" s="91">
        <v>995</v>
      </c>
      <c r="E79" s="325">
        <f>D79/C79*100</f>
        <v>79.600000000000009</v>
      </c>
      <c r="F79" s="325">
        <v>91.452205882352899</v>
      </c>
    </row>
    <row r="80" spans="1:6" ht="24.95" customHeight="1">
      <c r="A80" s="137" t="s">
        <v>309</v>
      </c>
      <c r="B80" s="91">
        <v>230</v>
      </c>
      <c r="C80" s="91">
        <v>230</v>
      </c>
      <c r="D80" s="91">
        <v>137</v>
      </c>
      <c r="E80" s="325">
        <f>D80/C80*100</f>
        <v>59.565217391304351</v>
      </c>
      <c r="F80" s="325">
        <v>50.929368029739798</v>
      </c>
    </row>
    <row r="81" spans="1:6" ht="24.95" customHeight="1">
      <c r="A81" s="137" t="s">
        <v>310</v>
      </c>
      <c r="B81" s="91"/>
      <c r="C81" s="91"/>
      <c r="D81" s="91">
        <v>0</v>
      </c>
      <c r="E81" s="325"/>
      <c r="F81" s="324"/>
    </row>
    <row r="82" spans="1:6" ht="24.95" customHeight="1">
      <c r="A82" s="137" t="s">
        <v>356</v>
      </c>
      <c r="B82" s="91"/>
      <c r="C82" s="91"/>
      <c r="D82" s="91">
        <v>0</v>
      </c>
      <c r="E82" s="325"/>
      <c r="F82" s="324"/>
    </row>
    <row r="83" spans="1:6" ht="24.95" customHeight="1">
      <c r="A83" s="137" t="s">
        <v>357</v>
      </c>
      <c r="B83" s="91"/>
      <c r="C83" s="91"/>
      <c r="D83" s="91">
        <v>0</v>
      </c>
      <c r="E83" s="325"/>
      <c r="F83" s="324"/>
    </row>
    <row r="84" spans="1:6" ht="24.95" customHeight="1">
      <c r="A84" s="137" t="s">
        <v>349</v>
      </c>
      <c r="B84" s="91"/>
      <c r="C84" s="91"/>
      <c r="D84" s="91">
        <v>0</v>
      </c>
      <c r="E84" s="325"/>
      <c r="F84" s="324"/>
    </row>
    <row r="85" spans="1:6" ht="24.95" customHeight="1">
      <c r="A85" s="137" t="s">
        <v>317</v>
      </c>
      <c r="B85" s="91">
        <v>55</v>
      </c>
      <c r="C85" s="91">
        <v>55</v>
      </c>
      <c r="D85" s="91">
        <v>50</v>
      </c>
      <c r="E85" s="325">
        <f>D85/C85*100</f>
        <v>90.909090909090907</v>
      </c>
      <c r="F85" s="325">
        <v>96.153846153846203</v>
      </c>
    </row>
    <row r="86" spans="1:6" ht="24.95" customHeight="1">
      <c r="A86" s="137" t="s">
        <v>358</v>
      </c>
      <c r="B86" s="91">
        <v>3</v>
      </c>
      <c r="C86" s="91">
        <v>10</v>
      </c>
      <c r="D86" s="91">
        <v>10</v>
      </c>
      <c r="E86" s="325">
        <f>D86/C86*100</f>
        <v>100</v>
      </c>
      <c r="F86" s="325">
        <v>333.33333333333297</v>
      </c>
    </row>
    <row r="87" spans="1:6" ht="24.95" customHeight="1">
      <c r="A87" s="320" t="s">
        <v>359</v>
      </c>
      <c r="B87" s="85">
        <v>152</v>
      </c>
      <c r="C87" s="85">
        <v>152</v>
      </c>
      <c r="D87" s="85">
        <v>134</v>
      </c>
      <c r="E87" s="324">
        <f>D87/C87*100</f>
        <v>88.157894736842096</v>
      </c>
      <c r="F87" s="324">
        <v>91.780821917808197</v>
      </c>
    </row>
    <row r="88" spans="1:6" ht="24.95" customHeight="1">
      <c r="A88" s="137" t="s">
        <v>308</v>
      </c>
      <c r="B88" s="91">
        <v>145</v>
      </c>
      <c r="C88" s="91">
        <v>145</v>
      </c>
      <c r="D88" s="91">
        <v>127</v>
      </c>
      <c r="E88" s="325">
        <f>D88/C88*100</f>
        <v>87.586206896551715</v>
      </c>
      <c r="F88" s="325">
        <v>91.366906474820098</v>
      </c>
    </row>
    <row r="89" spans="1:6" ht="24.95" customHeight="1">
      <c r="A89" s="137" t="s">
        <v>309</v>
      </c>
      <c r="B89" s="91"/>
      <c r="C89" s="91"/>
      <c r="D89" s="91">
        <v>0</v>
      </c>
      <c r="E89" s="325"/>
      <c r="F89" s="325"/>
    </row>
    <row r="90" spans="1:6" ht="24.95" customHeight="1">
      <c r="A90" s="137" t="s">
        <v>310</v>
      </c>
      <c r="B90" s="91"/>
      <c r="C90" s="91"/>
      <c r="D90" s="91">
        <v>0</v>
      </c>
      <c r="E90" s="325"/>
      <c r="F90" s="325"/>
    </row>
    <row r="91" spans="1:6" ht="24.95" customHeight="1">
      <c r="A91" s="137" t="s">
        <v>360</v>
      </c>
      <c r="B91" s="91"/>
      <c r="C91" s="91"/>
      <c r="D91" s="91">
        <v>0</v>
      </c>
      <c r="E91" s="325"/>
      <c r="F91" s="325"/>
    </row>
    <row r="92" spans="1:6" ht="24.95" customHeight="1">
      <c r="A92" s="137" t="s">
        <v>361</v>
      </c>
      <c r="B92" s="91"/>
      <c r="C92" s="91"/>
      <c r="D92" s="91">
        <v>0</v>
      </c>
      <c r="E92" s="325"/>
      <c r="F92" s="325"/>
    </row>
    <row r="93" spans="1:6" ht="24.95" customHeight="1">
      <c r="A93" s="137" t="s">
        <v>349</v>
      </c>
      <c r="B93" s="91"/>
      <c r="C93" s="91"/>
      <c r="D93" s="91">
        <v>0</v>
      </c>
      <c r="E93" s="325"/>
      <c r="F93" s="325"/>
    </row>
    <row r="94" spans="1:6" ht="24.95" customHeight="1">
      <c r="A94" s="137" t="s">
        <v>362</v>
      </c>
      <c r="B94" s="91"/>
      <c r="C94" s="91"/>
      <c r="D94" s="91">
        <v>0</v>
      </c>
      <c r="E94" s="325"/>
      <c r="F94" s="325"/>
    </row>
    <row r="95" spans="1:6" ht="24.95" customHeight="1">
      <c r="A95" s="137" t="s">
        <v>363</v>
      </c>
      <c r="B95" s="91"/>
      <c r="C95" s="91"/>
      <c r="D95" s="91">
        <v>0</v>
      </c>
      <c r="E95" s="325"/>
      <c r="F95" s="325"/>
    </row>
    <row r="96" spans="1:6" ht="24.95" customHeight="1">
      <c r="A96" s="137" t="s">
        <v>364</v>
      </c>
      <c r="B96" s="91"/>
      <c r="C96" s="91"/>
      <c r="D96" s="91">
        <v>0</v>
      </c>
      <c r="E96" s="325"/>
      <c r="F96" s="325"/>
    </row>
    <row r="97" spans="1:6" ht="24.95" customHeight="1">
      <c r="A97" s="137" t="s">
        <v>365</v>
      </c>
      <c r="B97" s="91"/>
      <c r="C97" s="91"/>
      <c r="D97" s="91">
        <v>0</v>
      </c>
      <c r="E97" s="325"/>
      <c r="F97" s="325"/>
    </row>
    <row r="98" spans="1:6" ht="24.95" customHeight="1">
      <c r="A98" s="137" t="s">
        <v>317</v>
      </c>
      <c r="B98" s="91"/>
      <c r="C98" s="91"/>
      <c r="D98" s="91">
        <v>0</v>
      </c>
      <c r="E98" s="325"/>
      <c r="F98" s="325"/>
    </row>
    <row r="99" spans="1:6" ht="24.95" customHeight="1">
      <c r="A99" s="137" t="s">
        <v>366</v>
      </c>
      <c r="B99" s="91">
        <v>7</v>
      </c>
      <c r="C99" s="91">
        <v>7</v>
      </c>
      <c r="D99" s="91">
        <v>7</v>
      </c>
      <c r="E99" s="325">
        <f>D99/C99*100</f>
        <v>100</v>
      </c>
      <c r="F99" s="325">
        <v>100</v>
      </c>
    </row>
    <row r="100" spans="1:6" ht="24.95" customHeight="1">
      <c r="A100" s="320" t="s">
        <v>367</v>
      </c>
      <c r="B100" s="85">
        <v>3238</v>
      </c>
      <c r="C100" s="85">
        <v>3500</v>
      </c>
      <c r="D100" s="85">
        <v>2893</v>
      </c>
      <c r="E100" s="324">
        <f>D100/C100*100</f>
        <v>82.657142857142858</v>
      </c>
      <c r="F100" s="324">
        <v>99.211248285322398</v>
      </c>
    </row>
    <row r="101" spans="1:6" ht="24.95" customHeight="1">
      <c r="A101" s="137" t="s">
        <v>308</v>
      </c>
      <c r="B101" s="91">
        <v>1850</v>
      </c>
      <c r="C101" s="91">
        <v>1850</v>
      </c>
      <c r="D101" s="91">
        <v>1595</v>
      </c>
      <c r="E101" s="325">
        <f>D101/C101*100</f>
        <v>86.21621621621621</v>
      </c>
      <c r="F101" s="325">
        <v>101.657106437221</v>
      </c>
    </row>
    <row r="102" spans="1:6" ht="24.95" customHeight="1">
      <c r="A102" s="137" t="s">
        <v>309</v>
      </c>
      <c r="B102" s="91">
        <v>415</v>
      </c>
      <c r="C102" s="91">
        <v>490</v>
      </c>
      <c r="D102" s="91">
        <v>481</v>
      </c>
      <c r="E102" s="325">
        <f>D102/C102*100</f>
        <v>98.163265306122454</v>
      </c>
      <c r="F102" s="325">
        <v>118.472906403941</v>
      </c>
    </row>
    <row r="103" spans="1:6" ht="24.95" customHeight="1">
      <c r="A103" s="137" t="s">
        <v>310</v>
      </c>
      <c r="B103" s="91"/>
      <c r="C103" s="91"/>
      <c r="D103" s="91">
        <v>0</v>
      </c>
      <c r="E103" s="325"/>
      <c r="F103" s="324"/>
    </row>
    <row r="104" spans="1:6" ht="24.95" customHeight="1">
      <c r="A104" s="137" t="s">
        <v>368</v>
      </c>
      <c r="B104" s="91">
        <v>500</v>
      </c>
      <c r="C104" s="91">
        <v>500</v>
      </c>
      <c r="D104" s="91">
        <v>255</v>
      </c>
      <c r="E104" s="325">
        <f t="shared" ref="E104:E110" si="0">D104/C104*100</f>
        <v>51</v>
      </c>
      <c r="F104" s="325">
        <v>51.934826883910397</v>
      </c>
    </row>
    <row r="105" spans="1:6" ht="24.95" customHeight="1">
      <c r="A105" s="137" t="s">
        <v>369</v>
      </c>
      <c r="B105" s="91">
        <v>1</v>
      </c>
      <c r="C105" s="91">
        <v>35</v>
      </c>
      <c r="D105" s="91">
        <v>35</v>
      </c>
      <c r="E105" s="325">
        <f t="shared" si="0"/>
        <v>100</v>
      </c>
      <c r="F105" s="325"/>
    </row>
    <row r="106" spans="1:6" ht="24.95" customHeight="1">
      <c r="A106" s="137" t="s">
        <v>370</v>
      </c>
      <c r="B106" s="91">
        <v>215</v>
      </c>
      <c r="C106" s="91">
        <v>215</v>
      </c>
      <c r="D106" s="91">
        <v>120</v>
      </c>
      <c r="E106" s="325">
        <f t="shared" si="0"/>
        <v>55.813953488372093</v>
      </c>
      <c r="F106" s="325">
        <v>57.692307692307701</v>
      </c>
    </row>
    <row r="107" spans="1:6" ht="24.95" customHeight="1">
      <c r="A107" s="137" t="s">
        <v>317</v>
      </c>
      <c r="B107" s="91">
        <v>205</v>
      </c>
      <c r="C107" s="91">
        <v>210</v>
      </c>
      <c r="D107" s="91">
        <v>207</v>
      </c>
      <c r="E107" s="325">
        <f t="shared" si="0"/>
        <v>98.571428571428584</v>
      </c>
      <c r="F107" s="325">
        <v>107.253886010363</v>
      </c>
    </row>
    <row r="108" spans="1:6" ht="24.95" customHeight="1">
      <c r="A108" s="137" t="s">
        <v>371</v>
      </c>
      <c r="B108" s="91">
        <v>52</v>
      </c>
      <c r="C108" s="91">
        <v>200</v>
      </c>
      <c r="D108" s="91">
        <v>200</v>
      </c>
      <c r="E108" s="325">
        <f t="shared" si="0"/>
        <v>100</v>
      </c>
      <c r="F108" s="325">
        <v>416.66666666666703</v>
      </c>
    </row>
    <row r="109" spans="1:6" ht="24.95" customHeight="1">
      <c r="A109" s="320" t="s">
        <v>372</v>
      </c>
      <c r="B109" s="85">
        <v>3341</v>
      </c>
      <c r="C109" s="85">
        <v>2124</v>
      </c>
      <c r="D109" s="85">
        <v>1930</v>
      </c>
      <c r="E109" s="324">
        <f t="shared" si="0"/>
        <v>90.866290018832402</v>
      </c>
      <c r="F109" s="324">
        <v>64.140910601528702</v>
      </c>
    </row>
    <row r="110" spans="1:6" ht="24.95" customHeight="1">
      <c r="A110" s="137" t="s">
        <v>308</v>
      </c>
      <c r="B110" s="91">
        <v>2510</v>
      </c>
      <c r="C110" s="91">
        <v>1100</v>
      </c>
      <c r="D110" s="91">
        <v>1044</v>
      </c>
      <c r="E110" s="325">
        <f t="shared" si="0"/>
        <v>94.909090909090907</v>
      </c>
      <c r="F110" s="325">
        <v>47.175779484862197</v>
      </c>
    </row>
    <row r="111" spans="1:6" ht="24.95" customHeight="1">
      <c r="A111" s="137" t="s">
        <v>309</v>
      </c>
      <c r="B111" s="91"/>
      <c r="C111" s="91">
        <v>9</v>
      </c>
      <c r="D111" s="91">
        <v>9</v>
      </c>
      <c r="E111" s="325">
        <v>100</v>
      </c>
      <c r="F111" s="325"/>
    </row>
    <row r="112" spans="1:6" ht="24.95" customHeight="1">
      <c r="A112" s="137" t="s">
        <v>310</v>
      </c>
      <c r="B112" s="91"/>
      <c r="C112" s="91"/>
      <c r="D112" s="91">
        <v>0</v>
      </c>
      <c r="E112" s="325"/>
      <c r="F112" s="325"/>
    </row>
    <row r="113" spans="1:6" ht="24.95" customHeight="1">
      <c r="A113" s="137" t="s">
        <v>373</v>
      </c>
      <c r="B113" s="91"/>
      <c r="C113" s="91"/>
      <c r="D113" s="91">
        <v>0</v>
      </c>
      <c r="E113" s="325"/>
      <c r="F113" s="325"/>
    </row>
    <row r="114" spans="1:6" ht="24.95" customHeight="1">
      <c r="A114" s="137" t="s">
        <v>374</v>
      </c>
      <c r="B114" s="91"/>
      <c r="C114" s="91"/>
      <c r="D114" s="91">
        <v>0</v>
      </c>
      <c r="E114" s="325"/>
      <c r="F114" s="325"/>
    </row>
    <row r="115" spans="1:6" ht="24.95" customHeight="1">
      <c r="A115" s="137" t="s">
        <v>375</v>
      </c>
      <c r="B115" s="91"/>
      <c r="C115" s="91"/>
      <c r="D115" s="91">
        <v>0</v>
      </c>
      <c r="E115" s="325"/>
      <c r="F115" s="325"/>
    </row>
    <row r="116" spans="1:6" ht="24.95" customHeight="1">
      <c r="A116" s="137" t="s">
        <v>376</v>
      </c>
      <c r="B116" s="91"/>
      <c r="C116" s="91"/>
      <c r="D116" s="91">
        <v>0</v>
      </c>
      <c r="E116" s="325"/>
      <c r="F116" s="325"/>
    </row>
    <row r="117" spans="1:6" ht="24.95" customHeight="1">
      <c r="A117" s="137" t="s">
        <v>377</v>
      </c>
      <c r="B117" s="91">
        <v>360</v>
      </c>
      <c r="C117" s="91">
        <v>510</v>
      </c>
      <c r="D117" s="91">
        <v>502</v>
      </c>
      <c r="E117" s="325">
        <f>D117/C117*100</f>
        <v>98.431372549019599</v>
      </c>
      <c r="F117" s="325">
        <v>150.750750750751</v>
      </c>
    </row>
    <row r="118" spans="1:6" ht="24.95" customHeight="1">
      <c r="A118" s="137" t="s">
        <v>317</v>
      </c>
      <c r="B118" s="91">
        <v>465</v>
      </c>
      <c r="C118" s="91">
        <v>465</v>
      </c>
      <c r="D118" s="91">
        <v>336</v>
      </c>
      <c r="E118" s="325">
        <f>D118/C118*100</f>
        <v>72.258064516129025</v>
      </c>
      <c r="F118" s="325">
        <v>73.522975929978102</v>
      </c>
    </row>
    <row r="119" spans="1:6" ht="24.95" customHeight="1">
      <c r="A119" s="137" t="s">
        <v>378</v>
      </c>
      <c r="B119" s="91">
        <v>6</v>
      </c>
      <c r="C119" s="91">
        <v>40</v>
      </c>
      <c r="D119" s="91">
        <v>39</v>
      </c>
      <c r="E119" s="325">
        <f>D119/C119*100</f>
        <v>97.5</v>
      </c>
      <c r="F119" s="325">
        <v>650</v>
      </c>
    </row>
    <row r="120" spans="1:6" ht="24.95" customHeight="1">
      <c r="A120" s="320" t="s">
        <v>379</v>
      </c>
      <c r="B120" s="85">
        <v>9</v>
      </c>
      <c r="C120" s="85">
        <v>105</v>
      </c>
      <c r="D120" s="85">
        <v>105</v>
      </c>
      <c r="E120" s="324">
        <f>D120/C120*100</f>
        <v>100</v>
      </c>
      <c r="F120" s="324">
        <v>1312.5</v>
      </c>
    </row>
    <row r="121" spans="1:6" ht="24.95" customHeight="1">
      <c r="A121" s="137" t="s">
        <v>308</v>
      </c>
      <c r="B121" s="91"/>
      <c r="C121" s="91"/>
      <c r="D121" s="91">
        <v>0</v>
      </c>
      <c r="E121" s="325"/>
      <c r="F121" s="324"/>
    </row>
    <row r="122" spans="1:6" ht="24.95" customHeight="1">
      <c r="A122" s="137" t="s">
        <v>309</v>
      </c>
      <c r="B122" s="91"/>
      <c r="C122" s="91"/>
      <c r="D122" s="91">
        <v>0</v>
      </c>
      <c r="E122" s="325"/>
      <c r="F122" s="324"/>
    </row>
    <row r="123" spans="1:6" ht="24.95" customHeight="1">
      <c r="A123" s="137" t="s">
        <v>310</v>
      </c>
      <c r="B123" s="91"/>
      <c r="C123" s="91"/>
      <c r="D123" s="91">
        <v>0</v>
      </c>
      <c r="E123" s="325"/>
      <c r="F123" s="324"/>
    </row>
    <row r="124" spans="1:6" ht="24.95" customHeight="1">
      <c r="A124" s="137" t="s">
        <v>380</v>
      </c>
      <c r="B124" s="91"/>
      <c r="C124" s="91"/>
      <c r="D124" s="91">
        <v>0</v>
      </c>
      <c r="E124" s="325"/>
      <c r="F124" s="324"/>
    </row>
    <row r="125" spans="1:6" ht="24.95" customHeight="1">
      <c r="A125" s="137" t="s">
        <v>381</v>
      </c>
      <c r="B125" s="91"/>
      <c r="C125" s="91"/>
      <c r="D125" s="91">
        <v>0</v>
      </c>
      <c r="E125" s="325"/>
      <c r="F125" s="324"/>
    </row>
    <row r="126" spans="1:6" ht="24.95" customHeight="1">
      <c r="A126" s="137" t="s">
        <v>382</v>
      </c>
      <c r="B126" s="91"/>
      <c r="C126" s="91"/>
      <c r="D126" s="91">
        <v>0</v>
      </c>
      <c r="E126" s="325"/>
      <c r="F126" s="324"/>
    </row>
    <row r="127" spans="1:6" ht="24.95" customHeight="1">
      <c r="A127" s="137" t="s">
        <v>383</v>
      </c>
      <c r="B127" s="91"/>
      <c r="C127" s="91"/>
      <c r="D127" s="91">
        <v>0</v>
      </c>
      <c r="E127" s="325"/>
      <c r="F127" s="324"/>
    </row>
    <row r="128" spans="1:6" ht="24.95" customHeight="1">
      <c r="A128" s="137" t="s">
        <v>384</v>
      </c>
      <c r="B128" s="91"/>
      <c r="C128" s="91"/>
      <c r="D128" s="91">
        <v>0</v>
      </c>
      <c r="E128" s="325"/>
      <c r="F128" s="324"/>
    </row>
    <row r="129" spans="1:6" ht="24.95" customHeight="1">
      <c r="A129" s="137" t="s">
        <v>385</v>
      </c>
      <c r="B129" s="91"/>
      <c r="C129" s="91"/>
      <c r="D129" s="91">
        <v>0</v>
      </c>
      <c r="E129" s="325"/>
      <c r="F129" s="324"/>
    </row>
    <row r="130" spans="1:6" ht="24.95" customHeight="1">
      <c r="A130" s="137" t="s">
        <v>317</v>
      </c>
      <c r="B130" s="91"/>
      <c r="C130" s="91"/>
      <c r="D130" s="91">
        <v>0</v>
      </c>
      <c r="E130" s="325"/>
      <c r="F130" s="324"/>
    </row>
    <row r="131" spans="1:6" ht="24.95" customHeight="1">
      <c r="A131" s="137" t="s">
        <v>386</v>
      </c>
      <c r="B131" s="91">
        <v>9</v>
      </c>
      <c r="C131" s="91">
        <v>105</v>
      </c>
      <c r="D131" s="91">
        <v>105</v>
      </c>
      <c r="E131" s="325">
        <f>D131/C131*100</f>
        <v>100</v>
      </c>
      <c r="F131" s="325"/>
    </row>
    <row r="132" spans="1:6" ht="24.95" customHeight="1">
      <c r="A132" s="320" t="s">
        <v>387</v>
      </c>
      <c r="B132" s="85">
        <v>545</v>
      </c>
      <c r="C132" s="85">
        <v>650</v>
      </c>
      <c r="D132" s="85">
        <v>520</v>
      </c>
      <c r="E132" s="324">
        <f t="shared" ref="E132:E194" si="1">D132/C132*100</f>
        <v>80</v>
      </c>
      <c r="F132" s="324">
        <v>102.766798418972</v>
      </c>
    </row>
    <row r="133" spans="1:6" ht="24.95" customHeight="1">
      <c r="A133" s="137" t="s">
        <v>308</v>
      </c>
      <c r="B133" s="91">
        <v>365</v>
      </c>
      <c r="C133" s="91">
        <v>365</v>
      </c>
      <c r="D133" s="91">
        <v>253</v>
      </c>
      <c r="E133" s="325">
        <f t="shared" si="1"/>
        <v>69.31506849315069</v>
      </c>
      <c r="F133" s="325">
        <v>75.074183976261097</v>
      </c>
    </row>
    <row r="134" spans="1:6" ht="24.95" customHeight="1">
      <c r="A134" s="137" t="s">
        <v>309</v>
      </c>
      <c r="B134" s="91"/>
      <c r="C134" s="91"/>
      <c r="D134" s="91">
        <v>0</v>
      </c>
      <c r="E134" s="325"/>
      <c r="F134" s="324"/>
    </row>
    <row r="135" spans="1:6" ht="24.95" customHeight="1">
      <c r="A135" s="137" t="s">
        <v>310</v>
      </c>
      <c r="B135" s="91"/>
      <c r="C135" s="91"/>
      <c r="D135" s="91">
        <v>0</v>
      </c>
      <c r="E135" s="325"/>
      <c r="F135" s="324"/>
    </row>
    <row r="136" spans="1:6" ht="24.95" customHeight="1">
      <c r="A136" s="137" t="s">
        <v>388</v>
      </c>
      <c r="B136" s="91"/>
      <c r="C136" s="91"/>
      <c r="D136" s="91">
        <v>0</v>
      </c>
      <c r="E136" s="325"/>
      <c r="F136" s="324"/>
    </row>
    <row r="137" spans="1:6" ht="24.95" customHeight="1">
      <c r="A137" s="137" t="s">
        <v>317</v>
      </c>
      <c r="B137" s="91">
        <v>115</v>
      </c>
      <c r="C137" s="91">
        <v>115</v>
      </c>
      <c r="D137" s="91">
        <v>105</v>
      </c>
      <c r="E137" s="325">
        <f t="shared" si="1"/>
        <v>91.304347826086953</v>
      </c>
      <c r="F137" s="325">
        <v>97.2222222222222</v>
      </c>
    </row>
    <row r="138" spans="1:6" ht="24.95" customHeight="1">
      <c r="A138" s="137" t="s">
        <v>389</v>
      </c>
      <c r="B138" s="91">
        <v>65</v>
      </c>
      <c r="C138" s="91">
        <v>170</v>
      </c>
      <c r="D138" s="91">
        <v>162</v>
      </c>
      <c r="E138" s="325">
        <f t="shared" si="1"/>
        <v>95.294117647058812</v>
      </c>
      <c r="F138" s="325">
        <v>265.57377049180297</v>
      </c>
    </row>
    <row r="139" spans="1:6" ht="24.95" customHeight="1">
      <c r="A139" s="320" t="s">
        <v>390</v>
      </c>
      <c r="B139" s="85">
        <v>0</v>
      </c>
      <c r="C139" s="85">
        <v>0</v>
      </c>
      <c r="D139" s="85">
        <v>0</v>
      </c>
      <c r="E139" s="324"/>
      <c r="F139" s="324"/>
    </row>
    <row r="140" spans="1:6" ht="24.95" customHeight="1">
      <c r="A140" s="137" t="s">
        <v>308</v>
      </c>
      <c r="B140" s="91"/>
      <c r="C140" s="91"/>
      <c r="D140" s="91">
        <v>0</v>
      </c>
      <c r="E140" s="325"/>
      <c r="F140" s="324"/>
    </row>
    <row r="141" spans="1:6" ht="24.95" customHeight="1">
      <c r="A141" s="137" t="s">
        <v>309</v>
      </c>
      <c r="B141" s="91">
        <v>0</v>
      </c>
      <c r="C141" s="91"/>
      <c r="D141" s="91">
        <v>0</v>
      </c>
      <c r="E141" s="325"/>
      <c r="F141" s="324"/>
    </row>
    <row r="142" spans="1:6" ht="24.95" customHeight="1">
      <c r="A142" s="137" t="s">
        <v>310</v>
      </c>
      <c r="B142" s="91">
        <v>0</v>
      </c>
      <c r="C142" s="91"/>
      <c r="D142" s="91">
        <v>0</v>
      </c>
      <c r="E142" s="325"/>
      <c r="F142" s="324"/>
    </row>
    <row r="143" spans="1:6" ht="24.95" customHeight="1">
      <c r="A143" s="137" t="s">
        <v>391</v>
      </c>
      <c r="B143" s="91">
        <v>0</v>
      </c>
      <c r="C143" s="91"/>
      <c r="D143" s="91">
        <v>0</v>
      </c>
      <c r="E143" s="325"/>
      <c r="F143" s="324"/>
    </row>
    <row r="144" spans="1:6" ht="24.95" customHeight="1">
      <c r="A144" s="137" t="s">
        <v>392</v>
      </c>
      <c r="B144" s="91">
        <v>0</v>
      </c>
      <c r="C144" s="91"/>
      <c r="D144" s="91">
        <v>0</v>
      </c>
      <c r="E144" s="325"/>
      <c r="F144" s="324"/>
    </row>
    <row r="145" spans="1:6" ht="24.95" customHeight="1">
      <c r="A145" s="137" t="s">
        <v>317</v>
      </c>
      <c r="B145" s="91">
        <v>0</v>
      </c>
      <c r="C145" s="91"/>
      <c r="D145" s="91">
        <v>0</v>
      </c>
      <c r="E145" s="325"/>
      <c r="F145" s="324"/>
    </row>
    <row r="146" spans="1:6" ht="24.95" customHeight="1">
      <c r="A146" s="137" t="s">
        <v>393</v>
      </c>
      <c r="B146" s="91">
        <v>0</v>
      </c>
      <c r="C146" s="91"/>
      <c r="D146" s="91">
        <v>0</v>
      </c>
      <c r="E146" s="325"/>
      <c r="F146" s="324"/>
    </row>
    <row r="147" spans="1:6" ht="24.95" customHeight="1">
      <c r="A147" s="320" t="s">
        <v>394</v>
      </c>
      <c r="B147" s="85">
        <v>639</v>
      </c>
      <c r="C147" s="85">
        <v>800</v>
      </c>
      <c r="D147" s="85">
        <v>727</v>
      </c>
      <c r="E147" s="324">
        <f t="shared" si="1"/>
        <v>90.875</v>
      </c>
      <c r="F147" s="324">
        <v>127.320490367776</v>
      </c>
    </row>
    <row r="148" spans="1:6" ht="24.95" customHeight="1">
      <c r="A148" s="137" t="s">
        <v>308</v>
      </c>
      <c r="B148" s="91">
        <v>557</v>
      </c>
      <c r="C148" s="91">
        <v>557</v>
      </c>
      <c r="D148" s="91">
        <v>484</v>
      </c>
      <c r="E148" s="325">
        <f t="shared" si="1"/>
        <v>86.894075403949728</v>
      </c>
      <c r="F148" s="325">
        <v>92.366412213740503</v>
      </c>
    </row>
    <row r="149" spans="1:6" ht="24.95" customHeight="1">
      <c r="A149" s="137" t="s">
        <v>309</v>
      </c>
      <c r="B149" s="91"/>
      <c r="C149" s="91"/>
      <c r="D149" s="91">
        <v>0</v>
      </c>
      <c r="E149" s="325"/>
      <c r="F149" s="325"/>
    </row>
    <row r="150" spans="1:6" ht="24.95" customHeight="1">
      <c r="A150" s="137" t="s">
        <v>310</v>
      </c>
      <c r="B150" s="91"/>
      <c r="C150" s="91"/>
      <c r="D150" s="91">
        <v>0</v>
      </c>
      <c r="E150" s="325"/>
      <c r="F150" s="325"/>
    </row>
    <row r="151" spans="1:6" ht="24.95" customHeight="1">
      <c r="A151" s="137" t="s">
        <v>395</v>
      </c>
      <c r="B151" s="91">
        <v>2</v>
      </c>
      <c r="C151" s="91">
        <v>240</v>
      </c>
      <c r="D151" s="91">
        <v>240</v>
      </c>
      <c r="E151" s="325">
        <f t="shared" si="1"/>
        <v>100</v>
      </c>
      <c r="F151" s="325"/>
    </row>
    <row r="152" spans="1:6" ht="24.95" customHeight="1">
      <c r="A152" s="137" t="s">
        <v>396</v>
      </c>
      <c r="B152" s="91">
        <v>80</v>
      </c>
      <c r="C152" s="91">
        <v>3</v>
      </c>
      <c r="D152" s="91">
        <v>3</v>
      </c>
      <c r="E152" s="325">
        <f t="shared" si="1"/>
        <v>100</v>
      </c>
      <c r="F152" s="325">
        <v>6.6666666666666696</v>
      </c>
    </row>
    <row r="153" spans="1:6" ht="24.95" customHeight="1">
      <c r="A153" s="320" t="s">
        <v>397</v>
      </c>
      <c r="B153" s="85">
        <v>12</v>
      </c>
      <c r="C153" s="85"/>
      <c r="D153" s="85"/>
      <c r="E153" s="324"/>
      <c r="F153" s="324">
        <v>0</v>
      </c>
    </row>
    <row r="154" spans="1:6" ht="24.95" customHeight="1">
      <c r="A154" s="137" t="s">
        <v>308</v>
      </c>
      <c r="B154" s="91"/>
      <c r="C154" s="91"/>
      <c r="D154" s="91"/>
      <c r="E154" s="325"/>
      <c r="F154" s="324"/>
    </row>
    <row r="155" spans="1:6" ht="24.95" customHeight="1">
      <c r="A155" s="137" t="s">
        <v>309</v>
      </c>
      <c r="B155" s="91">
        <v>12</v>
      </c>
      <c r="C155" s="91"/>
      <c r="D155" s="91"/>
      <c r="E155" s="325"/>
      <c r="F155" s="324"/>
    </row>
    <row r="156" spans="1:6" ht="24.95" customHeight="1">
      <c r="A156" s="137" t="s">
        <v>310</v>
      </c>
      <c r="B156" s="91"/>
      <c r="C156" s="91"/>
      <c r="D156" s="91"/>
      <c r="E156" s="325"/>
      <c r="F156" s="324"/>
    </row>
    <row r="157" spans="1:6" ht="24.95" customHeight="1">
      <c r="A157" s="137" t="s">
        <v>322</v>
      </c>
      <c r="B157" s="91"/>
      <c r="C157" s="91"/>
      <c r="D157" s="91">
        <v>0</v>
      </c>
      <c r="E157" s="325"/>
      <c r="F157" s="324"/>
    </row>
    <row r="158" spans="1:6" ht="24.95" customHeight="1">
      <c r="A158" s="137" t="s">
        <v>317</v>
      </c>
      <c r="B158" s="91"/>
      <c r="C158" s="91"/>
      <c r="D158" s="91">
        <v>0</v>
      </c>
      <c r="E158" s="325"/>
      <c r="F158" s="324"/>
    </row>
    <row r="159" spans="1:6" ht="35.1" customHeight="1">
      <c r="A159" s="137" t="s">
        <v>398</v>
      </c>
      <c r="B159" s="91"/>
      <c r="C159" s="91"/>
      <c r="D159" s="91">
        <v>0</v>
      </c>
      <c r="E159" s="325"/>
      <c r="F159" s="324"/>
    </row>
    <row r="160" spans="1:6" ht="24.95" customHeight="1">
      <c r="A160" s="320" t="s">
        <v>399</v>
      </c>
      <c r="B160" s="85">
        <v>1537</v>
      </c>
      <c r="C160" s="85">
        <v>2535</v>
      </c>
      <c r="D160" s="85">
        <v>2431</v>
      </c>
      <c r="E160" s="324">
        <f t="shared" si="1"/>
        <v>95.897435897435898</v>
      </c>
      <c r="F160" s="324">
        <v>167.53962784286699</v>
      </c>
    </row>
    <row r="161" spans="1:6" ht="24.95" customHeight="1">
      <c r="A161" s="137" t="s">
        <v>308</v>
      </c>
      <c r="B161" s="91">
        <v>655</v>
      </c>
      <c r="C161" s="91">
        <v>655</v>
      </c>
      <c r="D161" s="91">
        <v>576</v>
      </c>
      <c r="E161" s="325">
        <f t="shared" si="1"/>
        <v>87.938931297709928</v>
      </c>
      <c r="F161" s="325">
        <v>95.206611570247901</v>
      </c>
    </row>
    <row r="162" spans="1:6" ht="24.95" customHeight="1">
      <c r="A162" s="137" t="s">
        <v>309</v>
      </c>
      <c r="B162" s="91">
        <v>2</v>
      </c>
      <c r="C162" s="91">
        <v>400</v>
      </c>
      <c r="D162" s="91">
        <v>399</v>
      </c>
      <c r="E162" s="325">
        <f t="shared" si="1"/>
        <v>99.75</v>
      </c>
      <c r="F162" s="325"/>
    </row>
    <row r="163" spans="1:6" ht="24.95" customHeight="1">
      <c r="A163" s="137" t="s">
        <v>310</v>
      </c>
      <c r="B163" s="91"/>
      <c r="C163" s="91"/>
      <c r="D163" s="91">
        <v>0</v>
      </c>
      <c r="E163" s="325"/>
      <c r="F163" s="325"/>
    </row>
    <row r="164" spans="1:6" ht="24.95" customHeight="1">
      <c r="A164" s="137" t="s">
        <v>400</v>
      </c>
      <c r="B164" s="91"/>
      <c r="C164" s="91"/>
      <c r="D164" s="91">
        <v>0</v>
      </c>
      <c r="E164" s="325"/>
      <c r="F164" s="325"/>
    </row>
    <row r="165" spans="1:6" ht="24.95" customHeight="1">
      <c r="A165" s="137" t="s">
        <v>317</v>
      </c>
      <c r="B165" s="91">
        <v>680</v>
      </c>
      <c r="C165" s="91">
        <v>680</v>
      </c>
      <c r="D165" s="91">
        <v>658</v>
      </c>
      <c r="E165" s="325">
        <f t="shared" si="1"/>
        <v>96.764705882352942</v>
      </c>
      <c r="F165" s="325">
        <v>99.848254931714706</v>
      </c>
    </row>
    <row r="166" spans="1:6" ht="24.95" customHeight="1">
      <c r="A166" s="137" t="s">
        <v>401</v>
      </c>
      <c r="B166" s="91">
        <v>200</v>
      </c>
      <c r="C166" s="91">
        <v>800</v>
      </c>
      <c r="D166" s="91">
        <v>798</v>
      </c>
      <c r="E166" s="325">
        <f t="shared" si="1"/>
        <v>99.75</v>
      </c>
      <c r="F166" s="325">
        <v>440.883977900552</v>
      </c>
    </row>
    <row r="167" spans="1:6" ht="35.1" customHeight="1">
      <c r="A167" s="320" t="s">
        <v>402</v>
      </c>
      <c r="B167" s="85">
        <v>5198</v>
      </c>
      <c r="C167" s="85">
        <v>5995</v>
      </c>
      <c r="D167" s="85">
        <v>5244</v>
      </c>
      <c r="E167" s="324">
        <f t="shared" si="1"/>
        <v>87.472894078398667</v>
      </c>
      <c r="F167" s="324">
        <v>107.50307503075</v>
      </c>
    </row>
    <row r="168" spans="1:6" ht="24.95" customHeight="1">
      <c r="A168" s="137" t="s">
        <v>308</v>
      </c>
      <c r="B168" s="91">
        <v>4105</v>
      </c>
      <c r="C168" s="91">
        <v>4105</v>
      </c>
      <c r="D168" s="91">
        <v>3465</v>
      </c>
      <c r="E168" s="325">
        <f t="shared" si="1"/>
        <v>84.409257003654076</v>
      </c>
      <c r="F168" s="325">
        <v>91.715193223927997</v>
      </c>
    </row>
    <row r="169" spans="1:6" ht="24.95" customHeight="1">
      <c r="A169" s="137" t="s">
        <v>309</v>
      </c>
      <c r="B169" s="91">
        <v>585</v>
      </c>
      <c r="C169" s="91">
        <v>710</v>
      </c>
      <c r="D169" s="91">
        <v>652</v>
      </c>
      <c r="E169" s="325">
        <f t="shared" si="1"/>
        <v>91.83098591549296</v>
      </c>
      <c r="F169" s="325">
        <v>106.36215334420901</v>
      </c>
    </row>
    <row r="170" spans="1:6" ht="24.95" customHeight="1">
      <c r="A170" s="137" t="s">
        <v>310</v>
      </c>
      <c r="B170" s="91"/>
      <c r="C170" s="91"/>
      <c r="D170" s="91">
        <v>0</v>
      </c>
      <c r="E170" s="325"/>
      <c r="F170" s="325"/>
    </row>
    <row r="171" spans="1:6" ht="24.95" customHeight="1">
      <c r="A171" s="137" t="s">
        <v>403</v>
      </c>
      <c r="B171" s="91">
        <v>210</v>
      </c>
      <c r="C171" s="91">
        <v>230</v>
      </c>
      <c r="D171" s="91">
        <v>228</v>
      </c>
      <c r="E171" s="325">
        <f t="shared" si="1"/>
        <v>99.130434782608702</v>
      </c>
      <c r="F171" s="325">
        <v>115.73604060913701</v>
      </c>
    </row>
    <row r="172" spans="1:6" ht="24.95" customHeight="1">
      <c r="A172" s="137" t="s">
        <v>317</v>
      </c>
      <c r="B172" s="91">
        <v>295</v>
      </c>
      <c r="C172" s="91">
        <v>350</v>
      </c>
      <c r="D172" s="91">
        <v>342</v>
      </c>
      <c r="E172" s="325">
        <f t="shared" si="1"/>
        <v>97.714285714285708</v>
      </c>
      <c r="F172" s="325">
        <v>119.16376306620199</v>
      </c>
    </row>
    <row r="173" spans="1:6" ht="35.1" customHeight="1">
      <c r="A173" s="137" t="s">
        <v>404</v>
      </c>
      <c r="B173" s="91">
        <v>3</v>
      </c>
      <c r="C173" s="91">
        <v>600</v>
      </c>
      <c r="D173" s="91">
        <v>557</v>
      </c>
      <c r="E173" s="325">
        <f t="shared" si="1"/>
        <v>92.833333333333329</v>
      </c>
      <c r="F173" s="325"/>
    </row>
    <row r="174" spans="1:6" ht="24.95" customHeight="1">
      <c r="A174" s="320" t="s">
        <v>405</v>
      </c>
      <c r="B174" s="85">
        <v>2097</v>
      </c>
      <c r="C174" s="85">
        <v>2492</v>
      </c>
      <c r="D174" s="85">
        <v>1976</v>
      </c>
      <c r="E174" s="324">
        <f t="shared" si="1"/>
        <v>79.293739967897267</v>
      </c>
      <c r="F174" s="324">
        <v>105.330490405117</v>
      </c>
    </row>
    <row r="175" spans="1:6" ht="24.95" customHeight="1">
      <c r="A175" s="137" t="s">
        <v>308</v>
      </c>
      <c r="B175" s="91">
        <v>1452</v>
      </c>
      <c r="C175" s="91">
        <v>1452</v>
      </c>
      <c r="D175" s="91">
        <v>1138</v>
      </c>
      <c r="E175" s="325">
        <f t="shared" si="1"/>
        <v>78.374655647382923</v>
      </c>
      <c r="F175" s="325">
        <v>90.894568690095795</v>
      </c>
    </row>
    <row r="176" spans="1:6" ht="24.95" customHeight="1">
      <c r="A176" s="137" t="s">
        <v>309</v>
      </c>
      <c r="B176" s="91">
        <v>355</v>
      </c>
      <c r="C176" s="91">
        <v>355</v>
      </c>
      <c r="D176" s="91">
        <v>168</v>
      </c>
      <c r="E176" s="325">
        <f t="shared" si="1"/>
        <v>47.323943661971832</v>
      </c>
      <c r="F176" s="325">
        <v>48.5549132947977</v>
      </c>
    </row>
    <row r="177" spans="1:6" ht="24.95" customHeight="1">
      <c r="A177" s="137" t="s">
        <v>310</v>
      </c>
      <c r="B177" s="91"/>
      <c r="C177" s="91"/>
      <c r="D177" s="91">
        <v>0</v>
      </c>
      <c r="E177" s="325"/>
      <c r="F177" s="324"/>
    </row>
    <row r="178" spans="1:6" ht="24.95" customHeight="1">
      <c r="A178" s="137" t="s">
        <v>406</v>
      </c>
      <c r="B178" s="91"/>
      <c r="C178" s="91"/>
      <c r="D178" s="91">
        <v>0</v>
      </c>
      <c r="E178" s="325"/>
      <c r="F178" s="324"/>
    </row>
    <row r="179" spans="1:6" ht="24.95" customHeight="1">
      <c r="A179" s="137" t="s">
        <v>317</v>
      </c>
      <c r="B179" s="91">
        <v>65</v>
      </c>
      <c r="C179" s="91">
        <v>65</v>
      </c>
      <c r="D179" s="91">
        <v>59</v>
      </c>
      <c r="E179" s="325">
        <f t="shared" si="1"/>
        <v>90.769230769230774</v>
      </c>
      <c r="F179" s="325">
        <v>98.3333333333333</v>
      </c>
    </row>
    <row r="180" spans="1:6" ht="24.95" customHeight="1">
      <c r="A180" s="137" t="s">
        <v>407</v>
      </c>
      <c r="B180" s="91">
        <v>225</v>
      </c>
      <c r="C180" s="91">
        <v>620</v>
      </c>
      <c r="D180" s="91">
        <v>611</v>
      </c>
      <c r="E180" s="325">
        <f t="shared" si="1"/>
        <v>98.548387096774192</v>
      </c>
      <c r="F180" s="325">
        <v>280.27522935779803</v>
      </c>
    </row>
    <row r="181" spans="1:6" ht="24.95" customHeight="1">
      <c r="A181" s="320" t="s">
        <v>408</v>
      </c>
      <c r="B181" s="85">
        <v>2661</v>
      </c>
      <c r="C181" s="85">
        <v>2661</v>
      </c>
      <c r="D181" s="85">
        <v>2411</v>
      </c>
      <c r="E181" s="324">
        <f t="shared" si="1"/>
        <v>90.605035700864335</v>
      </c>
      <c r="F181" s="324">
        <v>121.522177419355</v>
      </c>
    </row>
    <row r="182" spans="1:6" ht="24.95" customHeight="1">
      <c r="A182" s="137" t="s">
        <v>308</v>
      </c>
      <c r="B182" s="91">
        <v>820</v>
      </c>
      <c r="C182" s="91">
        <v>820</v>
      </c>
      <c r="D182" s="91">
        <v>736</v>
      </c>
      <c r="E182" s="325">
        <f t="shared" si="1"/>
        <v>89.756097560975618</v>
      </c>
      <c r="F182" s="325">
        <v>93.997445721583603</v>
      </c>
    </row>
    <row r="183" spans="1:6" ht="24.95" customHeight="1">
      <c r="A183" s="137" t="s">
        <v>309</v>
      </c>
      <c r="B183" s="91"/>
      <c r="C183" s="91"/>
      <c r="D183" s="91">
        <v>0</v>
      </c>
      <c r="E183" s="325"/>
      <c r="F183" s="324"/>
    </row>
    <row r="184" spans="1:6" ht="24.95" customHeight="1">
      <c r="A184" s="137" t="s">
        <v>310</v>
      </c>
      <c r="B184" s="91"/>
      <c r="C184" s="91"/>
      <c r="D184" s="91">
        <v>0</v>
      </c>
      <c r="E184" s="325"/>
      <c r="F184" s="324"/>
    </row>
    <row r="185" spans="1:6" ht="24.95" customHeight="1">
      <c r="A185" s="137" t="s">
        <v>409</v>
      </c>
      <c r="B185" s="91"/>
      <c r="C185" s="91"/>
      <c r="D185" s="91">
        <v>0</v>
      </c>
      <c r="E185" s="325"/>
      <c r="F185" s="324"/>
    </row>
    <row r="186" spans="1:6" ht="24.95" customHeight="1">
      <c r="A186" s="137" t="s">
        <v>317</v>
      </c>
      <c r="B186" s="91">
        <v>321</v>
      </c>
      <c r="C186" s="91">
        <v>321</v>
      </c>
      <c r="D186" s="91">
        <v>315</v>
      </c>
      <c r="E186" s="325">
        <f t="shared" si="1"/>
        <v>98.130841121495322</v>
      </c>
      <c r="F186" s="325">
        <v>102.272727272727</v>
      </c>
    </row>
    <row r="187" spans="1:6" ht="24.95" customHeight="1">
      <c r="A187" s="137" t="s">
        <v>410</v>
      </c>
      <c r="B187" s="91">
        <v>1520</v>
      </c>
      <c r="C187" s="91">
        <v>1520</v>
      </c>
      <c r="D187" s="91">
        <v>1360</v>
      </c>
      <c r="E187" s="325">
        <f t="shared" si="1"/>
        <v>89.473684210526315</v>
      </c>
      <c r="F187" s="325">
        <v>152.295632698768</v>
      </c>
    </row>
    <row r="188" spans="1:6" ht="24.95" customHeight="1">
      <c r="A188" s="320" t="s">
        <v>411</v>
      </c>
      <c r="B188" s="85">
        <v>1876</v>
      </c>
      <c r="C188" s="85">
        <v>1888</v>
      </c>
      <c r="D188" s="85">
        <v>1635</v>
      </c>
      <c r="E188" s="324">
        <f t="shared" si="1"/>
        <v>86.599576271186436</v>
      </c>
      <c r="F188" s="324">
        <v>103.154574132492</v>
      </c>
    </row>
    <row r="189" spans="1:6" ht="24.95" customHeight="1">
      <c r="A189" s="137" t="s">
        <v>308</v>
      </c>
      <c r="B189" s="91">
        <v>1651</v>
      </c>
      <c r="C189" s="91">
        <v>1651</v>
      </c>
      <c r="D189" s="91">
        <v>1412</v>
      </c>
      <c r="E189" s="325">
        <f t="shared" si="1"/>
        <v>85.523924894003628</v>
      </c>
      <c r="F189" s="325">
        <v>102.244750181028</v>
      </c>
    </row>
    <row r="190" spans="1:6" ht="24.95" customHeight="1">
      <c r="A190" s="137" t="s">
        <v>309</v>
      </c>
      <c r="B190" s="91">
        <v>75</v>
      </c>
      <c r="C190" s="91">
        <v>75</v>
      </c>
      <c r="D190" s="91">
        <v>70</v>
      </c>
      <c r="E190" s="325">
        <f t="shared" si="1"/>
        <v>93.333333333333329</v>
      </c>
      <c r="F190" s="325">
        <v>116.666666666667</v>
      </c>
    </row>
    <row r="191" spans="1:6" ht="24.95" customHeight="1">
      <c r="A191" s="137" t="s">
        <v>310</v>
      </c>
      <c r="B191" s="91"/>
      <c r="C191" s="91"/>
      <c r="D191" s="91">
        <v>0</v>
      </c>
      <c r="E191" s="325"/>
      <c r="F191" s="324"/>
    </row>
    <row r="192" spans="1:6" ht="24.95" customHeight="1">
      <c r="A192" s="137" t="s">
        <v>412</v>
      </c>
      <c r="B192" s="91"/>
      <c r="C192" s="91"/>
      <c r="D192" s="91">
        <v>0</v>
      </c>
      <c r="E192" s="325"/>
      <c r="F192" s="324"/>
    </row>
    <row r="193" spans="1:6" ht="24.95" customHeight="1">
      <c r="A193" s="137" t="s">
        <v>413</v>
      </c>
      <c r="B193" s="91"/>
      <c r="C193" s="91">
        <v>2</v>
      </c>
      <c r="D193" s="91">
        <v>2</v>
      </c>
      <c r="E193" s="325">
        <v>100</v>
      </c>
      <c r="F193" s="324"/>
    </row>
    <row r="194" spans="1:6" ht="24.95" customHeight="1">
      <c r="A194" s="137" t="s">
        <v>317</v>
      </c>
      <c r="B194" s="91">
        <v>150</v>
      </c>
      <c r="C194" s="91">
        <v>160</v>
      </c>
      <c r="D194" s="91">
        <v>151</v>
      </c>
      <c r="E194" s="325">
        <f t="shared" si="1"/>
        <v>94.375</v>
      </c>
      <c r="F194" s="325">
        <v>104.861111111111</v>
      </c>
    </row>
    <row r="195" spans="1:6" ht="24.95" customHeight="1">
      <c r="A195" s="137" t="s">
        <v>414</v>
      </c>
      <c r="B195" s="91"/>
      <c r="C195" s="91"/>
      <c r="D195" s="91">
        <v>0</v>
      </c>
      <c r="E195" s="325"/>
      <c r="F195" s="324"/>
    </row>
    <row r="196" spans="1:6" ht="24.95" customHeight="1">
      <c r="A196" s="320" t="s">
        <v>415</v>
      </c>
      <c r="B196" s="85">
        <v>1</v>
      </c>
      <c r="C196" s="85"/>
      <c r="D196" s="85"/>
      <c r="E196" s="324"/>
      <c r="F196" s="324"/>
    </row>
    <row r="197" spans="1:6" ht="24.95" customHeight="1">
      <c r="A197" s="137" t="s">
        <v>308</v>
      </c>
      <c r="B197" s="91">
        <v>1</v>
      </c>
      <c r="C197" s="91"/>
      <c r="D197" s="91"/>
      <c r="E197" s="325"/>
      <c r="F197" s="324"/>
    </row>
    <row r="198" spans="1:6" ht="24.95" customHeight="1">
      <c r="A198" s="137" t="s">
        <v>309</v>
      </c>
      <c r="B198" s="91"/>
      <c r="C198" s="91"/>
      <c r="D198" s="91">
        <v>0</v>
      </c>
      <c r="E198" s="325"/>
      <c r="F198" s="324"/>
    </row>
    <row r="199" spans="1:6" ht="24.95" customHeight="1">
      <c r="A199" s="137" t="s">
        <v>310</v>
      </c>
      <c r="B199" s="91"/>
      <c r="C199" s="91"/>
      <c r="D199" s="91">
        <v>0</v>
      </c>
      <c r="E199" s="325"/>
      <c r="F199" s="324"/>
    </row>
    <row r="200" spans="1:6" ht="24.95" customHeight="1">
      <c r="A200" s="137" t="s">
        <v>317</v>
      </c>
      <c r="B200" s="91"/>
      <c r="C200" s="91"/>
      <c r="D200" s="91">
        <v>0</v>
      </c>
      <c r="E200" s="325"/>
      <c r="F200" s="324"/>
    </row>
    <row r="201" spans="1:6" ht="24.95" customHeight="1">
      <c r="A201" s="137" t="s">
        <v>416</v>
      </c>
      <c r="B201" s="91"/>
      <c r="C201" s="91"/>
      <c r="D201" s="91">
        <v>0</v>
      </c>
      <c r="E201" s="325"/>
      <c r="F201" s="324"/>
    </row>
    <row r="202" spans="1:6" ht="24.95" customHeight="1">
      <c r="A202" s="320" t="s">
        <v>417</v>
      </c>
      <c r="B202" s="85">
        <v>448</v>
      </c>
      <c r="C202" s="85">
        <v>600</v>
      </c>
      <c r="D202" s="85">
        <v>540</v>
      </c>
      <c r="E202" s="324">
        <f>D202/C202*100</f>
        <v>90</v>
      </c>
      <c r="F202" s="324">
        <v>124.423963133641</v>
      </c>
    </row>
    <row r="203" spans="1:6" ht="24.95" customHeight="1">
      <c r="A203" s="137" t="s">
        <v>308</v>
      </c>
      <c r="B203" s="91">
        <v>315</v>
      </c>
      <c r="C203" s="91">
        <v>315</v>
      </c>
      <c r="D203" s="91">
        <v>270</v>
      </c>
      <c r="E203" s="325">
        <f>D203/C203*100</f>
        <v>85.714285714285708</v>
      </c>
      <c r="F203" s="325">
        <v>91.216216216216196</v>
      </c>
    </row>
    <row r="204" spans="1:6" ht="24.95" customHeight="1">
      <c r="A204" s="137" t="s">
        <v>309</v>
      </c>
      <c r="B204" s="91">
        <v>8</v>
      </c>
      <c r="C204" s="91">
        <v>160</v>
      </c>
      <c r="D204" s="91">
        <v>153</v>
      </c>
      <c r="E204" s="325">
        <f>D204/C204*100</f>
        <v>95.625</v>
      </c>
      <c r="F204" s="325">
        <v>695.45454545454504</v>
      </c>
    </row>
    <row r="205" spans="1:6" ht="24.95" customHeight="1">
      <c r="A205" s="137" t="s">
        <v>310</v>
      </c>
      <c r="B205" s="91"/>
      <c r="C205" s="91"/>
      <c r="D205" s="91">
        <v>0</v>
      </c>
      <c r="E205" s="325"/>
      <c r="F205" s="325"/>
    </row>
    <row r="206" spans="1:6" ht="24.95" customHeight="1">
      <c r="A206" s="137" t="s">
        <v>317</v>
      </c>
      <c r="B206" s="91">
        <v>125</v>
      </c>
      <c r="C206" s="91">
        <v>125</v>
      </c>
      <c r="D206" s="91">
        <v>117</v>
      </c>
      <c r="E206" s="325">
        <f>D206/C206*100</f>
        <v>93.600000000000009</v>
      </c>
      <c r="F206" s="325">
        <v>100.862068965517</v>
      </c>
    </row>
    <row r="207" spans="1:6" ht="24.95" customHeight="1">
      <c r="A207" s="137" t="s">
        <v>418</v>
      </c>
      <c r="B207" s="91"/>
      <c r="C207" s="91"/>
      <c r="D207" s="91">
        <v>0</v>
      </c>
      <c r="E207" s="325"/>
      <c r="F207" s="324"/>
    </row>
    <row r="208" spans="1:6" ht="24.95" customHeight="1">
      <c r="A208" s="320" t="s">
        <v>419</v>
      </c>
      <c r="B208" s="85">
        <v>0</v>
      </c>
      <c r="C208" s="85">
        <v>0</v>
      </c>
      <c r="D208" s="85">
        <v>0</v>
      </c>
      <c r="E208" s="324"/>
      <c r="F208" s="324"/>
    </row>
    <row r="209" spans="1:6" ht="24.95" customHeight="1">
      <c r="A209" s="137" t="s">
        <v>308</v>
      </c>
      <c r="B209" s="91">
        <v>0</v>
      </c>
      <c r="C209" s="91"/>
      <c r="D209" s="91">
        <v>0</v>
      </c>
      <c r="E209" s="325"/>
      <c r="F209" s="324"/>
    </row>
    <row r="210" spans="1:6" ht="24.95" customHeight="1">
      <c r="A210" s="137" t="s">
        <v>309</v>
      </c>
      <c r="B210" s="91">
        <v>0</v>
      </c>
      <c r="C210" s="91"/>
      <c r="D210" s="91">
        <v>0</v>
      </c>
      <c r="E210" s="325"/>
      <c r="F210" s="324"/>
    </row>
    <row r="211" spans="1:6" ht="24.95" customHeight="1">
      <c r="A211" s="137" t="s">
        <v>310</v>
      </c>
      <c r="B211" s="91">
        <v>0</v>
      </c>
      <c r="C211" s="91"/>
      <c r="D211" s="91">
        <v>0</v>
      </c>
      <c r="E211" s="325"/>
      <c r="F211" s="324"/>
    </row>
    <row r="212" spans="1:6" ht="24.95" customHeight="1">
      <c r="A212" s="137" t="s">
        <v>420</v>
      </c>
      <c r="B212" s="91">
        <v>0</v>
      </c>
      <c r="C212" s="91"/>
      <c r="D212" s="91">
        <v>0</v>
      </c>
      <c r="E212" s="325"/>
      <c r="F212" s="324"/>
    </row>
    <row r="213" spans="1:6" ht="24.95" customHeight="1">
      <c r="A213" s="137" t="s">
        <v>317</v>
      </c>
      <c r="B213" s="91">
        <v>0</v>
      </c>
      <c r="C213" s="91"/>
      <c r="D213" s="91">
        <v>0</v>
      </c>
      <c r="E213" s="325"/>
      <c r="F213" s="324"/>
    </row>
    <row r="214" spans="1:6" ht="24.95" customHeight="1">
      <c r="A214" s="137" t="s">
        <v>421</v>
      </c>
      <c r="B214" s="91">
        <v>0</v>
      </c>
      <c r="C214" s="91"/>
      <c r="D214" s="91">
        <v>0</v>
      </c>
      <c r="E214" s="325"/>
      <c r="F214" s="324"/>
    </row>
    <row r="215" spans="1:6" ht="24.95" customHeight="1">
      <c r="A215" s="320" t="s">
        <v>422</v>
      </c>
      <c r="B215" s="85">
        <v>7231</v>
      </c>
      <c r="C215" s="85">
        <v>8243</v>
      </c>
      <c r="D215" s="85">
        <v>6745</v>
      </c>
      <c r="E215" s="324">
        <f>D215/C215*100</f>
        <v>81.827004731287161</v>
      </c>
      <c r="F215" s="324">
        <v>106.438377781285</v>
      </c>
    </row>
    <row r="216" spans="1:6" ht="24.95" customHeight="1">
      <c r="A216" s="137" t="s">
        <v>308</v>
      </c>
      <c r="B216" s="91">
        <v>3150</v>
      </c>
      <c r="C216" s="91">
        <v>3150</v>
      </c>
      <c r="D216" s="91">
        <v>2528</v>
      </c>
      <c r="E216" s="325">
        <f>D216/C216*100</f>
        <v>80.253968253968253</v>
      </c>
      <c r="F216" s="325">
        <v>90.350250178699099</v>
      </c>
    </row>
    <row r="217" spans="1:6" ht="24.95" customHeight="1">
      <c r="A217" s="137" t="s">
        <v>309</v>
      </c>
      <c r="B217" s="91">
        <v>95</v>
      </c>
      <c r="C217" s="91">
        <v>4</v>
      </c>
      <c r="D217" s="91">
        <v>4</v>
      </c>
      <c r="E217" s="325">
        <f>D217/C217*100</f>
        <v>100</v>
      </c>
      <c r="F217" s="325">
        <v>4.7619047619047601</v>
      </c>
    </row>
    <row r="218" spans="1:6" ht="24.95" customHeight="1">
      <c r="A218" s="137" t="s">
        <v>310</v>
      </c>
      <c r="B218" s="91"/>
      <c r="C218" s="91"/>
      <c r="D218" s="91">
        <v>0</v>
      </c>
      <c r="E218" s="325"/>
      <c r="F218" s="324"/>
    </row>
    <row r="219" spans="1:6" ht="24.95" customHeight="1">
      <c r="A219" s="137" t="s">
        <v>423</v>
      </c>
      <c r="B219" s="91"/>
      <c r="C219" s="91"/>
      <c r="D219" s="91">
        <v>0</v>
      </c>
      <c r="E219" s="325"/>
      <c r="F219" s="324"/>
    </row>
    <row r="220" spans="1:6" ht="24.95" customHeight="1">
      <c r="A220" s="137" t="s">
        <v>424</v>
      </c>
      <c r="B220" s="91"/>
      <c r="C220" s="91"/>
      <c r="D220" s="91">
        <v>0</v>
      </c>
      <c r="E220" s="325"/>
      <c r="F220" s="324"/>
    </row>
    <row r="221" spans="1:6" ht="24.95" customHeight="1">
      <c r="A221" s="137" t="s">
        <v>349</v>
      </c>
      <c r="B221" s="91"/>
      <c r="C221" s="91"/>
      <c r="D221" s="91">
        <v>0</v>
      </c>
      <c r="E221" s="325"/>
      <c r="F221" s="324"/>
    </row>
    <row r="222" spans="1:6" ht="24.95" customHeight="1">
      <c r="A222" s="137" t="s">
        <v>425</v>
      </c>
      <c r="B222" s="91"/>
      <c r="C222" s="91"/>
      <c r="D222" s="91">
        <v>0</v>
      </c>
      <c r="E222" s="325"/>
      <c r="F222" s="324"/>
    </row>
    <row r="223" spans="1:6" ht="24.95" customHeight="1">
      <c r="A223" s="137" t="s">
        <v>426</v>
      </c>
      <c r="B223" s="91"/>
      <c r="C223" s="91"/>
      <c r="D223" s="91">
        <v>0</v>
      </c>
      <c r="E223" s="325"/>
      <c r="F223" s="324"/>
    </row>
    <row r="224" spans="1:6" ht="24.95" customHeight="1">
      <c r="A224" s="137" t="s">
        <v>427</v>
      </c>
      <c r="B224" s="91"/>
      <c r="C224" s="91"/>
      <c r="D224" s="91">
        <v>0</v>
      </c>
      <c r="E224" s="325"/>
      <c r="F224" s="324"/>
    </row>
    <row r="225" spans="1:6" ht="24.95" customHeight="1">
      <c r="A225" s="137" t="s">
        <v>428</v>
      </c>
      <c r="B225" s="91"/>
      <c r="C225" s="91"/>
      <c r="D225" s="91">
        <v>0</v>
      </c>
      <c r="E225" s="325"/>
      <c r="F225" s="324"/>
    </row>
    <row r="226" spans="1:6" ht="24.95" customHeight="1">
      <c r="A226" s="137" t="s">
        <v>429</v>
      </c>
      <c r="B226" s="91"/>
      <c r="C226" s="91"/>
      <c r="D226" s="91">
        <v>0</v>
      </c>
      <c r="E226" s="325"/>
      <c r="F226" s="324"/>
    </row>
    <row r="227" spans="1:6" ht="24.95" customHeight="1">
      <c r="A227" s="137" t="s">
        <v>430</v>
      </c>
      <c r="B227" s="91">
        <v>82</v>
      </c>
      <c r="C227" s="91">
        <v>510</v>
      </c>
      <c r="D227" s="91">
        <v>505</v>
      </c>
      <c r="E227" s="325">
        <f>D227/C227*100</f>
        <v>99.019607843137265</v>
      </c>
      <c r="F227" s="325">
        <v>682.43243243243296</v>
      </c>
    </row>
    <row r="228" spans="1:6" ht="24.95" customHeight="1">
      <c r="A228" s="137" t="s">
        <v>317</v>
      </c>
      <c r="B228" s="91">
        <v>2954</v>
      </c>
      <c r="C228" s="91">
        <v>2954</v>
      </c>
      <c r="D228" s="91">
        <v>2083</v>
      </c>
      <c r="E228" s="325">
        <f>D228/C228*100</f>
        <v>70.514556533513883</v>
      </c>
      <c r="F228" s="325">
        <v>79.503816793893094</v>
      </c>
    </row>
    <row r="229" spans="1:6" ht="24.95" customHeight="1">
      <c r="A229" s="137" t="s">
        <v>431</v>
      </c>
      <c r="B229" s="91">
        <v>950</v>
      </c>
      <c r="C229" s="91">
        <v>1625</v>
      </c>
      <c r="D229" s="91">
        <v>1625</v>
      </c>
      <c r="E229" s="325">
        <f>D229/C229*100</f>
        <v>100</v>
      </c>
      <c r="F229" s="325">
        <v>213.53482260184001</v>
      </c>
    </row>
    <row r="230" spans="1:6" ht="24.95" customHeight="1">
      <c r="A230" s="320" t="s">
        <v>432</v>
      </c>
      <c r="B230" s="85">
        <v>1539</v>
      </c>
      <c r="C230" s="85">
        <v>3000</v>
      </c>
      <c r="D230" s="85">
        <v>2931</v>
      </c>
      <c r="E230" s="324">
        <f>D230/C230*100</f>
        <v>97.7</v>
      </c>
      <c r="F230" s="324"/>
    </row>
    <row r="231" spans="1:6" ht="24.95" customHeight="1">
      <c r="A231" s="137" t="s">
        <v>433</v>
      </c>
      <c r="B231" s="91"/>
      <c r="C231" s="91"/>
      <c r="D231" s="91">
        <v>0</v>
      </c>
      <c r="E231" s="325"/>
      <c r="F231" s="324"/>
    </row>
    <row r="232" spans="1:6" ht="24.95" customHeight="1">
      <c r="A232" s="137" t="s">
        <v>434</v>
      </c>
      <c r="B232" s="91">
        <v>1539</v>
      </c>
      <c r="C232" s="91">
        <v>3000</v>
      </c>
      <c r="D232" s="91">
        <v>2931</v>
      </c>
      <c r="E232" s="325">
        <f>D232/C232*100</f>
        <v>97.7</v>
      </c>
      <c r="F232" s="325"/>
    </row>
    <row r="233" spans="1:6" ht="24.95" customHeight="1">
      <c r="A233" s="320" t="s">
        <v>435</v>
      </c>
      <c r="B233" s="85">
        <v>0</v>
      </c>
      <c r="C233" s="85">
        <v>0</v>
      </c>
      <c r="D233" s="85">
        <v>0</v>
      </c>
      <c r="E233" s="324"/>
      <c r="F233" s="324"/>
    </row>
    <row r="234" spans="1:6" ht="24.95" customHeight="1">
      <c r="A234" s="320" t="s">
        <v>436</v>
      </c>
      <c r="B234" s="85">
        <v>0</v>
      </c>
      <c r="C234" s="85">
        <v>0</v>
      </c>
      <c r="D234" s="85">
        <v>0</v>
      </c>
      <c r="E234" s="324"/>
      <c r="F234" s="324"/>
    </row>
    <row r="235" spans="1:6" ht="24.95" customHeight="1">
      <c r="A235" s="137" t="s">
        <v>308</v>
      </c>
      <c r="B235" s="91"/>
      <c r="C235" s="91"/>
      <c r="D235" s="91">
        <v>0</v>
      </c>
      <c r="E235" s="325"/>
      <c r="F235" s="324"/>
    </row>
    <row r="236" spans="1:6" ht="24.95" customHeight="1">
      <c r="A236" s="137" t="s">
        <v>309</v>
      </c>
      <c r="B236" s="91"/>
      <c r="C236" s="91"/>
      <c r="D236" s="91">
        <v>0</v>
      </c>
      <c r="E236" s="325"/>
      <c r="F236" s="324"/>
    </row>
    <row r="237" spans="1:6" ht="24.95" customHeight="1">
      <c r="A237" s="137" t="s">
        <v>310</v>
      </c>
      <c r="B237" s="91"/>
      <c r="C237" s="91"/>
      <c r="D237" s="91">
        <v>0</v>
      </c>
      <c r="E237" s="325"/>
      <c r="F237" s="324"/>
    </row>
    <row r="238" spans="1:6" ht="24.95" customHeight="1">
      <c r="A238" s="137" t="s">
        <v>403</v>
      </c>
      <c r="B238" s="91"/>
      <c r="C238" s="91"/>
      <c r="D238" s="91">
        <v>0</v>
      </c>
      <c r="E238" s="325"/>
      <c r="F238" s="324"/>
    </row>
    <row r="239" spans="1:6" ht="24.95" customHeight="1">
      <c r="A239" s="137" t="s">
        <v>317</v>
      </c>
      <c r="B239" s="91"/>
      <c r="C239" s="91"/>
      <c r="D239" s="91">
        <v>0</v>
      </c>
      <c r="E239" s="325"/>
      <c r="F239" s="324"/>
    </row>
    <row r="240" spans="1:6" ht="24.95" customHeight="1">
      <c r="A240" s="137" t="s">
        <v>437</v>
      </c>
      <c r="B240" s="91"/>
      <c r="C240" s="91"/>
      <c r="D240" s="91">
        <v>0</v>
      </c>
      <c r="E240" s="325"/>
      <c r="F240" s="324"/>
    </row>
    <row r="241" spans="1:6" ht="24.95" customHeight="1">
      <c r="A241" s="320" t="s">
        <v>438</v>
      </c>
      <c r="B241" s="85">
        <v>0</v>
      </c>
      <c r="C241" s="85">
        <v>0</v>
      </c>
      <c r="D241" s="85">
        <v>0</v>
      </c>
      <c r="E241" s="324"/>
      <c r="F241" s="324"/>
    </row>
    <row r="242" spans="1:6" ht="24.95" customHeight="1">
      <c r="A242" s="137" t="s">
        <v>439</v>
      </c>
      <c r="B242" s="91"/>
      <c r="C242" s="91"/>
      <c r="D242" s="91">
        <v>0</v>
      </c>
      <c r="E242" s="325"/>
      <c r="F242" s="324"/>
    </row>
    <row r="243" spans="1:6" ht="24.95" customHeight="1">
      <c r="A243" s="282" t="s">
        <v>440</v>
      </c>
      <c r="B243" s="91"/>
      <c r="C243" s="91"/>
      <c r="D243" s="91">
        <v>0</v>
      </c>
      <c r="E243" s="325"/>
      <c r="F243" s="324"/>
    </row>
    <row r="244" spans="1:6" ht="24.95" customHeight="1">
      <c r="A244" s="320" t="s">
        <v>441</v>
      </c>
      <c r="B244" s="85">
        <v>0</v>
      </c>
      <c r="C244" s="85">
        <v>0</v>
      </c>
      <c r="D244" s="85">
        <v>0</v>
      </c>
      <c r="E244" s="324"/>
      <c r="F244" s="324"/>
    </row>
    <row r="245" spans="1:6" ht="24.95" customHeight="1">
      <c r="A245" s="137" t="s">
        <v>442</v>
      </c>
      <c r="B245" s="91"/>
      <c r="C245" s="91"/>
      <c r="D245" s="91">
        <v>0</v>
      </c>
      <c r="E245" s="325"/>
      <c r="F245" s="324"/>
    </row>
    <row r="246" spans="1:6" ht="24.95" customHeight="1">
      <c r="A246" s="137" t="s">
        <v>443</v>
      </c>
      <c r="B246" s="91">
        <v>0</v>
      </c>
      <c r="C246" s="91"/>
      <c r="D246" s="91">
        <v>0</v>
      </c>
      <c r="E246" s="325"/>
      <c r="F246" s="324"/>
    </row>
    <row r="247" spans="1:6" ht="24.95" customHeight="1">
      <c r="A247" s="320" t="s">
        <v>444</v>
      </c>
      <c r="B247" s="85">
        <v>0</v>
      </c>
      <c r="C247" s="85">
        <v>0</v>
      </c>
      <c r="D247" s="85">
        <v>0</v>
      </c>
      <c r="E247" s="324"/>
      <c r="F247" s="324"/>
    </row>
    <row r="248" spans="1:6" ht="24.95" customHeight="1">
      <c r="A248" s="137" t="s">
        <v>445</v>
      </c>
      <c r="B248" s="91">
        <v>0</v>
      </c>
      <c r="C248" s="91"/>
      <c r="D248" s="91">
        <v>0</v>
      </c>
      <c r="E248" s="325"/>
      <c r="F248" s="324"/>
    </row>
    <row r="249" spans="1:6" ht="24.95" customHeight="1">
      <c r="A249" s="137" t="s">
        <v>446</v>
      </c>
      <c r="B249" s="91"/>
      <c r="C249" s="91"/>
      <c r="D249" s="91">
        <v>0</v>
      </c>
      <c r="E249" s="325"/>
      <c r="F249" s="324"/>
    </row>
    <row r="250" spans="1:6" ht="24.95" customHeight="1">
      <c r="A250" s="137" t="s">
        <v>447</v>
      </c>
      <c r="B250" s="91"/>
      <c r="C250" s="91"/>
      <c r="D250" s="91">
        <v>0</v>
      </c>
      <c r="E250" s="325"/>
      <c r="F250" s="324"/>
    </row>
    <row r="251" spans="1:6" ht="24.95" customHeight="1">
      <c r="A251" s="137" t="s">
        <v>448</v>
      </c>
      <c r="B251" s="91"/>
      <c r="C251" s="91"/>
      <c r="D251" s="91">
        <v>0</v>
      </c>
      <c r="E251" s="325"/>
      <c r="F251" s="324"/>
    </row>
    <row r="252" spans="1:6" ht="24.95" customHeight="1">
      <c r="A252" s="137" t="s">
        <v>449</v>
      </c>
      <c r="B252" s="91"/>
      <c r="C252" s="91"/>
      <c r="D252" s="91">
        <v>0</v>
      </c>
      <c r="E252" s="325"/>
      <c r="F252" s="324"/>
    </row>
    <row r="253" spans="1:6" ht="24.95" customHeight="1">
      <c r="A253" s="320" t="s">
        <v>450</v>
      </c>
      <c r="B253" s="85">
        <v>0</v>
      </c>
      <c r="C253" s="85">
        <v>0</v>
      </c>
      <c r="D253" s="85">
        <v>0</v>
      </c>
      <c r="E253" s="324"/>
      <c r="F253" s="324"/>
    </row>
    <row r="254" spans="1:6" ht="24.95" customHeight="1">
      <c r="A254" s="137" t="s">
        <v>451</v>
      </c>
      <c r="B254" s="91"/>
      <c r="C254" s="91"/>
      <c r="D254" s="91">
        <v>0</v>
      </c>
      <c r="E254" s="325"/>
      <c r="F254" s="324"/>
    </row>
    <row r="255" spans="1:6" ht="24.95" customHeight="1">
      <c r="A255" s="137" t="s">
        <v>452</v>
      </c>
      <c r="B255" s="91"/>
      <c r="C255" s="91"/>
      <c r="D255" s="91">
        <v>0</v>
      </c>
      <c r="E255" s="325"/>
      <c r="F255" s="324"/>
    </row>
    <row r="256" spans="1:6" ht="24.95" customHeight="1">
      <c r="A256" s="137" t="s">
        <v>453</v>
      </c>
      <c r="B256" s="91"/>
      <c r="C256" s="91"/>
      <c r="D256" s="91">
        <v>0</v>
      </c>
      <c r="E256" s="325"/>
      <c r="F256" s="324"/>
    </row>
    <row r="257" spans="1:6" ht="24.95" customHeight="1">
      <c r="A257" s="137" t="s">
        <v>454</v>
      </c>
      <c r="B257" s="91"/>
      <c r="C257" s="91"/>
      <c r="D257" s="91">
        <v>0</v>
      </c>
      <c r="E257" s="325"/>
      <c r="F257" s="324"/>
    </row>
    <row r="258" spans="1:6" ht="24.95" customHeight="1">
      <c r="A258" s="320" t="s">
        <v>455</v>
      </c>
      <c r="B258" s="85">
        <v>0</v>
      </c>
      <c r="C258" s="85">
        <v>0</v>
      </c>
      <c r="D258" s="85">
        <v>0</v>
      </c>
      <c r="E258" s="324"/>
      <c r="F258" s="324"/>
    </row>
    <row r="259" spans="1:6" ht="24.95" customHeight="1">
      <c r="A259" s="137" t="s">
        <v>456</v>
      </c>
      <c r="B259" s="91"/>
      <c r="C259" s="91"/>
      <c r="D259" s="91">
        <v>0</v>
      </c>
      <c r="E259" s="325"/>
      <c r="F259" s="324"/>
    </row>
    <row r="260" spans="1:6" ht="24.95" customHeight="1">
      <c r="A260" s="320" t="s">
        <v>457</v>
      </c>
      <c r="B260" s="85">
        <v>0</v>
      </c>
      <c r="C260" s="85">
        <v>0</v>
      </c>
      <c r="D260" s="85">
        <v>0</v>
      </c>
      <c r="E260" s="324"/>
      <c r="F260" s="324"/>
    </row>
    <row r="261" spans="1:6" ht="24.95" customHeight="1">
      <c r="A261" s="137" t="s">
        <v>458</v>
      </c>
      <c r="B261" s="91"/>
      <c r="C261" s="91"/>
      <c r="D261" s="91">
        <v>0</v>
      </c>
      <c r="E261" s="325"/>
      <c r="F261" s="324"/>
    </row>
    <row r="262" spans="1:6" ht="24.95" customHeight="1">
      <c r="A262" s="137" t="s">
        <v>459</v>
      </c>
      <c r="B262" s="91"/>
      <c r="C262" s="91"/>
      <c r="D262" s="91">
        <v>0</v>
      </c>
      <c r="E262" s="325"/>
      <c r="F262" s="324"/>
    </row>
    <row r="263" spans="1:6" ht="24.95" customHeight="1">
      <c r="A263" s="137" t="s">
        <v>460</v>
      </c>
      <c r="B263" s="91"/>
      <c r="C263" s="91"/>
      <c r="D263" s="91">
        <v>0</v>
      </c>
      <c r="E263" s="325"/>
      <c r="F263" s="324"/>
    </row>
    <row r="264" spans="1:6" ht="24.95" customHeight="1">
      <c r="A264" s="137" t="s">
        <v>461</v>
      </c>
      <c r="B264" s="91"/>
      <c r="C264" s="91"/>
      <c r="D264" s="91">
        <v>0</v>
      </c>
      <c r="E264" s="325"/>
      <c r="F264" s="324"/>
    </row>
    <row r="265" spans="1:6" ht="24.95" customHeight="1">
      <c r="A265" s="320" t="s">
        <v>462</v>
      </c>
      <c r="B265" s="85">
        <v>0</v>
      </c>
      <c r="C265" s="85">
        <v>0</v>
      </c>
      <c r="D265" s="85">
        <v>0</v>
      </c>
      <c r="E265" s="324"/>
      <c r="F265" s="324"/>
    </row>
    <row r="266" spans="1:6" ht="24.95" customHeight="1">
      <c r="A266" s="137" t="s">
        <v>308</v>
      </c>
      <c r="B266" s="91"/>
      <c r="C266" s="91"/>
      <c r="D266" s="91">
        <v>0</v>
      </c>
      <c r="E266" s="325"/>
      <c r="F266" s="324"/>
    </row>
    <row r="267" spans="1:6" ht="24.95" customHeight="1">
      <c r="A267" s="137" t="s">
        <v>309</v>
      </c>
      <c r="B267" s="91"/>
      <c r="C267" s="91"/>
      <c r="D267" s="91">
        <v>0</v>
      </c>
      <c r="E267" s="325"/>
      <c r="F267" s="324"/>
    </row>
    <row r="268" spans="1:6" ht="24.95" customHeight="1">
      <c r="A268" s="137" t="s">
        <v>310</v>
      </c>
      <c r="B268" s="91"/>
      <c r="C268" s="91"/>
      <c r="D268" s="91">
        <v>0</v>
      </c>
      <c r="E268" s="325"/>
      <c r="F268" s="324"/>
    </row>
    <row r="269" spans="1:6" ht="24.95" customHeight="1">
      <c r="A269" s="137" t="s">
        <v>317</v>
      </c>
      <c r="B269" s="91"/>
      <c r="C269" s="91"/>
      <c r="D269" s="91">
        <v>0</v>
      </c>
      <c r="E269" s="325"/>
      <c r="F269" s="324"/>
    </row>
    <row r="270" spans="1:6" ht="24.95" customHeight="1">
      <c r="A270" s="137" t="s">
        <v>463</v>
      </c>
      <c r="B270" s="91"/>
      <c r="C270" s="91"/>
      <c r="D270" s="91">
        <v>0</v>
      </c>
      <c r="E270" s="325"/>
      <c r="F270" s="324"/>
    </row>
    <row r="271" spans="1:6" ht="24.95" customHeight="1">
      <c r="A271" s="320" t="s">
        <v>464</v>
      </c>
      <c r="B271" s="85">
        <v>0</v>
      </c>
      <c r="C271" s="85">
        <v>0</v>
      </c>
      <c r="D271" s="85">
        <v>0</v>
      </c>
      <c r="E271" s="324"/>
      <c r="F271" s="324"/>
    </row>
    <row r="272" spans="1:6" ht="24.95" customHeight="1">
      <c r="A272" s="137" t="s">
        <v>465</v>
      </c>
      <c r="B272" s="91"/>
      <c r="C272" s="91"/>
      <c r="D272" s="91">
        <v>0</v>
      </c>
      <c r="E272" s="325"/>
      <c r="F272" s="324"/>
    </row>
    <row r="273" spans="1:6" ht="24.95" customHeight="1">
      <c r="A273" s="320" t="s">
        <v>466</v>
      </c>
      <c r="B273" s="85">
        <v>600</v>
      </c>
      <c r="C273" s="85">
        <v>1899</v>
      </c>
      <c r="D273" s="85">
        <v>1875</v>
      </c>
      <c r="E273" s="324">
        <f>D273/C273*100</f>
        <v>98.736176935229068</v>
      </c>
      <c r="F273" s="324">
        <v>257.20164609053501</v>
      </c>
    </row>
    <row r="274" spans="1:6" ht="24.95" customHeight="1">
      <c r="A274" s="320" t="s">
        <v>467</v>
      </c>
      <c r="B274" s="85"/>
      <c r="C274" s="85"/>
      <c r="D274" s="85">
        <v>0</v>
      </c>
      <c r="E274" s="324"/>
      <c r="F274" s="324"/>
    </row>
    <row r="275" spans="1:6" ht="24.95" customHeight="1">
      <c r="A275" s="320" t="s">
        <v>468</v>
      </c>
      <c r="B275" s="91"/>
      <c r="C275" s="91"/>
      <c r="D275" s="91"/>
      <c r="E275" s="324"/>
      <c r="F275" s="324"/>
    </row>
    <row r="276" spans="1:6" ht="24.95" customHeight="1">
      <c r="A276" s="320" t="s">
        <v>469</v>
      </c>
      <c r="B276" s="85"/>
      <c r="C276" s="85"/>
      <c r="D276" s="85">
        <v>0</v>
      </c>
      <c r="E276" s="324"/>
      <c r="F276" s="324"/>
    </row>
    <row r="277" spans="1:6" ht="24.95" customHeight="1">
      <c r="A277" s="320" t="s">
        <v>470</v>
      </c>
      <c r="B277" s="85">
        <v>600</v>
      </c>
      <c r="C277" s="85">
        <v>1899</v>
      </c>
      <c r="D277" s="85">
        <v>1875</v>
      </c>
      <c r="E277" s="324">
        <f>D277/C277*100</f>
        <v>98.736176935229068</v>
      </c>
      <c r="F277" s="324">
        <v>257.20164609053501</v>
      </c>
    </row>
    <row r="278" spans="1:6" ht="24.95" customHeight="1">
      <c r="A278" s="137" t="s">
        <v>471</v>
      </c>
      <c r="B278" s="91"/>
      <c r="C278" s="91">
        <v>20</v>
      </c>
      <c r="D278" s="91">
        <v>18</v>
      </c>
      <c r="E278" s="325">
        <f>D278/C278*100</f>
        <v>90</v>
      </c>
      <c r="F278" s="324"/>
    </row>
    <row r="279" spans="1:6" ht="24.95" customHeight="1">
      <c r="A279" s="137" t="s">
        <v>472</v>
      </c>
      <c r="B279" s="91"/>
      <c r="C279" s="91"/>
      <c r="D279" s="91">
        <v>0</v>
      </c>
      <c r="E279" s="325"/>
      <c r="F279" s="325"/>
    </row>
    <row r="280" spans="1:6" ht="24.95" customHeight="1">
      <c r="A280" s="137" t="s">
        <v>473</v>
      </c>
      <c r="B280" s="91">
        <v>445</v>
      </c>
      <c r="C280" s="91">
        <v>1700</v>
      </c>
      <c r="D280" s="91">
        <v>1694</v>
      </c>
      <c r="E280" s="325">
        <f>D280/C280*100</f>
        <v>99.647058823529406</v>
      </c>
      <c r="F280" s="325">
        <v>294.097222222222</v>
      </c>
    </row>
    <row r="281" spans="1:6" ht="24.95" customHeight="1">
      <c r="A281" s="137" t="s">
        <v>474</v>
      </c>
      <c r="B281" s="91"/>
      <c r="C281" s="91"/>
      <c r="D281" s="91">
        <v>0</v>
      </c>
      <c r="E281" s="325"/>
      <c r="F281" s="325"/>
    </row>
    <row r="282" spans="1:6" ht="24.95" customHeight="1">
      <c r="A282" s="137" t="s">
        <v>475</v>
      </c>
      <c r="B282" s="91">
        <v>155</v>
      </c>
      <c r="C282" s="91">
        <v>179</v>
      </c>
      <c r="D282" s="91">
        <v>163</v>
      </c>
      <c r="E282" s="325">
        <f>D282/C282*100</f>
        <v>91.061452513966472</v>
      </c>
      <c r="F282" s="325">
        <v>106.53594771241799</v>
      </c>
    </row>
    <row r="283" spans="1:6" ht="24.95" customHeight="1">
      <c r="A283" s="137" t="s">
        <v>476</v>
      </c>
      <c r="B283" s="91"/>
      <c r="C283" s="91"/>
      <c r="D283" s="91">
        <v>0</v>
      </c>
      <c r="E283" s="325"/>
      <c r="F283" s="325"/>
    </row>
    <row r="284" spans="1:6" ht="24.95" customHeight="1">
      <c r="A284" s="137" t="s">
        <v>477</v>
      </c>
      <c r="B284" s="91"/>
      <c r="C284" s="91"/>
      <c r="D284" s="91">
        <v>0</v>
      </c>
      <c r="E284" s="325"/>
      <c r="F284" s="324"/>
    </row>
    <row r="285" spans="1:6" ht="24.95" customHeight="1">
      <c r="A285" s="320" t="s">
        <v>478</v>
      </c>
      <c r="B285" s="91"/>
      <c r="C285" s="91"/>
      <c r="D285" s="91"/>
      <c r="E285" s="325"/>
      <c r="F285" s="324"/>
    </row>
    <row r="286" spans="1:6" ht="24.95" customHeight="1">
      <c r="A286" s="320" t="s">
        <v>479</v>
      </c>
      <c r="B286" s="85">
        <v>71305</v>
      </c>
      <c r="C286" s="85">
        <v>81221</v>
      </c>
      <c r="D286" s="85">
        <v>70154</v>
      </c>
      <c r="E286" s="324">
        <f>D286/C286*100</f>
        <v>86.374213565457211</v>
      </c>
      <c r="F286" s="324">
        <v>114.970746816565</v>
      </c>
    </row>
    <row r="287" spans="1:6" ht="24.95" customHeight="1">
      <c r="A287" s="320" t="s">
        <v>480</v>
      </c>
      <c r="B287" s="85">
        <v>55</v>
      </c>
      <c r="C287" s="85"/>
      <c r="D287" s="85">
        <v>0</v>
      </c>
      <c r="E287" s="325"/>
      <c r="F287" s="324">
        <v>0</v>
      </c>
    </row>
    <row r="288" spans="1:6" ht="24.95" customHeight="1">
      <c r="A288" s="137" t="s">
        <v>481</v>
      </c>
      <c r="B288" s="91"/>
      <c r="C288" s="91"/>
      <c r="D288" s="91">
        <v>0</v>
      </c>
      <c r="E288" s="325"/>
      <c r="F288" s="324"/>
    </row>
    <row r="289" spans="1:6" ht="24.95" customHeight="1">
      <c r="A289" s="137" t="s">
        <v>482</v>
      </c>
      <c r="B289" s="91">
        <v>55</v>
      </c>
      <c r="C289" s="91"/>
      <c r="D289" s="91">
        <v>0</v>
      </c>
      <c r="E289" s="325"/>
      <c r="F289" s="324">
        <v>0</v>
      </c>
    </row>
    <row r="290" spans="1:6" ht="24.95" customHeight="1">
      <c r="A290" s="320" t="s">
        <v>483</v>
      </c>
      <c r="B290" s="85">
        <v>54881</v>
      </c>
      <c r="C290" s="85">
        <v>58281</v>
      </c>
      <c r="D290" s="85">
        <v>48537</v>
      </c>
      <c r="E290" s="324">
        <f>D290/C290*100</f>
        <v>83.28100066917176</v>
      </c>
      <c r="F290" s="324">
        <v>100.484441960127</v>
      </c>
    </row>
    <row r="291" spans="1:6" ht="24.95" customHeight="1">
      <c r="A291" s="137" t="s">
        <v>308</v>
      </c>
      <c r="B291" s="91">
        <v>48521</v>
      </c>
      <c r="C291" s="91">
        <v>48521</v>
      </c>
      <c r="D291" s="91">
        <v>39799</v>
      </c>
      <c r="E291" s="325">
        <f>D291/C291*100</f>
        <v>82.024278147606182</v>
      </c>
      <c r="F291" s="325">
        <v>90.400908574673494</v>
      </c>
    </row>
    <row r="292" spans="1:6" ht="24.95" customHeight="1">
      <c r="A292" s="137" t="s">
        <v>309</v>
      </c>
      <c r="B292" s="91">
        <v>4102</v>
      </c>
      <c r="C292" s="91">
        <v>4102</v>
      </c>
      <c r="D292" s="91">
        <v>3135</v>
      </c>
      <c r="E292" s="325">
        <f>D292/C292*100</f>
        <v>76.426133593369087</v>
      </c>
      <c r="F292" s="325">
        <v>120.068939103792</v>
      </c>
    </row>
    <row r="293" spans="1:6" ht="24.95" customHeight="1">
      <c r="A293" s="137" t="s">
        <v>310</v>
      </c>
      <c r="B293" s="91"/>
      <c r="C293" s="91"/>
      <c r="D293" s="91">
        <v>0</v>
      </c>
      <c r="E293" s="325"/>
      <c r="F293" s="325"/>
    </row>
    <row r="294" spans="1:6" ht="24.95" customHeight="1">
      <c r="A294" s="137" t="s">
        <v>349</v>
      </c>
      <c r="B294" s="91"/>
      <c r="C294" s="91">
        <v>300</v>
      </c>
      <c r="D294" s="91">
        <v>299</v>
      </c>
      <c r="E294" s="325">
        <f>D294/C294*100</f>
        <v>99.666666666666671</v>
      </c>
      <c r="F294" s="325"/>
    </row>
    <row r="295" spans="1:6" ht="24.95" customHeight="1">
      <c r="A295" s="137" t="s">
        <v>484</v>
      </c>
      <c r="B295" s="91"/>
      <c r="C295" s="91">
        <v>500</v>
      </c>
      <c r="D295" s="91">
        <v>489</v>
      </c>
      <c r="E295" s="325">
        <f>D295/C295*100</f>
        <v>97.8</v>
      </c>
      <c r="F295" s="325"/>
    </row>
    <row r="296" spans="1:6" ht="24.95" customHeight="1">
      <c r="A296" s="137" t="s">
        <v>485</v>
      </c>
      <c r="B296" s="91"/>
      <c r="C296" s="91"/>
      <c r="D296" s="91">
        <v>0</v>
      </c>
      <c r="E296" s="325"/>
      <c r="F296" s="325"/>
    </row>
    <row r="297" spans="1:6" ht="24.95" customHeight="1">
      <c r="A297" s="137" t="s">
        <v>486</v>
      </c>
      <c r="B297" s="91"/>
      <c r="C297" s="91"/>
      <c r="D297" s="91">
        <v>0</v>
      </c>
      <c r="E297" s="325"/>
      <c r="F297" s="325"/>
    </row>
    <row r="298" spans="1:6" ht="24.95" customHeight="1">
      <c r="A298" s="137" t="s">
        <v>487</v>
      </c>
      <c r="B298" s="91"/>
      <c r="C298" s="91"/>
      <c r="D298" s="91">
        <v>0</v>
      </c>
      <c r="E298" s="325"/>
      <c r="F298" s="325"/>
    </row>
    <row r="299" spans="1:6" ht="24.95" customHeight="1">
      <c r="A299" s="137" t="s">
        <v>317</v>
      </c>
      <c r="B299" s="91">
        <v>158</v>
      </c>
      <c r="C299" s="91">
        <v>158</v>
      </c>
      <c r="D299" s="91">
        <v>139</v>
      </c>
      <c r="E299" s="325">
        <f>D299/C299*100</f>
        <v>87.974683544303801</v>
      </c>
      <c r="F299" s="325">
        <v>95.862068965517196</v>
      </c>
    </row>
    <row r="300" spans="1:6" ht="24.95" customHeight="1">
      <c r="A300" s="137" t="s">
        <v>488</v>
      </c>
      <c r="B300" s="91">
        <v>2100</v>
      </c>
      <c r="C300" s="91">
        <v>4700</v>
      </c>
      <c r="D300" s="91">
        <v>4676</v>
      </c>
      <c r="E300" s="325">
        <f>D300/C300*100</f>
        <v>99.489361702127653</v>
      </c>
      <c r="F300" s="325">
        <v>307.22733245729302</v>
      </c>
    </row>
    <row r="301" spans="1:6" ht="24.95" customHeight="1">
      <c r="A301" s="320" t="s">
        <v>489</v>
      </c>
      <c r="B301" s="85">
        <v>283</v>
      </c>
      <c r="C301" s="85">
        <v>440</v>
      </c>
      <c r="D301" s="85">
        <v>431</v>
      </c>
      <c r="E301" s="324">
        <f>D301/C301*100</f>
        <v>97.954545454545453</v>
      </c>
      <c r="F301" s="324">
        <v>122.443181818182</v>
      </c>
    </row>
    <row r="302" spans="1:6" ht="24.95" customHeight="1">
      <c r="A302" s="137" t="s">
        <v>308</v>
      </c>
      <c r="B302" s="91">
        <v>201</v>
      </c>
      <c r="C302" s="91">
        <v>240</v>
      </c>
      <c r="D302" s="91">
        <v>238</v>
      </c>
      <c r="E302" s="325">
        <f>D302/C302*100</f>
        <v>99.166666666666671</v>
      </c>
      <c r="F302" s="325">
        <v>120.812182741117</v>
      </c>
    </row>
    <row r="303" spans="1:6" ht="24.95" customHeight="1">
      <c r="A303" s="137" t="s">
        <v>309</v>
      </c>
      <c r="B303" s="91"/>
      <c r="C303" s="91"/>
      <c r="D303" s="91">
        <v>0</v>
      </c>
      <c r="E303" s="325"/>
      <c r="F303" s="324"/>
    </row>
    <row r="304" spans="1:6" ht="24.95" customHeight="1">
      <c r="A304" s="137" t="s">
        <v>310</v>
      </c>
      <c r="B304" s="91"/>
      <c r="C304" s="91"/>
      <c r="D304" s="91">
        <v>0</v>
      </c>
      <c r="E304" s="325"/>
      <c r="F304" s="324"/>
    </row>
    <row r="305" spans="1:6" ht="24.95" customHeight="1">
      <c r="A305" s="137" t="s">
        <v>490</v>
      </c>
      <c r="B305" s="91"/>
      <c r="C305" s="91"/>
      <c r="D305" s="91">
        <v>0</v>
      </c>
      <c r="E305" s="325"/>
      <c r="F305" s="324"/>
    </row>
    <row r="306" spans="1:6" ht="24.95" customHeight="1">
      <c r="A306" s="137" t="s">
        <v>317</v>
      </c>
      <c r="B306" s="91"/>
      <c r="C306" s="91"/>
      <c r="D306" s="91">
        <v>0</v>
      </c>
      <c r="E306" s="325"/>
      <c r="F306" s="324"/>
    </row>
    <row r="307" spans="1:6" ht="24.95" customHeight="1">
      <c r="A307" s="137" t="s">
        <v>491</v>
      </c>
      <c r="B307" s="91">
        <v>82</v>
      </c>
      <c r="C307" s="91">
        <v>200</v>
      </c>
      <c r="D307" s="91">
        <v>193</v>
      </c>
      <c r="E307" s="325">
        <f>D307/C307*100</f>
        <v>96.5</v>
      </c>
      <c r="F307" s="325">
        <v>124.51612903225799</v>
      </c>
    </row>
    <row r="308" spans="1:6" ht="24.95" customHeight="1">
      <c r="A308" s="320" t="s">
        <v>492</v>
      </c>
      <c r="B308" s="85">
        <v>3334</v>
      </c>
      <c r="C308" s="85">
        <v>5700</v>
      </c>
      <c r="D308" s="85">
        <v>5664</v>
      </c>
      <c r="E308" s="324">
        <f>D308/C308*100</f>
        <v>99.368421052631589</v>
      </c>
      <c r="F308" s="324">
        <v>213.81653454133601</v>
      </c>
    </row>
    <row r="309" spans="1:6" ht="24.95" customHeight="1">
      <c r="A309" s="137" t="s">
        <v>308</v>
      </c>
      <c r="B309" s="91">
        <v>3039</v>
      </c>
      <c r="C309" s="91">
        <v>5000</v>
      </c>
      <c r="D309" s="91">
        <v>4985</v>
      </c>
      <c r="E309" s="325">
        <f>D309/C309*100</f>
        <v>99.7</v>
      </c>
      <c r="F309" s="325">
        <v>207.362728785358</v>
      </c>
    </row>
    <row r="310" spans="1:6" ht="24.95" customHeight="1">
      <c r="A310" s="137" t="s">
        <v>309</v>
      </c>
      <c r="B310" s="91">
        <v>295</v>
      </c>
      <c r="C310" s="91">
        <v>30</v>
      </c>
      <c r="D310" s="91">
        <v>29</v>
      </c>
      <c r="E310" s="325">
        <f>D310/C310*100</f>
        <v>96.666666666666671</v>
      </c>
      <c r="F310" s="325">
        <v>11.836734693877601</v>
      </c>
    </row>
    <row r="311" spans="1:6" ht="24.95" customHeight="1">
      <c r="A311" s="137" t="s">
        <v>310</v>
      </c>
      <c r="B311" s="91"/>
      <c r="C311" s="91"/>
      <c r="D311" s="91">
        <v>0</v>
      </c>
      <c r="E311" s="325"/>
      <c r="F311" s="324"/>
    </row>
    <row r="312" spans="1:6" ht="24.95" customHeight="1">
      <c r="A312" s="137" t="s">
        <v>493</v>
      </c>
      <c r="B312" s="91"/>
      <c r="C312" s="91"/>
      <c r="D312" s="91">
        <v>0</v>
      </c>
      <c r="E312" s="325"/>
      <c r="F312" s="324"/>
    </row>
    <row r="313" spans="1:6" ht="24.95" customHeight="1">
      <c r="A313" s="137" t="s">
        <v>494</v>
      </c>
      <c r="B313" s="91"/>
      <c r="C313" s="91">
        <v>20</v>
      </c>
      <c r="D313" s="91">
        <v>19</v>
      </c>
      <c r="E313" s="325">
        <f>D313/C313*100</f>
        <v>95</v>
      </c>
      <c r="F313" s="324"/>
    </row>
    <row r="314" spans="1:6" ht="24.95" customHeight="1">
      <c r="A314" s="137" t="s">
        <v>317</v>
      </c>
      <c r="B314" s="91"/>
      <c r="C314" s="91"/>
      <c r="D314" s="91">
        <v>0</v>
      </c>
      <c r="E314" s="325"/>
      <c r="F314" s="324"/>
    </row>
    <row r="315" spans="1:6" ht="24.95" customHeight="1">
      <c r="A315" s="137" t="s">
        <v>495</v>
      </c>
      <c r="B315" s="91"/>
      <c r="C315" s="91">
        <v>650</v>
      </c>
      <c r="D315" s="91">
        <v>631</v>
      </c>
      <c r="E315" s="325">
        <f>D315/C315*100</f>
        <v>97.076923076923066</v>
      </c>
      <c r="F315" s="324"/>
    </row>
    <row r="316" spans="1:6" ht="24.95" customHeight="1">
      <c r="A316" s="320" t="s">
        <v>496</v>
      </c>
      <c r="B316" s="85">
        <v>6532</v>
      </c>
      <c r="C316" s="85">
        <v>9840</v>
      </c>
      <c r="D316" s="85">
        <v>9719</v>
      </c>
      <c r="E316" s="324">
        <f>D316/C316*100</f>
        <v>98.770325203252028</v>
      </c>
      <c r="F316" s="324">
        <v>225.603528319406</v>
      </c>
    </row>
    <row r="317" spans="1:6" ht="24.95" customHeight="1">
      <c r="A317" s="137" t="s">
        <v>308</v>
      </c>
      <c r="B317" s="91">
        <v>5854</v>
      </c>
      <c r="C317" s="91">
        <v>8200</v>
      </c>
      <c r="D317" s="91">
        <v>8146</v>
      </c>
      <c r="E317" s="325">
        <f>D317/C317*100</f>
        <v>99.341463414634148</v>
      </c>
      <c r="F317" s="325">
        <v>216.93741677763001</v>
      </c>
    </row>
    <row r="318" spans="1:6" ht="24.95" customHeight="1">
      <c r="A318" s="137" t="s">
        <v>309</v>
      </c>
      <c r="B318" s="91">
        <v>675</v>
      </c>
      <c r="C318" s="91">
        <v>270</v>
      </c>
      <c r="D318" s="91">
        <v>252</v>
      </c>
      <c r="E318" s="325">
        <f>D318/C318*100</f>
        <v>93.333333333333329</v>
      </c>
      <c r="F318" s="325">
        <v>45.818181818181799</v>
      </c>
    </row>
    <row r="319" spans="1:6" ht="24.95" customHeight="1">
      <c r="A319" s="137" t="s">
        <v>310</v>
      </c>
      <c r="B319" s="91"/>
      <c r="C319" s="91"/>
      <c r="D319" s="91">
        <v>0</v>
      </c>
      <c r="E319" s="325"/>
      <c r="F319" s="324"/>
    </row>
    <row r="320" spans="1:6" ht="24.95" customHeight="1">
      <c r="A320" s="137" t="s">
        <v>497</v>
      </c>
      <c r="B320" s="91"/>
      <c r="C320" s="91">
        <v>70</v>
      </c>
      <c r="D320" s="91">
        <v>66</v>
      </c>
      <c r="E320" s="325">
        <f>D320/C320*100</f>
        <v>94.285714285714278</v>
      </c>
      <c r="F320" s="324"/>
    </row>
    <row r="321" spans="1:6" ht="24.95" customHeight="1">
      <c r="A321" s="137" t="s">
        <v>498</v>
      </c>
      <c r="B321" s="91"/>
      <c r="C321" s="91"/>
      <c r="D321" s="91">
        <v>0</v>
      </c>
      <c r="E321" s="325"/>
      <c r="F321" s="324"/>
    </row>
    <row r="322" spans="1:6" ht="24.95" customHeight="1">
      <c r="A322" s="137" t="s">
        <v>499</v>
      </c>
      <c r="B322" s="91"/>
      <c r="C322" s="91"/>
      <c r="D322" s="91">
        <v>0</v>
      </c>
      <c r="E322" s="325"/>
      <c r="F322" s="324"/>
    </row>
    <row r="323" spans="1:6" ht="24.95" customHeight="1">
      <c r="A323" s="137" t="s">
        <v>317</v>
      </c>
      <c r="B323" s="91"/>
      <c r="C323" s="91"/>
      <c r="D323" s="91">
        <v>0</v>
      </c>
      <c r="E323" s="325"/>
      <c r="F323" s="324"/>
    </row>
    <row r="324" spans="1:6" ht="24.95" customHeight="1">
      <c r="A324" s="137" t="s">
        <v>500</v>
      </c>
      <c r="B324" s="91">
        <v>3</v>
      </c>
      <c r="C324" s="91">
        <v>1300</v>
      </c>
      <c r="D324" s="91">
        <v>1255</v>
      </c>
      <c r="E324" s="325">
        <f>D324/C324*100</f>
        <v>96.538461538461533</v>
      </c>
      <c r="F324" s="325"/>
    </row>
    <row r="325" spans="1:6" ht="24.95" customHeight="1">
      <c r="A325" s="320" t="s">
        <v>501</v>
      </c>
      <c r="B325" s="85">
        <v>1795</v>
      </c>
      <c r="C325" s="85">
        <v>2007</v>
      </c>
      <c r="D325" s="85">
        <v>1562</v>
      </c>
      <c r="E325" s="324">
        <f>D325/C325*100</f>
        <v>77.827603388141512</v>
      </c>
      <c r="F325" s="324">
        <v>104.34201736806899</v>
      </c>
    </row>
    <row r="326" spans="1:6" ht="24.95" customHeight="1">
      <c r="A326" s="137" t="s">
        <v>308</v>
      </c>
      <c r="B326" s="91">
        <v>1654</v>
      </c>
      <c r="C326" s="91">
        <v>1654</v>
      </c>
      <c r="D326" s="91">
        <v>1252</v>
      </c>
      <c r="E326" s="325">
        <f>D326/C326*100</f>
        <v>75.695284159613067</v>
      </c>
      <c r="F326" s="325">
        <v>91.587417702999304</v>
      </c>
    </row>
    <row r="327" spans="1:6" ht="24.95" customHeight="1">
      <c r="A327" s="137" t="s">
        <v>309</v>
      </c>
      <c r="B327" s="91">
        <v>52</v>
      </c>
      <c r="C327" s="91">
        <v>52</v>
      </c>
      <c r="D327" s="91">
        <v>28</v>
      </c>
      <c r="E327" s="325">
        <f>D327/C327*100</f>
        <v>53.846153846153847</v>
      </c>
      <c r="F327" s="325">
        <v>57.142857142857103</v>
      </c>
    </row>
    <row r="328" spans="1:6" ht="24.95" customHeight="1">
      <c r="A328" s="137" t="s">
        <v>310</v>
      </c>
      <c r="B328" s="91"/>
      <c r="C328" s="91"/>
      <c r="D328" s="91">
        <v>0</v>
      </c>
      <c r="E328" s="325"/>
      <c r="F328" s="324"/>
    </row>
    <row r="329" spans="1:6" ht="24.95" customHeight="1">
      <c r="A329" s="137" t="s">
        <v>502</v>
      </c>
      <c r="B329" s="91"/>
      <c r="C329" s="91"/>
      <c r="D329" s="91">
        <v>0</v>
      </c>
      <c r="E329" s="325"/>
      <c r="F329" s="324"/>
    </row>
    <row r="330" spans="1:6" ht="24.95" customHeight="1">
      <c r="A330" s="137" t="s">
        <v>503</v>
      </c>
      <c r="B330" s="91"/>
      <c r="C330" s="91"/>
      <c r="D330" s="91">
        <v>0</v>
      </c>
      <c r="E330" s="325"/>
      <c r="F330" s="324"/>
    </row>
    <row r="331" spans="1:6" ht="24.95" customHeight="1">
      <c r="A331" s="137" t="s">
        <v>504</v>
      </c>
      <c r="B331" s="91"/>
      <c r="C331" s="91"/>
      <c r="D331" s="91">
        <v>0</v>
      </c>
      <c r="E331" s="325"/>
      <c r="F331" s="324"/>
    </row>
    <row r="332" spans="1:6" ht="24.95" customHeight="1">
      <c r="A332" s="137" t="s">
        <v>505</v>
      </c>
      <c r="B332" s="91"/>
      <c r="C332" s="91">
        <v>95</v>
      </c>
      <c r="D332" s="91">
        <v>95</v>
      </c>
      <c r="E332" s="325">
        <v>100</v>
      </c>
      <c r="F332" s="324"/>
    </row>
    <row r="333" spans="1:6" ht="24.95" customHeight="1">
      <c r="A333" s="137" t="s">
        <v>506</v>
      </c>
      <c r="B333" s="91"/>
      <c r="C333" s="91"/>
      <c r="D333" s="91">
        <v>0</v>
      </c>
      <c r="E333" s="325"/>
      <c r="F333" s="324"/>
    </row>
    <row r="334" spans="1:6" ht="24.95" customHeight="1">
      <c r="A334" s="137" t="s">
        <v>507</v>
      </c>
      <c r="B334" s="91"/>
      <c r="C334" s="91"/>
      <c r="D334" s="91">
        <v>0</v>
      </c>
      <c r="E334" s="325"/>
      <c r="F334" s="324"/>
    </row>
    <row r="335" spans="1:6" ht="24.95" customHeight="1">
      <c r="A335" s="137" t="s">
        <v>508</v>
      </c>
      <c r="B335" s="91"/>
      <c r="C335" s="91"/>
      <c r="D335" s="91">
        <v>0</v>
      </c>
      <c r="E335" s="325"/>
      <c r="F335" s="324"/>
    </row>
    <row r="336" spans="1:6" ht="24.95" customHeight="1">
      <c r="A336" s="137" t="s">
        <v>349</v>
      </c>
      <c r="B336" s="91"/>
      <c r="C336" s="91"/>
      <c r="D336" s="91">
        <v>0</v>
      </c>
      <c r="E336" s="325"/>
      <c r="F336" s="324"/>
    </row>
    <row r="337" spans="1:6" ht="24.95" customHeight="1">
      <c r="A337" s="137" t="s">
        <v>317</v>
      </c>
      <c r="B337" s="91">
        <v>86</v>
      </c>
      <c r="C337" s="91">
        <v>86</v>
      </c>
      <c r="D337" s="91">
        <v>68</v>
      </c>
      <c r="E337" s="325">
        <f>D337/C337*100</f>
        <v>79.069767441860463</v>
      </c>
      <c r="F337" s="325">
        <v>87.179487179487197</v>
      </c>
    </row>
    <row r="338" spans="1:6" ht="24.95" customHeight="1">
      <c r="A338" s="137" t="s">
        <v>509</v>
      </c>
      <c r="B338" s="91">
        <v>3</v>
      </c>
      <c r="C338" s="91">
        <v>120</v>
      </c>
      <c r="D338" s="91">
        <v>119</v>
      </c>
      <c r="E338" s="325">
        <f>D338/C338*100</f>
        <v>99.166666666666671</v>
      </c>
      <c r="F338" s="325"/>
    </row>
    <row r="339" spans="1:6" ht="24.95" customHeight="1">
      <c r="A339" s="320" t="s">
        <v>510</v>
      </c>
      <c r="B339" s="85">
        <v>0</v>
      </c>
      <c r="C339" s="85">
        <v>0</v>
      </c>
      <c r="D339" s="85">
        <v>0</v>
      </c>
      <c r="E339" s="324"/>
      <c r="F339" s="324"/>
    </row>
    <row r="340" spans="1:6" ht="24.95" customHeight="1">
      <c r="A340" s="137" t="s">
        <v>308</v>
      </c>
      <c r="B340" s="91"/>
      <c r="C340" s="91"/>
      <c r="D340" s="91">
        <v>0</v>
      </c>
      <c r="E340" s="325"/>
      <c r="F340" s="324"/>
    </row>
    <row r="341" spans="1:6" ht="24.95" customHeight="1">
      <c r="A341" s="137" t="s">
        <v>309</v>
      </c>
      <c r="B341" s="91"/>
      <c r="C341" s="91"/>
      <c r="D341" s="91">
        <v>0</v>
      </c>
      <c r="E341" s="325"/>
      <c r="F341" s="324"/>
    </row>
    <row r="342" spans="1:6" ht="24.95" customHeight="1">
      <c r="A342" s="137" t="s">
        <v>310</v>
      </c>
      <c r="B342" s="91"/>
      <c r="C342" s="91"/>
      <c r="D342" s="91">
        <v>0</v>
      </c>
      <c r="E342" s="325"/>
      <c r="F342" s="324"/>
    </row>
    <row r="343" spans="1:6" ht="24.95" customHeight="1">
      <c r="A343" s="137" t="s">
        <v>511</v>
      </c>
      <c r="B343" s="91"/>
      <c r="C343" s="91"/>
      <c r="D343" s="91">
        <v>0</v>
      </c>
      <c r="E343" s="325"/>
      <c r="F343" s="324"/>
    </row>
    <row r="344" spans="1:6" ht="24.95" customHeight="1">
      <c r="A344" s="137" t="s">
        <v>512</v>
      </c>
      <c r="B344" s="91"/>
      <c r="C344" s="91"/>
      <c r="D344" s="91">
        <v>0</v>
      </c>
      <c r="E344" s="325"/>
      <c r="F344" s="324"/>
    </row>
    <row r="345" spans="1:6" ht="24.95" customHeight="1">
      <c r="A345" s="137" t="s">
        <v>513</v>
      </c>
      <c r="B345" s="91"/>
      <c r="C345" s="91"/>
      <c r="D345" s="91">
        <v>0</v>
      </c>
      <c r="E345" s="325"/>
      <c r="F345" s="324"/>
    </row>
    <row r="346" spans="1:6" ht="24.95" customHeight="1">
      <c r="A346" s="137" t="s">
        <v>349</v>
      </c>
      <c r="B346" s="91"/>
      <c r="C346" s="91"/>
      <c r="D346" s="91">
        <v>0</v>
      </c>
      <c r="E346" s="325"/>
      <c r="F346" s="324"/>
    </row>
    <row r="347" spans="1:6" ht="24.95" customHeight="1">
      <c r="A347" s="137" t="s">
        <v>317</v>
      </c>
      <c r="B347" s="91"/>
      <c r="C347" s="91"/>
      <c r="D347" s="91">
        <v>0</v>
      </c>
      <c r="E347" s="325"/>
      <c r="F347" s="324"/>
    </row>
    <row r="348" spans="1:6" ht="24.95" customHeight="1">
      <c r="A348" s="137" t="s">
        <v>514</v>
      </c>
      <c r="B348" s="91">
        <v>0</v>
      </c>
      <c r="C348" s="91"/>
      <c r="D348" s="91">
        <v>0</v>
      </c>
      <c r="E348" s="325"/>
      <c r="F348" s="324"/>
    </row>
    <row r="349" spans="1:6" ht="24.95" customHeight="1">
      <c r="A349" s="320" t="s">
        <v>515</v>
      </c>
      <c r="B349" s="85">
        <v>2471</v>
      </c>
      <c r="C349" s="85">
        <v>2451</v>
      </c>
      <c r="D349" s="85">
        <v>1822</v>
      </c>
      <c r="E349" s="324">
        <f>D349/C349*100</f>
        <v>74.337005303957568</v>
      </c>
      <c r="F349" s="324">
        <v>91.1</v>
      </c>
    </row>
    <row r="350" spans="1:6" ht="24.95" customHeight="1">
      <c r="A350" s="137" t="s">
        <v>308</v>
      </c>
      <c r="B350" s="91">
        <v>2451</v>
      </c>
      <c r="C350" s="91">
        <v>2451</v>
      </c>
      <c r="D350" s="91">
        <v>1822</v>
      </c>
      <c r="E350" s="325">
        <f>D350/C350*100</f>
        <v>74.337005303957568</v>
      </c>
      <c r="F350" s="325">
        <v>92.020202020202007</v>
      </c>
    </row>
    <row r="351" spans="1:6" ht="24.95" customHeight="1">
      <c r="A351" s="137" t="s">
        <v>309</v>
      </c>
      <c r="B351" s="91">
        <v>20</v>
      </c>
      <c r="C351" s="91"/>
      <c r="D351" s="91">
        <v>0</v>
      </c>
      <c r="E351" s="325"/>
      <c r="F351" s="324">
        <v>0</v>
      </c>
    </row>
    <row r="352" spans="1:6" ht="24.95" customHeight="1">
      <c r="A352" s="137" t="s">
        <v>310</v>
      </c>
      <c r="B352" s="91"/>
      <c r="C352" s="91"/>
      <c r="D352" s="91">
        <v>0</v>
      </c>
      <c r="E352" s="325"/>
      <c r="F352" s="324"/>
    </row>
    <row r="353" spans="1:6" ht="24.95" customHeight="1">
      <c r="A353" s="137" t="s">
        <v>516</v>
      </c>
      <c r="B353" s="91">
        <v>0</v>
      </c>
      <c r="C353" s="91"/>
      <c r="D353" s="91">
        <v>0</v>
      </c>
      <c r="E353" s="325"/>
      <c r="F353" s="324"/>
    </row>
    <row r="354" spans="1:6" ht="24.95" customHeight="1">
      <c r="A354" s="137" t="s">
        <v>517</v>
      </c>
      <c r="B354" s="91">
        <v>0</v>
      </c>
      <c r="C354" s="91"/>
      <c r="D354" s="91">
        <v>0</v>
      </c>
      <c r="E354" s="325"/>
      <c r="F354" s="324"/>
    </row>
    <row r="355" spans="1:6" ht="24.95" customHeight="1">
      <c r="A355" s="137" t="s">
        <v>518</v>
      </c>
      <c r="B355" s="91">
        <v>0</v>
      </c>
      <c r="C355" s="91"/>
      <c r="D355" s="91">
        <v>0</v>
      </c>
      <c r="E355" s="325"/>
      <c r="F355" s="324"/>
    </row>
    <row r="356" spans="1:6" ht="24.95" customHeight="1">
      <c r="A356" s="137" t="s">
        <v>349</v>
      </c>
      <c r="B356" s="91">
        <v>0</v>
      </c>
      <c r="C356" s="91"/>
      <c r="D356" s="91">
        <v>0</v>
      </c>
      <c r="E356" s="325"/>
      <c r="F356" s="324"/>
    </row>
    <row r="357" spans="1:6" ht="24.95" customHeight="1">
      <c r="A357" s="137" t="s">
        <v>317</v>
      </c>
      <c r="B357" s="91">
        <v>0</v>
      </c>
      <c r="C357" s="91"/>
      <c r="D357" s="91">
        <v>0</v>
      </c>
      <c r="E357" s="325"/>
      <c r="F357" s="324"/>
    </row>
    <row r="358" spans="1:6" ht="24.95" customHeight="1">
      <c r="A358" s="137" t="s">
        <v>519</v>
      </c>
      <c r="B358" s="91"/>
      <c r="C358" s="91"/>
      <c r="D358" s="91">
        <v>0</v>
      </c>
      <c r="E358" s="325"/>
      <c r="F358" s="324"/>
    </row>
    <row r="359" spans="1:6" ht="24.95" customHeight="1">
      <c r="A359" s="320" t="s">
        <v>520</v>
      </c>
      <c r="B359" s="85">
        <v>0</v>
      </c>
      <c r="C359" s="85">
        <v>0</v>
      </c>
      <c r="D359" s="85">
        <v>0</v>
      </c>
      <c r="E359" s="324"/>
      <c r="F359" s="324"/>
    </row>
    <row r="360" spans="1:6" ht="24.95" customHeight="1">
      <c r="A360" s="137" t="s">
        <v>308</v>
      </c>
      <c r="B360" s="91"/>
      <c r="C360" s="91"/>
      <c r="D360" s="91">
        <v>0</v>
      </c>
      <c r="E360" s="325"/>
      <c r="F360" s="324"/>
    </row>
    <row r="361" spans="1:6" ht="24.95" customHeight="1">
      <c r="A361" s="137" t="s">
        <v>309</v>
      </c>
      <c r="B361" s="91"/>
      <c r="C361" s="91"/>
      <c r="D361" s="91">
        <v>0</v>
      </c>
      <c r="E361" s="325"/>
      <c r="F361" s="324"/>
    </row>
    <row r="362" spans="1:6" ht="24.95" customHeight="1">
      <c r="A362" s="137" t="s">
        <v>310</v>
      </c>
      <c r="B362" s="91"/>
      <c r="C362" s="91"/>
      <c r="D362" s="91">
        <v>0</v>
      </c>
      <c r="E362" s="325"/>
      <c r="F362" s="324"/>
    </row>
    <row r="363" spans="1:6" ht="24.95" customHeight="1">
      <c r="A363" s="137" t="s">
        <v>521</v>
      </c>
      <c r="B363" s="91"/>
      <c r="C363" s="91"/>
      <c r="D363" s="91">
        <v>0</v>
      </c>
      <c r="E363" s="325"/>
      <c r="F363" s="324"/>
    </row>
    <row r="364" spans="1:6" ht="24.95" customHeight="1">
      <c r="A364" s="137" t="s">
        <v>522</v>
      </c>
      <c r="B364" s="91">
        <v>0</v>
      </c>
      <c r="C364" s="91"/>
      <c r="D364" s="91">
        <v>0</v>
      </c>
      <c r="E364" s="325"/>
      <c r="F364" s="324"/>
    </row>
    <row r="365" spans="1:6" ht="24.95" customHeight="1">
      <c r="A365" s="137" t="s">
        <v>317</v>
      </c>
      <c r="B365" s="91">
        <v>0</v>
      </c>
      <c r="C365" s="91"/>
      <c r="D365" s="91">
        <v>0</v>
      </c>
      <c r="E365" s="325"/>
      <c r="F365" s="324"/>
    </row>
    <row r="366" spans="1:6" ht="24.95" customHeight="1">
      <c r="A366" s="137" t="s">
        <v>523</v>
      </c>
      <c r="B366" s="91">
        <v>0</v>
      </c>
      <c r="C366" s="91"/>
      <c r="D366" s="91">
        <v>0</v>
      </c>
      <c r="E366" s="325"/>
      <c r="F366" s="324"/>
    </row>
    <row r="367" spans="1:6" ht="24.95" customHeight="1">
      <c r="A367" s="320" t="s">
        <v>524</v>
      </c>
      <c r="B367" s="85">
        <v>0</v>
      </c>
      <c r="C367" s="85">
        <v>0</v>
      </c>
      <c r="D367" s="85">
        <v>0</v>
      </c>
      <c r="E367" s="324"/>
      <c r="F367" s="324"/>
    </row>
    <row r="368" spans="1:6" ht="24.95" customHeight="1">
      <c r="A368" s="137" t="s">
        <v>308</v>
      </c>
      <c r="B368" s="91"/>
      <c r="C368" s="91"/>
      <c r="D368" s="91">
        <v>0</v>
      </c>
      <c r="E368" s="325"/>
      <c r="F368" s="324"/>
    </row>
    <row r="369" spans="1:6" ht="24.95" customHeight="1">
      <c r="A369" s="137" t="s">
        <v>309</v>
      </c>
      <c r="B369" s="91"/>
      <c r="C369" s="91"/>
      <c r="D369" s="91">
        <v>0</v>
      </c>
      <c r="E369" s="325"/>
      <c r="F369" s="324"/>
    </row>
    <row r="370" spans="1:6" ht="24.95" customHeight="1">
      <c r="A370" s="137" t="s">
        <v>349</v>
      </c>
      <c r="B370" s="91"/>
      <c r="C370" s="91"/>
      <c r="D370" s="91">
        <v>0</v>
      </c>
      <c r="E370" s="325"/>
      <c r="F370" s="324"/>
    </row>
    <row r="371" spans="1:6" ht="24.95" customHeight="1">
      <c r="A371" s="137" t="s">
        <v>525</v>
      </c>
      <c r="B371" s="91"/>
      <c r="C371" s="91"/>
      <c r="D371" s="91">
        <v>0</v>
      </c>
      <c r="E371" s="325"/>
      <c r="F371" s="324"/>
    </row>
    <row r="372" spans="1:6" ht="24.95" customHeight="1">
      <c r="A372" s="137" t="s">
        <v>526</v>
      </c>
      <c r="B372" s="91"/>
      <c r="C372" s="91"/>
      <c r="D372" s="91">
        <v>0</v>
      </c>
      <c r="E372" s="325"/>
      <c r="F372" s="324"/>
    </row>
    <row r="373" spans="1:6" ht="24.95" customHeight="1">
      <c r="A373" s="320" t="s">
        <v>527</v>
      </c>
      <c r="B373" s="85">
        <v>1954</v>
      </c>
      <c r="C373" s="85">
        <v>2502</v>
      </c>
      <c r="D373" s="85">
        <v>2419</v>
      </c>
      <c r="E373" s="324">
        <f>D373/C373*100</f>
        <v>96.682653876898485</v>
      </c>
      <c r="F373" s="324">
        <v>130.05376344086</v>
      </c>
    </row>
    <row r="374" spans="1:6" ht="24.95" customHeight="1">
      <c r="A374" s="137" t="s">
        <v>528</v>
      </c>
      <c r="B374" s="91"/>
      <c r="C374" s="91">
        <v>2</v>
      </c>
      <c r="D374" s="91">
        <v>2</v>
      </c>
      <c r="E374" s="325">
        <v>100</v>
      </c>
      <c r="F374" s="325"/>
    </row>
    <row r="375" spans="1:6" ht="24.95" customHeight="1">
      <c r="A375" s="137" t="s">
        <v>529</v>
      </c>
      <c r="B375" s="91">
        <v>1954</v>
      </c>
      <c r="C375" s="91">
        <v>2500</v>
      </c>
      <c r="D375" s="91">
        <v>2417</v>
      </c>
      <c r="E375" s="325">
        <f>D375/C375*100</f>
        <v>96.679999999999993</v>
      </c>
      <c r="F375" s="325">
        <v>129.94623655914</v>
      </c>
    </row>
    <row r="376" spans="1:6" ht="24.95" customHeight="1">
      <c r="A376" s="320" t="s">
        <v>530</v>
      </c>
      <c r="B376" s="85">
        <v>89124</v>
      </c>
      <c r="C376" s="85">
        <v>86618</v>
      </c>
      <c r="D376" s="85">
        <v>85530</v>
      </c>
      <c r="E376" s="324">
        <f>D376/C376*100</f>
        <v>98.743910041792702</v>
      </c>
      <c r="F376" s="324">
        <v>100.04093806655401</v>
      </c>
    </row>
    <row r="377" spans="1:6" ht="24.95" customHeight="1">
      <c r="A377" s="320" t="s">
        <v>531</v>
      </c>
      <c r="B377" s="85">
        <v>1596</v>
      </c>
      <c r="C377" s="85">
        <v>1752</v>
      </c>
      <c r="D377" s="85">
        <v>1530</v>
      </c>
      <c r="E377" s="324">
        <f>D377/C377*100</f>
        <v>87.328767123287676</v>
      </c>
      <c r="F377" s="324">
        <v>115.297663903542</v>
      </c>
    </row>
    <row r="378" spans="1:6" ht="24.95" customHeight="1">
      <c r="A378" s="137" t="s">
        <v>308</v>
      </c>
      <c r="B378" s="91">
        <v>1452</v>
      </c>
      <c r="C378" s="91">
        <v>1452</v>
      </c>
      <c r="D378" s="91">
        <v>1242</v>
      </c>
      <c r="E378" s="325">
        <f>D378/C378*100</f>
        <v>85.537190082644628</v>
      </c>
      <c r="F378" s="325">
        <v>102.559867877787</v>
      </c>
    </row>
    <row r="379" spans="1:6" ht="24.95" customHeight="1">
      <c r="A379" s="137" t="s">
        <v>309</v>
      </c>
      <c r="B379" s="91"/>
      <c r="C379" s="91"/>
      <c r="D379" s="91">
        <v>0</v>
      </c>
      <c r="E379" s="325"/>
      <c r="F379" s="324"/>
    </row>
    <row r="380" spans="1:6" ht="24.95" customHeight="1">
      <c r="A380" s="137" t="s">
        <v>310</v>
      </c>
      <c r="B380" s="91">
        <v>8</v>
      </c>
      <c r="C380" s="91"/>
      <c r="D380" s="91">
        <v>0</v>
      </c>
      <c r="E380" s="325"/>
      <c r="F380" s="324">
        <v>0</v>
      </c>
    </row>
    <row r="381" spans="1:6" ht="24.95" customHeight="1">
      <c r="A381" s="137" t="s">
        <v>532</v>
      </c>
      <c r="B381" s="91">
        <v>136</v>
      </c>
      <c r="C381" s="91">
        <v>300</v>
      </c>
      <c r="D381" s="91">
        <v>288</v>
      </c>
      <c r="E381" s="325">
        <f t="shared" ref="E381:E389" si="2">D381/C381*100</f>
        <v>96</v>
      </c>
      <c r="F381" s="325">
        <v>250.434782608696</v>
      </c>
    </row>
    <row r="382" spans="1:6" ht="24.95" customHeight="1">
      <c r="A382" s="320" t="s">
        <v>533</v>
      </c>
      <c r="B382" s="85">
        <v>64882</v>
      </c>
      <c r="C382" s="85">
        <v>60160</v>
      </c>
      <c r="D382" s="85">
        <v>59603</v>
      </c>
      <c r="E382" s="324">
        <f t="shared" si="2"/>
        <v>99.074135638297875</v>
      </c>
      <c r="F382" s="324">
        <v>95.274860531658106</v>
      </c>
    </row>
    <row r="383" spans="1:6" ht="24.95" customHeight="1">
      <c r="A383" s="137" t="s">
        <v>534</v>
      </c>
      <c r="B383" s="91">
        <v>2254</v>
      </c>
      <c r="C383" s="91">
        <v>2700</v>
      </c>
      <c r="D383" s="91">
        <v>2696</v>
      </c>
      <c r="E383" s="325">
        <f t="shared" si="2"/>
        <v>99.851851851851848</v>
      </c>
      <c r="F383" s="325">
        <v>136.783358701167</v>
      </c>
    </row>
    <row r="384" spans="1:6" ht="24.95" customHeight="1">
      <c r="A384" s="137" t="s">
        <v>535</v>
      </c>
      <c r="B384" s="91">
        <v>520</v>
      </c>
      <c r="C384" s="91">
        <v>30</v>
      </c>
      <c r="D384" s="91">
        <v>30</v>
      </c>
      <c r="E384" s="325">
        <f t="shared" si="2"/>
        <v>100</v>
      </c>
      <c r="F384" s="325">
        <v>6.5075921908893699</v>
      </c>
    </row>
    <row r="385" spans="1:6" ht="24.95" customHeight="1">
      <c r="A385" s="137" t="s">
        <v>536</v>
      </c>
      <c r="B385" s="91">
        <v>13400</v>
      </c>
      <c r="C385" s="91">
        <v>13400</v>
      </c>
      <c r="D385" s="91">
        <v>13372</v>
      </c>
      <c r="E385" s="325">
        <f t="shared" si="2"/>
        <v>99.791044776119392</v>
      </c>
      <c r="F385" s="325">
        <v>92.036616422327796</v>
      </c>
    </row>
    <row r="386" spans="1:6" ht="24.95" customHeight="1">
      <c r="A386" s="137" t="s">
        <v>537</v>
      </c>
      <c r="B386" s="91">
        <v>16500</v>
      </c>
      <c r="C386" s="91">
        <v>16500</v>
      </c>
      <c r="D386" s="91">
        <v>16452</v>
      </c>
      <c r="E386" s="325">
        <f t="shared" si="2"/>
        <v>99.709090909090918</v>
      </c>
      <c r="F386" s="325">
        <v>106.176185866409</v>
      </c>
    </row>
    <row r="387" spans="1:6" ht="24.95" customHeight="1">
      <c r="A387" s="137" t="s">
        <v>538</v>
      </c>
      <c r="B387" s="91">
        <v>31988</v>
      </c>
      <c r="C387" s="91">
        <v>27500</v>
      </c>
      <c r="D387" s="91">
        <v>27023</v>
      </c>
      <c r="E387" s="325">
        <f t="shared" si="2"/>
        <v>98.265454545454546</v>
      </c>
      <c r="F387" s="325">
        <v>90.4021142780677</v>
      </c>
    </row>
    <row r="388" spans="1:6" ht="24.95" customHeight="1">
      <c r="A388" s="137" t="s">
        <v>539</v>
      </c>
      <c r="B388" s="91">
        <v>220</v>
      </c>
      <c r="C388" s="91">
        <v>30</v>
      </c>
      <c r="D388" s="91">
        <v>30</v>
      </c>
      <c r="E388" s="325">
        <f t="shared" si="2"/>
        <v>100</v>
      </c>
      <c r="F388" s="325">
        <v>14.218009478673</v>
      </c>
    </row>
    <row r="389" spans="1:6" ht="24.95" customHeight="1">
      <c r="A389" s="320" t="s">
        <v>540</v>
      </c>
      <c r="B389" s="85">
        <v>16595</v>
      </c>
      <c r="C389" s="85">
        <v>15145</v>
      </c>
      <c r="D389" s="85">
        <v>15074</v>
      </c>
      <c r="E389" s="324">
        <f t="shared" si="2"/>
        <v>99.531198415318585</v>
      </c>
      <c r="F389" s="324">
        <v>94.900528834046796</v>
      </c>
    </row>
    <row r="390" spans="1:6" ht="24.95" customHeight="1">
      <c r="A390" s="137" t="s">
        <v>541</v>
      </c>
      <c r="B390" s="91"/>
      <c r="C390" s="91"/>
      <c r="D390" s="91">
        <v>0</v>
      </c>
      <c r="E390" s="325"/>
      <c r="F390" s="324"/>
    </row>
    <row r="391" spans="1:6" ht="24.95" customHeight="1">
      <c r="A391" s="137" t="s">
        <v>542</v>
      </c>
      <c r="B391" s="91">
        <v>16450</v>
      </c>
      <c r="C391" s="91">
        <v>14895</v>
      </c>
      <c r="D391" s="91">
        <v>14830</v>
      </c>
      <c r="E391" s="325">
        <f>D391/C391*100</f>
        <v>99.563611950318901</v>
      </c>
      <c r="F391" s="325">
        <v>94.200597090770501</v>
      </c>
    </row>
    <row r="392" spans="1:6" ht="24.95" customHeight="1">
      <c r="A392" s="137" t="s">
        <v>543</v>
      </c>
      <c r="B392" s="91">
        <v>145</v>
      </c>
      <c r="C392" s="91">
        <v>250</v>
      </c>
      <c r="D392" s="91">
        <v>244</v>
      </c>
      <c r="E392" s="325">
        <f>D392/C392*100</f>
        <v>97.6</v>
      </c>
      <c r="F392" s="325">
        <v>173.04964539007099</v>
      </c>
    </row>
    <row r="393" spans="1:6" ht="24.95" customHeight="1">
      <c r="A393" s="137" t="s">
        <v>544</v>
      </c>
      <c r="B393" s="91"/>
      <c r="C393" s="91"/>
      <c r="D393" s="91">
        <v>0</v>
      </c>
      <c r="E393" s="325"/>
      <c r="F393" s="324"/>
    </row>
    <row r="394" spans="1:6" ht="24.95" customHeight="1">
      <c r="A394" s="137" t="s">
        <v>545</v>
      </c>
      <c r="B394" s="91"/>
      <c r="C394" s="91"/>
      <c r="D394" s="91">
        <v>0</v>
      </c>
      <c r="E394" s="325"/>
      <c r="F394" s="324"/>
    </row>
    <row r="395" spans="1:6" ht="24.95" customHeight="1">
      <c r="A395" s="320" t="s">
        <v>546</v>
      </c>
      <c r="B395" s="85">
        <v>0</v>
      </c>
      <c r="C395" s="85">
        <v>0</v>
      </c>
      <c r="D395" s="85">
        <v>0</v>
      </c>
      <c r="E395" s="324"/>
      <c r="F395" s="324"/>
    </row>
    <row r="396" spans="1:6" ht="24.95" customHeight="1">
      <c r="A396" s="137" t="s">
        <v>547</v>
      </c>
      <c r="B396" s="91"/>
      <c r="C396" s="91"/>
      <c r="D396" s="91">
        <v>0</v>
      </c>
      <c r="E396" s="325"/>
      <c r="F396" s="324"/>
    </row>
    <row r="397" spans="1:6" ht="24.95" customHeight="1">
      <c r="A397" s="137" t="s">
        <v>548</v>
      </c>
      <c r="B397" s="91"/>
      <c r="C397" s="91"/>
      <c r="D397" s="91">
        <v>0</v>
      </c>
      <c r="E397" s="325"/>
      <c r="F397" s="324"/>
    </row>
    <row r="398" spans="1:6" ht="24.95" customHeight="1">
      <c r="A398" s="137" t="s">
        <v>549</v>
      </c>
      <c r="B398" s="91"/>
      <c r="C398" s="91"/>
      <c r="D398" s="91">
        <v>0</v>
      </c>
      <c r="E398" s="325"/>
      <c r="F398" s="324"/>
    </row>
    <row r="399" spans="1:6" ht="24.95" customHeight="1">
      <c r="A399" s="137" t="s">
        <v>550</v>
      </c>
      <c r="B399" s="91"/>
      <c r="C399" s="91"/>
      <c r="D399" s="91">
        <v>0</v>
      </c>
      <c r="E399" s="325"/>
      <c r="F399" s="324"/>
    </row>
    <row r="400" spans="1:6" ht="24.95" customHeight="1">
      <c r="A400" s="137" t="s">
        <v>551</v>
      </c>
      <c r="B400" s="91">
        <v>0</v>
      </c>
      <c r="C400" s="91"/>
      <c r="D400" s="91">
        <v>0</v>
      </c>
      <c r="E400" s="325"/>
      <c r="F400" s="324"/>
    </row>
    <row r="401" spans="1:6" ht="24.95" customHeight="1">
      <c r="A401" s="320" t="s">
        <v>552</v>
      </c>
      <c r="B401" s="85">
        <v>1150</v>
      </c>
      <c r="C401" s="85">
        <v>825</v>
      </c>
      <c r="D401" s="85">
        <v>810</v>
      </c>
      <c r="E401" s="324">
        <f>D401/C401*100</f>
        <v>98.181818181818187</v>
      </c>
      <c r="F401" s="324">
        <v>95.744680851063805</v>
      </c>
    </row>
    <row r="402" spans="1:6" ht="24.95" customHeight="1">
      <c r="A402" s="137" t="s">
        <v>553</v>
      </c>
      <c r="B402" s="91">
        <v>1150</v>
      </c>
      <c r="C402" s="91">
        <v>825</v>
      </c>
      <c r="D402" s="91">
        <v>810</v>
      </c>
      <c r="E402" s="325">
        <f>D402/C402*100</f>
        <v>98.181818181818187</v>
      </c>
      <c r="F402" s="325">
        <v>95.744680851063805</v>
      </c>
    </row>
    <row r="403" spans="1:6" ht="24.95" customHeight="1">
      <c r="A403" s="137" t="s">
        <v>554</v>
      </c>
      <c r="B403" s="91"/>
      <c r="C403" s="91"/>
      <c r="D403" s="91">
        <v>0</v>
      </c>
      <c r="E403" s="325"/>
      <c r="F403" s="324"/>
    </row>
    <row r="404" spans="1:6" ht="24.95" customHeight="1">
      <c r="A404" s="137" t="s">
        <v>555</v>
      </c>
      <c r="B404" s="91"/>
      <c r="C404" s="91"/>
      <c r="D404" s="91">
        <v>0</v>
      </c>
      <c r="E404" s="325"/>
      <c r="F404" s="324"/>
    </row>
    <row r="405" spans="1:6" ht="24.95" customHeight="1">
      <c r="A405" s="320" t="s">
        <v>556</v>
      </c>
      <c r="B405" s="85">
        <v>0</v>
      </c>
      <c r="C405" s="85">
        <v>0</v>
      </c>
      <c r="D405" s="85">
        <v>0</v>
      </c>
      <c r="E405" s="324"/>
      <c r="F405" s="324"/>
    </row>
    <row r="406" spans="1:6" ht="24.95" customHeight="1">
      <c r="A406" s="137" t="s">
        <v>557</v>
      </c>
      <c r="B406" s="91"/>
      <c r="C406" s="91"/>
      <c r="D406" s="91">
        <v>0</v>
      </c>
      <c r="E406" s="325"/>
      <c r="F406" s="324"/>
    </row>
    <row r="407" spans="1:6" ht="24.95" customHeight="1">
      <c r="A407" s="137" t="s">
        <v>558</v>
      </c>
      <c r="B407" s="91">
        <v>0</v>
      </c>
      <c r="C407" s="91"/>
      <c r="D407" s="91">
        <v>0</v>
      </c>
      <c r="E407" s="325"/>
      <c r="F407" s="324"/>
    </row>
    <row r="408" spans="1:6" ht="24.95" customHeight="1">
      <c r="A408" s="137" t="s">
        <v>559</v>
      </c>
      <c r="B408" s="91">
        <v>0</v>
      </c>
      <c r="C408" s="91"/>
      <c r="D408" s="91">
        <v>0</v>
      </c>
      <c r="E408" s="325"/>
      <c r="F408" s="324"/>
    </row>
    <row r="409" spans="1:6" ht="24.95" customHeight="1">
      <c r="A409" s="320" t="s">
        <v>560</v>
      </c>
      <c r="B409" s="85">
        <v>940</v>
      </c>
      <c r="C409" s="85">
        <v>940</v>
      </c>
      <c r="D409" s="85">
        <v>933</v>
      </c>
      <c r="E409" s="324">
        <f>D409/C409*100</f>
        <v>99.255319148936167</v>
      </c>
      <c r="F409" s="324">
        <v>98.107255520504694</v>
      </c>
    </row>
    <row r="410" spans="1:6" ht="24.95" customHeight="1">
      <c r="A410" s="137" t="s">
        <v>561</v>
      </c>
      <c r="B410" s="91">
        <v>940</v>
      </c>
      <c r="C410" s="91">
        <v>940</v>
      </c>
      <c r="D410" s="91">
        <v>933</v>
      </c>
      <c r="E410" s="325">
        <f>D410/C410*100</f>
        <v>99.255319148936167</v>
      </c>
      <c r="F410" s="325">
        <v>98.107255520504694</v>
      </c>
    </row>
    <row r="411" spans="1:6" ht="24.95" customHeight="1">
      <c r="A411" s="137" t="s">
        <v>562</v>
      </c>
      <c r="B411" s="91"/>
      <c r="C411" s="91"/>
      <c r="D411" s="91">
        <v>0</v>
      </c>
      <c r="E411" s="325"/>
      <c r="F411" s="324"/>
    </row>
    <row r="412" spans="1:6" ht="24.95" customHeight="1">
      <c r="A412" s="137" t="s">
        <v>563</v>
      </c>
      <c r="B412" s="91"/>
      <c r="C412" s="91"/>
      <c r="D412" s="91">
        <v>0</v>
      </c>
      <c r="E412" s="325"/>
      <c r="F412" s="324"/>
    </row>
    <row r="413" spans="1:6" ht="24.95" customHeight="1">
      <c r="A413" s="320" t="s">
        <v>564</v>
      </c>
      <c r="B413" s="85">
        <v>1591</v>
      </c>
      <c r="C413" s="85">
        <v>1804</v>
      </c>
      <c r="D413" s="85">
        <v>1754</v>
      </c>
      <c r="E413" s="324">
        <f>D413/C413*100</f>
        <v>97.228381374722844</v>
      </c>
      <c r="F413" s="324">
        <v>124.1330502477</v>
      </c>
    </row>
    <row r="414" spans="1:6" ht="24.95" customHeight="1">
      <c r="A414" s="137" t="s">
        <v>565</v>
      </c>
      <c r="B414" s="91">
        <v>20</v>
      </c>
      <c r="C414" s="91"/>
      <c r="D414" s="91">
        <v>0</v>
      </c>
      <c r="E414" s="325"/>
      <c r="F414" s="325">
        <v>0</v>
      </c>
    </row>
    <row r="415" spans="1:6" ht="24.95" customHeight="1">
      <c r="A415" s="137" t="s">
        <v>566</v>
      </c>
      <c r="B415" s="91">
        <v>1570</v>
      </c>
      <c r="C415" s="91">
        <v>1721</v>
      </c>
      <c r="D415" s="91">
        <v>1672</v>
      </c>
      <c r="E415" s="325">
        <f>D415/C415*100</f>
        <v>97.152818128994767</v>
      </c>
      <c r="F415" s="325">
        <v>119.942611190818</v>
      </c>
    </row>
    <row r="416" spans="1:6" ht="24.95" customHeight="1">
      <c r="A416" s="137" t="s">
        <v>567</v>
      </c>
      <c r="B416" s="91">
        <v>1</v>
      </c>
      <c r="C416" s="91">
        <v>83</v>
      </c>
      <c r="D416" s="91">
        <v>82</v>
      </c>
      <c r="E416" s="325">
        <f>D416/C416*100</f>
        <v>98.795180722891558</v>
      </c>
      <c r="F416" s="325"/>
    </row>
    <row r="417" spans="1:7" ht="24.95" customHeight="1">
      <c r="A417" s="137" t="s">
        <v>568</v>
      </c>
      <c r="B417" s="91"/>
      <c r="C417" s="91"/>
      <c r="D417" s="91">
        <v>0</v>
      </c>
      <c r="E417" s="325"/>
      <c r="F417" s="325"/>
    </row>
    <row r="418" spans="1:7" ht="24.95" customHeight="1">
      <c r="A418" s="137" t="s">
        <v>569</v>
      </c>
      <c r="B418" s="91"/>
      <c r="C418" s="91"/>
      <c r="D418" s="91">
        <v>0</v>
      </c>
      <c r="E418" s="325"/>
      <c r="F418" s="325"/>
    </row>
    <row r="419" spans="1:7" ht="24.95" customHeight="1">
      <c r="A419" s="320" t="s">
        <v>570</v>
      </c>
      <c r="B419" s="85">
        <v>620</v>
      </c>
      <c r="C419" s="85">
        <v>3892</v>
      </c>
      <c r="D419" s="85">
        <v>3725</v>
      </c>
      <c r="E419" s="324">
        <f>D419/C419*100</f>
        <v>95.709146968139763</v>
      </c>
      <c r="F419" s="324">
        <v>500.67204301075299</v>
      </c>
    </row>
    <row r="420" spans="1:7" ht="24.95" customHeight="1">
      <c r="A420" s="137" t="s">
        <v>571</v>
      </c>
      <c r="B420" s="91"/>
      <c r="C420" s="91"/>
      <c r="D420" s="91">
        <v>0</v>
      </c>
      <c r="E420" s="325"/>
      <c r="F420" s="324"/>
    </row>
    <row r="421" spans="1:7" ht="24.95" customHeight="1">
      <c r="A421" s="137" t="s">
        <v>572</v>
      </c>
      <c r="B421" s="91"/>
      <c r="C421" s="91"/>
      <c r="D421" s="91">
        <v>0</v>
      </c>
      <c r="E421" s="325"/>
      <c r="F421" s="324"/>
    </row>
    <row r="422" spans="1:7" ht="24.95" customHeight="1">
      <c r="A422" s="137" t="s">
        <v>573</v>
      </c>
      <c r="B422" s="91"/>
      <c r="C422" s="91"/>
      <c r="D422" s="91">
        <v>0</v>
      </c>
      <c r="E422" s="325"/>
      <c r="F422" s="324"/>
    </row>
    <row r="423" spans="1:7" ht="24.95" customHeight="1">
      <c r="A423" s="137" t="s">
        <v>574</v>
      </c>
      <c r="B423" s="91"/>
      <c r="C423" s="91"/>
      <c r="D423" s="91">
        <v>0</v>
      </c>
      <c r="E423" s="325"/>
      <c r="F423" s="324"/>
    </row>
    <row r="424" spans="1:7" ht="24.95" customHeight="1">
      <c r="A424" s="137" t="s">
        <v>575</v>
      </c>
      <c r="B424" s="91"/>
      <c r="C424" s="91"/>
      <c r="D424" s="91">
        <v>0</v>
      </c>
      <c r="E424" s="325"/>
      <c r="F424" s="324"/>
    </row>
    <row r="425" spans="1:7" ht="24.95" customHeight="1">
      <c r="A425" s="137" t="s">
        <v>576</v>
      </c>
      <c r="B425" s="91">
        <v>620</v>
      </c>
      <c r="C425" s="91">
        <v>3892</v>
      </c>
      <c r="D425" s="91">
        <v>3725</v>
      </c>
      <c r="E425" s="325">
        <f t="shared" ref="E425:E430" si="3">D425/C425*100</f>
        <v>95.709146968139763</v>
      </c>
      <c r="F425" s="325">
        <v>500.67204301075299</v>
      </c>
    </row>
    <row r="426" spans="1:7" ht="24.95" customHeight="1">
      <c r="A426" s="320" t="s">
        <v>577</v>
      </c>
      <c r="B426" s="85">
        <v>1750</v>
      </c>
      <c r="C426" s="85">
        <v>2100</v>
      </c>
      <c r="D426" s="85">
        <v>2101</v>
      </c>
      <c r="E426" s="324">
        <f t="shared" si="3"/>
        <v>100.04761904761905</v>
      </c>
      <c r="F426" s="324">
        <v>118.63354037267101</v>
      </c>
    </row>
    <row r="427" spans="1:7" ht="24.95" customHeight="1">
      <c r="A427" s="137" t="s">
        <v>578</v>
      </c>
      <c r="B427" s="91">
        <v>1750</v>
      </c>
      <c r="C427" s="91">
        <v>2100</v>
      </c>
      <c r="D427" s="91">
        <v>2101</v>
      </c>
      <c r="E427" s="325">
        <f t="shared" si="3"/>
        <v>100.04761904761905</v>
      </c>
      <c r="F427" s="325">
        <v>118.63354037267101</v>
      </c>
    </row>
    <row r="428" spans="1:7" ht="24.95" customHeight="1">
      <c r="A428" s="320" t="s">
        <v>579</v>
      </c>
      <c r="B428" s="85">
        <v>4651</v>
      </c>
      <c r="C428" s="85">
        <v>5204</v>
      </c>
      <c r="D428" s="85">
        <v>3776</v>
      </c>
      <c r="E428" s="324">
        <f t="shared" si="3"/>
        <v>72.559569561875477</v>
      </c>
      <c r="F428" s="324">
        <v>111.74903817697501</v>
      </c>
      <c r="G428" s="342">
        <f>D428-D429-D454-D434-D443-D449-D459-D464-D471-D475-D479</f>
        <v>0</v>
      </c>
    </row>
    <row r="429" spans="1:7" ht="24.95" customHeight="1">
      <c r="A429" s="320" t="s">
        <v>580</v>
      </c>
      <c r="B429" s="85">
        <v>2060</v>
      </c>
      <c r="C429" s="85">
        <v>2068</v>
      </c>
      <c r="D429" s="85">
        <v>1076</v>
      </c>
      <c r="E429" s="324">
        <f t="shared" si="3"/>
        <v>52.030947775628619</v>
      </c>
      <c r="F429" s="324">
        <v>86.914378029079202</v>
      </c>
    </row>
    <row r="430" spans="1:7" ht="24.95" customHeight="1">
      <c r="A430" s="137" t="s">
        <v>308</v>
      </c>
      <c r="B430" s="91">
        <v>2053</v>
      </c>
      <c r="C430" s="91">
        <v>2053</v>
      </c>
      <c r="D430" s="91">
        <v>1062</v>
      </c>
      <c r="E430" s="325">
        <f t="shared" si="3"/>
        <v>51.729176814417919</v>
      </c>
      <c r="F430" s="325">
        <v>86.201298701298697</v>
      </c>
    </row>
    <row r="431" spans="1:7" ht="24.95" customHeight="1">
      <c r="A431" s="137" t="s">
        <v>309</v>
      </c>
      <c r="B431" s="91"/>
      <c r="C431" s="91"/>
      <c r="D431" s="91">
        <v>0</v>
      </c>
      <c r="E431" s="325"/>
      <c r="F431" s="324"/>
    </row>
    <row r="432" spans="1:7" ht="24.95" customHeight="1">
      <c r="A432" s="137" t="s">
        <v>310</v>
      </c>
      <c r="B432" s="91"/>
      <c r="C432" s="91"/>
      <c r="D432" s="91">
        <v>0</v>
      </c>
      <c r="E432" s="325"/>
      <c r="F432" s="324"/>
    </row>
    <row r="433" spans="1:6" ht="24.95" customHeight="1">
      <c r="A433" s="137" t="s">
        <v>581</v>
      </c>
      <c r="B433" s="91">
        <v>7</v>
      </c>
      <c r="C433" s="91">
        <v>15</v>
      </c>
      <c r="D433" s="91">
        <v>14</v>
      </c>
      <c r="E433" s="325">
        <f>D433/C433*100</f>
        <v>93.333333333333329</v>
      </c>
      <c r="F433" s="325">
        <v>233.333333333333</v>
      </c>
    </row>
    <row r="434" spans="1:6" ht="24.95" customHeight="1">
      <c r="A434" s="320" t="s">
        <v>582</v>
      </c>
      <c r="B434" s="85">
        <v>10</v>
      </c>
      <c r="C434" s="85">
        <v>330</v>
      </c>
      <c r="D434" s="85">
        <v>321</v>
      </c>
      <c r="E434" s="324">
        <f>D434/C434*100</f>
        <v>97.27272727272728</v>
      </c>
      <c r="F434" s="324"/>
    </row>
    <row r="435" spans="1:6" ht="24.95" customHeight="1">
      <c r="A435" s="137" t="s">
        <v>583</v>
      </c>
      <c r="B435" s="91"/>
      <c r="C435" s="91"/>
      <c r="D435" s="91">
        <v>0</v>
      </c>
      <c r="E435" s="325"/>
      <c r="F435" s="324"/>
    </row>
    <row r="436" spans="1:6" ht="24.95" customHeight="1">
      <c r="A436" s="137" t="s">
        <v>584</v>
      </c>
      <c r="B436" s="91"/>
      <c r="C436" s="91"/>
      <c r="D436" s="91">
        <v>0</v>
      </c>
      <c r="E436" s="325"/>
      <c r="F436" s="324"/>
    </row>
    <row r="437" spans="1:6" ht="24.95" customHeight="1">
      <c r="A437" s="137" t="s">
        <v>585</v>
      </c>
      <c r="B437" s="91"/>
      <c r="C437" s="91"/>
      <c r="D437" s="91">
        <v>0</v>
      </c>
      <c r="E437" s="325"/>
      <c r="F437" s="324"/>
    </row>
    <row r="438" spans="1:6" ht="24.95" customHeight="1">
      <c r="A438" s="137" t="s">
        <v>586</v>
      </c>
      <c r="B438" s="91"/>
      <c r="C438" s="91"/>
      <c r="D438" s="91">
        <v>0</v>
      </c>
      <c r="E438" s="325"/>
      <c r="F438" s="324"/>
    </row>
    <row r="439" spans="1:6" ht="24.95" customHeight="1">
      <c r="A439" s="137" t="s">
        <v>587</v>
      </c>
      <c r="B439" s="91">
        <v>10</v>
      </c>
      <c r="C439" s="91">
        <v>330</v>
      </c>
      <c r="D439" s="91">
        <v>321</v>
      </c>
      <c r="E439" s="325">
        <f>D439/C439*100</f>
        <v>97.27272727272728</v>
      </c>
      <c r="F439" s="325"/>
    </row>
    <row r="440" spans="1:6" ht="24.95" customHeight="1">
      <c r="A440" s="137" t="s">
        <v>588</v>
      </c>
      <c r="B440" s="91"/>
      <c r="C440" s="91"/>
      <c r="D440" s="91">
        <v>0</v>
      </c>
      <c r="E440" s="325"/>
      <c r="F440" s="324"/>
    </row>
    <row r="441" spans="1:6" ht="24.95" customHeight="1">
      <c r="A441" s="137" t="s">
        <v>589</v>
      </c>
      <c r="B441" s="91"/>
      <c r="C441" s="91"/>
      <c r="D441" s="91">
        <v>0</v>
      </c>
      <c r="E441" s="325"/>
      <c r="F441" s="324"/>
    </row>
    <row r="442" spans="1:6" ht="24.95" customHeight="1">
      <c r="A442" s="137" t="s">
        <v>590</v>
      </c>
      <c r="B442" s="91"/>
      <c r="C442" s="91"/>
      <c r="D442" s="91">
        <v>0</v>
      </c>
      <c r="E442" s="325"/>
      <c r="F442" s="324"/>
    </row>
    <row r="443" spans="1:6" ht="24.95" customHeight="1">
      <c r="A443" s="320" t="s">
        <v>591</v>
      </c>
      <c r="B443" s="85">
        <v>125</v>
      </c>
      <c r="C443" s="85">
        <v>20</v>
      </c>
      <c r="D443" s="85">
        <v>18</v>
      </c>
      <c r="E443" s="324">
        <f>D443/C443*100</f>
        <v>90</v>
      </c>
      <c r="F443" s="324">
        <v>18.75</v>
      </c>
    </row>
    <row r="444" spans="1:6" ht="24.95" customHeight="1">
      <c r="A444" s="137" t="s">
        <v>583</v>
      </c>
      <c r="B444" s="91"/>
      <c r="C444" s="91"/>
      <c r="D444" s="91">
        <v>0</v>
      </c>
      <c r="E444" s="325"/>
      <c r="F444" s="324"/>
    </row>
    <row r="445" spans="1:6" ht="24.95" customHeight="1">
      <c r="A445" s="137" t="s">
        <v>592</v>
      </c>
      <c r="B445" s="91">
        <v>125</v>
      </c>
      <c r="C445" s="91"/>
      <c r="D445" s="91">
        <v>0</v>
      </c>
      <c r="E445" s="325"/>
      <c r="F445" s="324"/>
    </row>
    <row r="446" spans="1:6" ht="24.95" customHeight="1">
      <c r="A446" s="137" t="s">
        <v>593</v>
      </c>
      <c r="B446" s="91"/>
      <c r="C446" s="91"/>
      <c r="D446" s="91">
        <v>0</v>
      </c>
      <c r="E446" s="325"/>
      <c r="F446" s="324"/>
    </row>
    <row r="447" spans="1:6" ht="24.95" customHeight="1">
      <c r="A447" s="137" t="s">
        <v>594</v>
      </c>
      <c r="B447" s="91"/>
      <c r="C447" s="91"/>
      <c r="D447" s="91">
        <v>0</v>
      </c>
      <c r="E447" s="325"/>
      <c r="F447" s="324"/>
    </row>
    <row r="448" spans="1:6" ht="24.95" customHeight="1">
      <c r="A448" s="137" t="s">
        <v>595</v>
      </c>
      <c r="B448" s="91"/>
      <c r="C448" s="91">
        <v>20</v>
      </c>
      <c r="D448" s="91">
        <v>18</v>
      </c>
      <c r="E448" s="325">
        <f>D448/C448*100</f>
        <v>90</v>
      </c>
      <c r="F448" s="324"/>
    </row>
    <row r="449" spans="1:6" ht="24.95" customHeight="1">
      <c r="A449" s="320" t="s">
        <v>596</v>
      </c>
      <c r="B449" s="85">
        <v>598</v>
      </c>
      <c r="C449" s="85">
        <v>678</v>
      </c>
      <c r="D449" s="85">
        <v>429</v>
      </c>
      <c r="E449" s="324">
        <f>D449/C449*100</f>
        <v>63.274336283185839</v>
      </c>
      <c r="F449" s="324">
        <v>77.019748653500898</v>
      </c>
    </row>
    <row r="450" spans="1:6" ht="24.95" customHeight="1">
      <c r="A450" s="137" t="s">
        <v>583</v>
      </c>
      <c r="B450" s="91"/>
      <c r="C450" s="91"/>
      <c r="D450" s="91">
        <v>0</v>
      </c>
      <c r="E450" s="325"/>
      <c r="F450" s="324"/>
    </row>
    <row r="451" spans="1:6" ht="24.95" customHeight="1">
      <c r="A451" s="137" t="s">
        <v>597</v>
      </c>
      <c r="B451" s="91">
        <v>50</v>
      </c>
      <c r="C451" s="91">
        <v>130</v>
      </c>
      <c r="D451" s="91">
        <v>130</v>
      </c>
      <c r="E451" s="325">
        <f>D451/C451*100</f>
        <v>100</v>
      </c>
      <c r="F451" s="325">
        <v>295.45454545454498</v>
      </c>
    </row>
    <row r="452" spans="1:6" ht="24.95" customHeight="1">
      <c r="A452" s="137" t="s">
        <v>598</v>
      </c>
      <c r="B452" s="91"/>
      <c r="C452" s="91"/>
      <c r="D452" s="91">
        <v>0</v>
      </c>
      <c r="E452" s="325"/>
      <c r="F452" s="324"/>
    </row>
    <row r="453" spans="1:6" ht="24.95" customHeight="1">
      <c r="A453" s="137" t="s">
        <v>599</v>
      </c>
      <c r="B453" s="91">
        <v>548</v>
      </c>
      <c r="C453" s="91">
        <v>548</v>
      </c>
      <c r="D453" s="91">
        <v>299</v>
      </c>
      <c r="E453" s="325">
        <f>D453/C453*100</f>
        <v>54.56204379562044</v>
      </c>
      <c r="F453" s="325">
        <v>58.284600389863499</v>
      </c>
    </row>
    <row r="454" spans="1:6" ht="24.95" customHeight="1">
      <c r="A454" s="320" t="s">
        <v>600</v>
      </c>
      <c r="B454" s="85">
        <v>1106</v>
      </c>
      <c r="C454" s="85">
        <v>683</v>
      </c>
      <c r="D454" s="85">
        <v>573</v>
      </c>
      <c r="E454" s="324">
        <f>D454/C454*100</f>
        <v>83.894582723279655</v>
      </c>
      <c r="F454" s="324">
        <v>81.507823613086799</v>
      </c>
    </row>
    <row r="455" spans="1:6" ht="24.95" customHeight="1">
      <c r="A455" s="137" t="s">
        <v>583</v>
      </c>
      <c r="B455" s="91">
        <v>683</v>
      </c>
      <c r="C455" s="91">
        <v>683</v>
      </c>
      <c r="D455" s="91">
        <v>573</v>
      </c>
      <c r="E455" s="325">
        <f>D455/C455*100</f>
        <v>83.894582723279655</v>
      </c>
      <c r="F455" s="325">
        <v>86.295180722891601</v>
      </c>
    </row>
    <row r="456" spans="1:6" ht="24.95" customHeight="1">
      <c r="A456" s="137" t="s">
        <v>601</v>
      </c>
      <c r="B456" s="91"/>
      <c r="C456" s="91"/>
      <c r="D456" s="91"/>
      <c r="E456" s="325"/>
      <c r="F456" s="325"/>
    </row>
    <row r="457" spans="1:6" ht="24.95" customHeight="1">
      <c r="A457" s="137" t="s">
        <v>602</v>
      </c>
      <c r="B457" s="91">
        <v>45</v>
      </c>
      <c r="C457" s="91"/>
      <c r="D457" s="91"/>
      <c r="E457" s="325"/>
      <c r="F457" s="325"/>
    </row>
    <row r="458" spans="1:6" ht="24.95" customHeight="1">
      <c r="A458" s="137" t="s">
        <v>603</v>
      </c>
      <c r="B458" s="91">
        <v>350</v>
      </c>
      <c r="C458" s="91"/>
      <c r="D458" s="91"/>
      <c r="E458" s="325"/>
      <c r="F458" s="325"/>
    </row>
    <row r="459" spans="1:6" ht="24.95" customHeight="1">
      <c r="A459" s="320" t="s">
        <v>604</v>
      </c>
      <c r="B459" s="85"/>
      <c r="C459" s="85">
        <v>10</v>
      </c>
      <c r="D459" s="85">
        <v>10</v>
      </c>
      <c r="E459" s="324">
        <f>D459/C459*100</f>
        <v>100</v>
      </c>
      <c r="F459" s="324">
        <v>35.714285714285701</v>
      </c>
    </row>
    <row r="460" spans="1:6" ht="24.95" customHeight="1">
      <c r="A460" s="137" t="s">
        <v>605</v>
      </c>
      <c r="B460" s="91"/>
      <c r="C460" s="91"/>
      <c r="D460" s="91">
        <v>0</v>
      </c>
      <c r="E460" s="325"/>
      <c r="F460" s="324"/>
    </row>
    <row r="461" spans="1:6" ht="24.95" customHeight="1">
      <c r="A461" s="137" t="s">
        <v>606</v>
      </c>
      <c r="B461" s="91"/>
      <c r="C461" s="91"/>
      <c r="D461" s="91">
        <v>0</v>
      </c>
      <c r="E461" s="325"/>
      <c r="F461" s="324"/>
    </row>
    <row r="462" spans="1:6" ht="24.95" customHeight="1">
      <c r="A462" s="137" t="s">
        <v>607</v>
      </c>
      <c r="B462" s="91"/>
      <c r="C462" s="91"/>
      <c r="D462" s="91">
        <v>0</v>
      </c>
      <c r="E462" s="325"/>
      <c r="F462" s="324"/>
    </row>
    <row r="463" spans="1:6" ht="24.95" customHeight="1">
      <c r="A463" s="137" t="s">
        <v>608</v>
      </c>
      <c r="B463" s="91"/>
      <c r="C463" s="91">
        <v>10</v>
      </c>
      <c r="D463" s="91">
        <v>10</v>
      </c>
      <c r="E463" s="325">
        <f>D463/C463*100</f>
        <v>100</v>
      </c>
      <c r="F463" s="325">
        <v>35.714285714285701</v>
      </c>
    </row>
    <row r="464" spans="1:6" ht="24.95" customHeight="1">
      <c r="A464" s="320" t="s">
        <v>609</v>
      </c>
      <c r="B464" s="85">
        <v>297</v>
      </c>
      <c r="C464" s="85">
        <v>405</v>
      </c>
      <c r="D464" s="85">
        <v>379</v>
      </c>
      <c r="E464" s="324">
        <f>D464/C464*100</f>
        <v>93.58024691358024</v>
      </c>
      <c r="F464" s="324">
        <v>138.32116788321201</v>
      </c>
    </row>
    <row r="465" spans="1:6" ht="24.95" customHeight="1">
      <c r="A465" s="137" t="s">
        <v>583</v>
      </c>
      <c r="B465" s="91">
        <v>195</v>
      </c>
      <c r="C465" s="91">
        <v>195</v>
      </c>
      <c r="D465" s="91">
        <v>172</v>
      </c>
      <c r="E465" s="325">
        <f>D465/C465*100</f>
        <v>88.205128205128204</v>
      </c>
      <c r="F465" s="325">
        <v>93.478260869565204</v>
      </c>
    </row>
    <row r="466" spans="1:6" ht="24.95" customHeight="1">
      <c r="A466" s="137" t="s">
        <v>610</v>
      </c>
      <c r="B466" s="91"/>
      <c r="C466" s="91"/>
      <c r="D466" s="91">
        <v>0</v>
      </c>
      <c r="E466" s="325"/>
      <c r="F466" s="324"/>
    </row>
    <row r="467" spans="1:6" ht="24.95" customHeight="1">
      <c r="A467" s="137" t="s">
        <v>611</v>
      </c>
      <c r="B467" s="91"/>
      <c r="C467" s="91"/>
      <c r="D467" s="91">
        <v>0</v>
      </c>
      <c r="E467" s="325"/>
      <c r="F467" s="324"/>
    </row>
    <row r="468" spans="1:6" ht="24.95" customHeight="1">
      <c r="A468" s="137" t="s">
        <v>612</v>
      </c>
      <c r="B468" s="91"/>
      <c r="C468" s="91"/>
      <c r="D468" s="91">
        <v>0</v>
      </c>
      <c r="E468" s="325"/>
      <c r="F468" s="324"/>
    </row>
    <row r="469" spans="1:6" ht="24.95" customHeight="1">
      <c r="A469" s="137" t="s">
        <v>613</v>
      </c>
      <c r="B469" s="91"/>
      <c r="C469" s="91"/>
      <c r="D469" s="91">
        <v>0</v>
      </c>
      <c r="E469" s="325"/>
      <c r="F469" s="324"/>
    </row>
    <row r="470" spans="1:6" ht="24.95" customHeight="1">
      <c r="A470" s="137" t="s">
        <v>614</v>
      </c>
      <c r="B470" s="91">
        <v>102</v>
      </c>
      <c r="C470" s="91">
        <v>210</v>
      </c>
      <c r="D470" s="91">
        <v>207</v>
      </c>
      <c r="E470" s="325">
        <f>D470/C470*100</f>
        <v>98.571428571428584</v>
      </c>
      <c r="F470" s="325">
        <v>230</v>
      </c>
    </row>
    <row r="471" spans="1:6" ht="24.95" customHeight="1">
      <c r="A471" s="320" t="s">
        <v>615</v>
      </c>
      <c r="B471" s="85">
        <v>20</v>
      </c>
      <c r="C471" s="85"/>
      <c r="D471" s="85">
        <v>0</v>
      </c>
      <c r="E471" s="324"/>
      <c r="F471" s="324"/>
    </row>
    <row r="472" spans="1:6" ht="24.95" customHeight="1">
      <c r="A472" s="137" t="s">
        <v>616</v>
      </c>
      <c r="B472" s="91"/>
      <c r="C472" s="91"/>
      <c r="D472" s="91">
        <v>0</v>
      </c>
      <c r="E472" s="325"/>
      <c r="F472" s="324"/>
    </row>
    <row r="473" spans="1:6" ht="24.95" customHeight="1">
      <c r="A473" s="137" t="s">
        <v>617</v>
      </c>
      <c r="B473" s="91">
        <v>20</v>
      </c>
      <c r="C473" s="91"/>
      <c r="D473" s="91">
        <v>0</v>
      </c>
      <c r="E473" s="325"/>
      <c r="F473" s="324"/>
    </row>
    <row r="474" spans="1:6" ht="24.95" customHeight="1">
      <c r="A474" s="137" t="s">
        <v>618</v>
      </c>
      <c r="B474" s="91"/>
      <c r="C474" s="91"/>
      <c r="D474" s="91">
        <v>0</v>
      </c>
      <c r="E474" s="325"/>
      <c r="F474" s="324"/>
    </row>
    <row r="475" spans="1:6" ht="24.95" customHeight="1">
      <c r="A475" s="320" t="s">
        <v>619</v>
      </c>
      <c r="B475" s="85"/>
      <c r="C475" s="85">
        <v>210</v>
      </c>
      <c r="D475" s="85">
        <v>207</v>
      </c>
      <c r="E475" s="324">
        <f>D475/C475*100</f>
        <v>98.571428571428584</v>
      </c>
      <c r="F475" s="324"/>
    </row>
    <row r="476" spans="1:6" ht="24.95" customHeight="1">
      <c r="A476" s="137" t="s">
        <v>620</v>
      </c>
      <c r="B476" s="91"/>
      <c r="C476" s="91"/>
      <c r="D476" s="91">
        <v>0</v>
      </c>
      <c r="E476" s="325"/>
      <c r="F476" s="324"/>
    </row>
    <row r="477" spans="1:6" ht="24.95" customHeight="1">
      <c r="A477" s="137" t="s">
        <v>621</v>
      </c>
      <c r="B477" s="91"/>
      <c r="C477" s="91">
        <v>210</v>
      </c>
      <c r="D477" s="91">
        <v>207</v>
      </c>
      <c r="E477" s="325">
        <f>D477/C477*100</f>
        <v>98.571428571428584</v>
      </c>
      <c r="F477" s="325"/>
    </row>
    <row r="478" spans="1:6" ht="24.95" customHeight="1">
      <c r="A478" s="137" t="s">
        <v>622</v>
      </c>
      <c r="B478" s="91"/>
      <c r="C478" s="91"/>
      <c r="D478" s="91">
        <v>0</v>
      </c>
      <c r="E478" s="325"/>
      <c r="F478" s="324"/>
    </row>
    <row r="479" spans="1:6" ht="24.95" customHeight="1">
      <c r="A479" s="320" t="s">
        <v>623</v>
      </c>
      <c r="B479" s="85">
        <v>435</v>
      </c>
      <c r="C479" s="85">
        <v>800</v>
      </c>
      <c r="D479" s="85">
        <v>763</v>
      </c>
      <c r="E479" s="324">
        <f>D479/C479*100</f>
        <v>95.375</v>
      </c>
      <c r="F479" s="324">
        <v>168.061674008811</v>
      </c>
    </row>
    <row r="480" spans="1:6" ht="24.95" customHeight="1">
      <c r="A480" s="137" t="s">
        <v>624</v>
      </c>
      <c r="B480" s="91"/>
      <c r="C480" s="91"/>
      <c r="D480" s="91">
        <v>0</v>
      </c>
      <c r="E480" s="325"/>
      <c r="F480" s="324"/>
    </row>
    <row r="481" spans="1:6" ht="24.95" customHeight="1">
      <c r="A481" s="137" t="s">
        <v>625</v>
      </c>
      <c r="B481" s="91"/>
      <c r="C481" s="91"/>
      <c r="D481" s="91">
        <v>0</v>
      </c>
      <c r="E481" s="325"/>
      <c r="F481" s="324"/>
    </row>
    <row r="482" spans="1:6" ht="24.95" customHeight="1">
      <c r="A482" s="137" t="s">
        <v>626</v>
      </c>
      <c r="B482" s="91"/>
      <c r="C482" s="91"/>
      <c r="D482" s="91">
        <v>0</v>
      </c>
      <c r="E482" s="325"/>
      <c r="F482" s="324"/>
    </row>
    <row r="483" spans="1:6" ht="24.95" customHeight="1">
      <c r="A483" s="137" t="s">
        <v>627</v>
      </c>
      <c r="B483" s="91">
        <v>435</v>
      </c>
      <c r="C483" s="91">
        <v>800</v>
      </c>
      <c r="D483" s="91">
        <v>763</v>
      </c>
      <c r="E483" s="325">
        <f>D483/C483*100</f>
        <v>95.375</v>
      </c>
      <c r="F483" s="325">
        <v>168.061674008811</v>
      </c>
    </row>
    <row r="484" spans="1:6" ht="24.95" customHeight="1">
      <c r="A484" s="320" t="s">
        <v>628</v>
      </c>
      <c r="B484" s="85">
        <v>13457</v>
      </c>
      <c r="C484" s="85">
        <v>14541</v>
      </c>
      <c r="D484" s="85">
        <v>12437</v>
      </c>
      <c r="E484" s="324">
        <f>D484/C484*100</f>
        <v>85.530568736675605</v>
      </c>
      <c r="F484" s="324">
        <v>110.492181947406</v>
      </c>
    </row>
    <row r="485" spans="1:6" ht="24.95" customHeight="1">
      <c r="A485" s="320" t="s">
        <v>629</v>
      </c>
      <c r="B485" s="85">
        <v>4967</v>
      </c>
      <c r="C485" s="85">
        <v>4993</v>
      </c>
      <c r="D485" s="85">
        <v>4259</v>
      </c>
      <c r="E485" s="324">
        <f>D485/C485*100</f>
        <v>85.299419186861599</v>
      </c>
      <c r="F485" s="324">
        <v>96.466591166477897</v>
      </c>
    </row>
    <row r="486" spans="1:6" ht="24.95" customHeight="1">
      <c r="A486" s="137" t="s">
        <v>308</v>
      </c>
      <c r="B486" s="91">
        <v>1524</v>
      </c>
      <c r="C486" s="91">
        <v>1524</v>
      </c>
      <c r="D486" s="91">
        <v>1195</v>
      </c>
      <c r="E486" s="325">
        <f>D486/C486*100</f>
        <v>78.412073490813654</v>
      </c>
      <c r="F486" s="325">
        <v>91.360856269113199</v>
      </c>
    </row>
    <row r="487" spans="1:6" ht="24.95" customHeight="1">
      <c r="A487" s="137" t="s">
        <v>309</v>
      </c>
      <c r="B487" s="91"/>
      <c r="C487" s="91">
        <v>17</v>
      </c>
      <c r="D487" s="91">
        <v>17</v>
      </c>
      <c r="E487" s="325">
        <v>100</v>
      </c>
      <c r="F487" s="325"/>
    </row>
    <row r="488" spans="1:6" ht="24.95" customHeight="1">
      <c r="A488" s="137" t="s">
        <v>310</v>
      </c>
      <c r="B488" s="91"/>
      <c r="C488" s="91"/>
      <c r="D488" s="91">
        <v>0</v>
      </c>
      <c r="E488" s="325"/>
      <c r="F488" s="325"/>
    </row>
    <row r="489" spans="1:6" ht="24.95" customHeight="1">
      <c r="A489" s="137" t="s">
        <v>630</v>
      </c>
      <c r="B489" s="91">
        <v>524</v>
      </c>
      <c r="C489" s="91">
        <v>524</v>
      </c>
      <c r="D489" s="91">
        <v>440</v>
      </c>
      <c r="E489" s="325">
        <f>D489/C489*100</f>
        <v>83.969465648854964</v>
      </c>
      <c r="F489" s="325">
        <v>100.227790432802</v>
      </c>
    </row>
    <row r="490" spans="1:6" ht="24.95" customHeight="1">
      <c r="A490" s="137" t="s">
        <v>631</v>
      </c>
      <c r="B490" s="91"/>
      <c r="C490" s="91"/>
      <c r="D490" s="91">
        <v>0</v>
      </c>
      <c r="E490" s="325"/>
      <c r="F490" s="325"/>
    </row>
    <row r="491" spans="1:6" ht="24.95" customHeight="1">
      <c r="A491" s="137" t="s">
        <v>632</v>
      </c>
      <c r="B491" s="91"/>
      <c r="C491" s="91"/>
      <c r="D491" s="91">
        <v>0</v>
      </c>
      <c r="E491" s="325"/>
      <c r="F491" s="325"/>
    </row>
    <row r="492" spans="1:6" ht="24.95" customHeight="1">
      <c r="A492" s="137" t="s">
        <v>633</v>
      </c>
      <c r="B492" s="91">
        <v>1952</v>
      </c>
      <c r="C492" s="91">
        <v>1952</v>
      </c>
      <c r="D492" s="91">
        <v>1863</v>
      </c>
      <c r="E492" s="325">
        <f>D492/C492*100</f>
        <v>95.440573770491795</v>
      </c>
      <c r="F492" s="325">
        <v>101.692139737991</v>
      </c>
    </row>
    <row r="493" spans="1:6" ht="24.95" customHeight="1">
      <c r="A493" s="137" t="s">
        <v>634</v>
      </c>
      <c r="B493" s="91"/>
      <c r="C493" s="91"/>
      <c r="D493" s="91">
        <v>0</v>
      </c>
      <c r="E493" s="325"/>
      <c r="F493" s="325"/>
    </row>
    <row r="494" spans="1:6" ht="24.95" customHeight="1">
      <c r="A494" s="137" t="s">
        <v>635</v>
      </c>
      <c r="B494" s="91">
        <v>534</v>
      </c>
      <c r="C494" s="91">
        <v>534</v>
      </c>
      <c r="D494" s="91">
        <v>455</v>
      </c>
      <c r="E494" s="325">
        <f>D494/C494*100</f>
        <v>85.205992509363298</v>
      </c>
      <c r="F494" s="325">
        <v>97.2222222222222</v>
      </c>
    </row>
    <row r="495" spans="1:6" ht="24.95" customHeight="1">
      <c r="A495" s="282" t="s">
        <v>636</v>
      </c>
      <c r="B495" s="91"/>
      <c r="C495" s="91"/>
      <c r="D495" s="91">
        <v>0</v>
      </c>
      <c r="E495" s="325"/>
      <c r="F495" s="325"/>
    </row>
    <row r="496" spans="1:6" ht="24.95" customHeight="1">
      <c r="A496" s="137" t="s">
        <v>637</v>
      </c>
      <c r="B496" s="91">
        <v>81</v>
      </c>
      <c r="C496" s="91">
        <v>90</v>
      </c>
      <c r="D496" s="91">
        <v>90</v>
      </c>
      <c r="E496" s="325">
        <f>D496/C496*100</f>
        <v>100</v>
      </c>
      <c r="F496" s="325">
        <v>123.287671232877</v>
      </c>
    </row>
    <row r="497" spans="1:6" ht="24.95" customHeight="1">
      <c r="A497" s="137" t="s">
        <v>638</v>
      </c>
      <c r="B497" s="91"/>
      <c r="C497" s="91"/>
      <c r="D497" s="91">
        <v>0</v>
      </c>
      <c r="E497" s="325"/>
      <c r="F497" s="325"/>
    </row>
    <row r="498" spans="1:6" ht="24.95" customHeight="1">
      <c r="A498" s="137" t="s">
        <v>639</v>
      </c>
      <c r="B498" s="91"/>
      <c r="C498" s="91"/>
      <c r="D498" s="91">
        <v>0</v>
      </c>
      <c r="E498" s="325"/>
      <c r="F498" s="325"/>
    </row>
    <row r="499" spans="1:6" ht="24.95" customHeight="1">
      <c r="A499" s="137" t="s">
        <v>640</v>
      </c>
      <c r="B499" s="91"/>
      <c r="C499" s="91"/>
      <c r="D499" s="91">
        <v>0</v>
      </c>
      <c r="E499" s="325"/>
      <c r="F499" s="325"/>
    </row>
    <row r="500" spans="1:6" ht="24.95" customHeight="1">
      <c r="A500" s="137" t="s">
        <v>641</v>
      </c>
      <c r="B500" s="91">
        <v>352</v>
      </c>
      <c r="C500" s="91">
        <v>352</v>
      </c>
      <c r="D500" s="91">
        <v>199</v>
      </c>
      <c r="E500" s="325">
        <f>D500/C500*100</f>
        <v>56.534090909090907</v>
      </c>
      <c r="F500" s="325">
        <v>67.457627118644098</v>
      </c>
    </row>
    <row r="501" spans="1:6" ht="24.95" customHeight="1">
      <c r="A501" s="320" t="s">
        <v>642</v>
      </c>
      <c r="B501" s="85">
        <v>1569</v>
      </c>
      <c r="C501" s="85">
        <v>1541</v>
      </c>
      <c r="D501" s="85">
        <v>1151</v>
      </c>
      <c r="E501" s="324">
        <f>D501/C501*100</f>
        <v>74.691758598312788</v>
      </c>
      <c r="F501" s="324">
        <v>133.06358381502901</v>
      </c>
    </row>
    <row r="502" spans="1:6" ht="24.95" customHeight="1">
      <c r="A502" s="137" t="s">
        <v>308</v>
      </c>
      <c r="B502" s="91"/>
      <c r="C502" s="91"/>
      <c r="D502" s="91">
        <v>0</v>
      </c>
      <c r="E502" s="325"/>
      <c r="F502" s="324"/>
    </row>
    <row r="503" spans="1:6" ht="24.95" customHeight="1">
      <c r="A503" s="137" t="s">
        <v>309</v>
      </c>
      <c r="B503" s="91"/>
      <c r="C503" s="91"/>
      <c r="D503" s="91">
        <v>0</v>
      </c>
      <c r="E503" s="325"/>
      <c r="F503" s="324"/>
    </row>
    <row r="504" spans="1:6" ht="24.95" customHeight="1">
      <c r="A504" s="137" t="s">
        <v>310</v>
      </c>
      <c r="B504" s="91"/>
      <c r="C504" s="91"/>
      <c r="D504" s="91">
        <v>0</v>
      </c>
      <c r="E504" s="325"/>
      <c r="F504" s="324"/>
    </row>
    <row r="505" spans="1:6" ht="24.95" customHeight="1">
      <c r="A505" s="137" t="s">
        <v>643</v>
      </c>
      <c r="B505" s="91">
        <v>28</v>
      </c>
      <c r="C505" s="91"/>
      <c r="D505" s="91">
        <v>0</v>
      </c>
      <c r="E505" s="325"/>
      <c r="F505" s="324">
        <v>0</v>
      </c>
    </row>
    <row r="506" spans="1:6" ht="24.95" customHeight="1">
      <c r="A506" s="137" t="s">
        <v>644</v>
      </c>
      <c r="B506" s="91">
        <v>1541</v>
      </c>
      <c r="C506" s="91">
        <v>1541</v>
      </c>
      <c r="D506" s="91">
        <v>1151</v>
      </c>
      <c r="E506" s="325">
        <f>D506/C506*100</f>
        <v>74.691758598312788</v>
      </c>
      <c r="F506" s="325">
        <v>137.187127532777</v>
      </c>
    </row>
    <row r="507" spans="1:6" ht="24.95" customHeight="1">
      <c r="A507" s="137" t="s">
        <v>645</v>
      </c>
      <c r="B507" s="91"/>
      <c r="C507" s="91"/>
      <c r="D507" s="91">
        <v>0</v>
      </c>
      <c r="E507" s="325"/>
      <c r="F507" s="324"/>
    </row>
    <row r="508" spans="1:6" ht="24.95" customHeight="1">
      <c r="A508" s="137" t="s">
        <v>646</v>
      </c>
      <c r="B508" s="91"/>
      <c r="C508" s="91"/>
      <c r="D508" s="91">
        <v>0</v>
      </c>
      <c r="E508" s="325"/>
      <c r="F508" s="324"/>
    </row>
    <row r="509" spans="1:6" ht="24.95" customHeight="1">
      <c r="A509" s="320" t="s">
        <v>647</v>
      </c>
      <c r="B509" s="85">
        <v>2673</v>
      </c>
      <c r="C509" s="85">
        <v>2828</v>
      </c>
      <c r="D509" s="85">
        <v>1887</v>
      </c>
      <c r="E509" s="324">
        <f>D509/C509*100</f>
        <v>66.725601131541723</v>
      </c>
      <c r="F509" s="324">
        <v>80.059397539244799</v>
      </c>
    </row>
    <row r="510" spans="1:6" ht="24.95" customHeight="1">
      <c r="A510" s="137" t="s">
        <v>308</v>
      </c>
      <c r="B510" s="91"/>
      <c r="C510" s="91"/>
      <c r="D510" s="91">
        <v>0</v>
      </c>
      <c r="E510" s="325"/>
      <c r="F510" s="324"/>
    </row>
    <row r="511" spans="1:6" ht="24.95" customHeight="1">
      <c r="A511" s="137" t="s">
        <v>309</v>
      </c>
      <c r="B511" s="91"/>
      <c r="C511" s="91"/>
      <c r="D511" s="91">
        <v>0</v>
      </c>
      <c r="E511" s="325"/>
      <c r="F511" s="324"/>
    </row>
    <row r="512" spans="1:6" ht="24.95" customHeight="1">
      <c r="A512" s="137" t="s">
        <v>310</v>
      </c>
      <c r="B512" s="91"/>
      <c r="C512" s="91"/>
      <c r="D512" s="91">
        <v>0</v>
      </c>
      <c r="E512" s="325"/>
      <c r="F512" s="324"/>
    </row>
    <row r="513" spans="1:6" ht="24.95" customHeight="1">
      <c r="A513" s="137" t="s">
        <v>648</v>
      </c>
      <c r="B513" s="91"/>
      <c r="C513" s="91"/>
      <c r="D513" s="91">
        <v>0</v>
      </c>
      <c r="E513" s="325"/>
      <c r="F513" s="324"/>
    </row>
    <row r="514" spans="1:6" ht="24.95" customHeight="1">
      <c r="A514" s="137" t="s">
        <v>649</v>
      </c>
      <c r="B514" s="91"/>
      <c r="C514" s="91"/>
      <c r="D514" s="91">
        <v>0</v>
      </c>
      <c r="E514" s="325"/>
      <c r="F514" s="324"/>
    </row>
    <row r="515" spans="1:6" ht="24.95" customHeight="1">
      <c r="A515" s="137" t="s">
        <v>650</v>
      </c>
      <c r="B515" s="91"/>
      <c r="C515" s="91"/>
      <c r="D515" s="91">
        <v>0</v>
      </c>
      <c r="E515" s="325"/>
      <c r="F515" s="325"/>
    </row>
    <row r="516" spans="1:6" ht="24.95" customHeight="1">
      <c r="A516" s="137" t="s">
        <v>651</v>
      </c>
      <c r="B516" s="91">
        <v>195</v>
      </c>
      <c r="C516" s="91">
        <v>350</v>
      </c>
      <c r="D516" s="91">
        <v>348</v>
      </c>
      <c r="E516" s="325">
        <f>D516/C516*100</f>
        <v>99.428571428571431</v>
      </c>
      <c r="F516" s="325">
        <v>182.19895287958099</v>
      </c>
    </row>
    <row r="517" spans="1:6" ht="24.95" customHeight="1">
      <c r="A517" s="137" t="s">
        <v>652</v>
      </c>
      <c r="B517" s="91"/>
      <c r="C517" s="91">
        <v>2</v>
      </c>
      <c r="D517" s="91">
        <v>2</v>
      </c>
      <c r="E517" s="325">
        <v>100</v>
      </c>
      <c r="F517" s="325"/>
    </row>
    <row r="518" spans="1:6" ht="24.95" customHeight="1">
      <c r="A518" s="137" t="s">
        <v>653</v>
      </c>
      <c r="B518" s="91">
        <v>2</v>
      </c>
      <c r="C518" s="91"/>
      <c r="D518" s="91">
        <v>0</v>
      </c>
      <c r="E518" s="325"/>
      <c r="F518" s="325">
        <v>0</v>
      </c>
    </row>
    <row r="519" spans="1:6" ht="24.95" customHeight="1">
      <c r="A519" s="137" t="s">
        <v>654</v>
      </c>
      <c r="B519" s="91">
        <v>2476</v>
      </c>
      <c r="C519" s="91">
        <v>2476</v>
      </c>
      <c r="D519" s="91">
        <v>1537</v>
      </c>
      <c r="E519" s="325">
        <f>D519/C519*100</f>
        <v>62.075928917609048</v>
      </c>
      <c r="F519" s="325">
        <v>71.025878003696903</v>
      </c>
    </row>
    <row r="520" spans="1:6" ht="24.95" customHeight="1">
      <c r="A520" s="320" t="s">
        <v>655</v>
      </c>
      <c r="B520" s="85"/>
      <c r="C520" s="85"/>
      <c r="D520" s="85">
        <v>0</v>
      </c>
      <c r="E520" s="324"/>
      <c r="F520" s="324"/>
    </row>
    <row r="521" spans="1:6" ht="24.95" customHeight="1">
      <c r="A521" s="137" t="s">
        <v>308</v>
      </c>
      <c r="B521" s="91">
        <v>0</v>
      </c>
      <c r="C521" s="91"/>
      <c r="D521" s="91">
        <v>0</v>
      </c>
      <c r="E521" s="325"/>
      <c r="F521" s="324"/>
    </row>
    <row r="522" spans="1:6" ht="24.95" customHeight="1">
      <c r="A522" s="137" t="s">
        <v>309</v>
      </c>
      <c r="B522" s="91">
        <v>0</v>
      </c>
      <c r="C522" s="91"/>
      <c r="D522" s="91">
        <v>0</v>
      </c>
      <c r="E522" s="325"/>
      <c r="F522" s="324"/>
    </row>
    <row r="523" spans="1:6" ht="24.95" customHeight="1">
      <c r="A523" s="137" t="s">
        <v>310</v>
      </c>
      <c r="B523" s="91">
        <v>0</v>
      </c>
      <c r="C523" s="91"/>
      <c r="D523" s="91">
        <v>0</v>
      </c>
      <c r="E523" s="325"/>
      <c r="F523" s="324"/>
    </row>
    <row r="524" spans="1:6" ht="24.95" customHeight="1">
      <c r="A524" s="137" t="s">
        <v>656</v>
      </c>
      <c r="B524" s="91">
        <v>0</v>
      </c>
      <c r="C524" s="91"/>
      <c r="D524" s="91">
        <v>0</v>
      </c>
      <c r="E524" s="325"/>
      <c r="F524" s="324"/>
    </row>
    <row r="525" spans="1:6" ht="24.95" customHeight="1">
      <c r="A525" s="137" t="s">
        <v>657</v>
      </c>
      <c r="B525" s="91"/>
      <c r="C525" s="91"/>
      <c r="D525" s="91">
        <v>0</v>
      </c>
      <c r="E525" s="325"/>
      <c r="F525" s="324"/>
    </row>
    <row r="526" spans="1:6" ht="24.95" customHeight="1">
      <c r="A526" s="137" t="s">
        <v>658</v>
      </c>
      <c r="B526" s="91">
        <v>0</v>
      </c>
      <c r="C526" s="91"/>
      <c r="D526" s="91">
        <v>0</v>
      </c>
      <c r="E526" s="325"/>
      <c r="F526" s="324"/>
    </row>
    <row r="527" spans="1:6" ht="24.95" customHeight="1">
      <c r="A527" s="137" t="s">
        <v>659</v>
      </c>
      <c r="B527" s="91">
        <v>0</v>
      </c>
      <c r="C527" s="91"/>
      <c r="D527" s="91">
        <v>0</v>
      </c>
      <c r="E527" s="325"/>
      <c r="F527" s="324"/>
    </row>
    <row r="528" spans="1:6" ht="24.95" customHeight="1">
      <c r="A528" s="137" t="s">
        <v>660</v>
      </c>
      <c r="B528" s="91"/>
      <c r="C528" s="91"/>
      <c r="D528" s="91">
        <v>0</v>
      </c>
      <c r="E528" s="325"/>
      <c r="F528" s="324"/>
    </row>
    <row r="529" spans="1:6" ht="24.95" customHeight="1">
      <c r="A529" s="320" t="s">
        <v>661</v>
      </c>
      <c r="B529" s="85">
        <v>3804</v>
      </c>
      <c r="C529" s="85">
        <v>4500</v>
      </c>
      <c r="D529" s="85">
        <v>4464</v>
      </c>
      <c r="E529" s="324">
        <f>D529/C529*100</f>
        <v>99.2</v>
      </c>
      <c r="F529" s="324">
        <v>138.461538461538</v>
      </c>
    </row>
    <row r="530" spans="1:6" ht="24.95" customHeight="1">
      <c r="A530" s="137" t="s">
        <v>308</v>
      </c>
      <c r="B530" s="91"/>
      <c r="C530" s="91"/>
      <c r="D530" s="91">
        <v>0</v>
      </c>
      <c r="E530" s="325"/>
      <c r="F530" s="324"/>
    </row>
    <row r="531" spans="1:6" ht="24.95" customHeight="1">
      <c r="A531" s="137" t="s">
        <v>309</v>
      </c>
      <c r="B531" s="91"/>
      <c r="C531" s="91"/>
      <c r="D531" s="91">
        <v>0</v>
      </c>
      <c r="E531" s="325"/>
      <c r="F531" s="324"/>
    </row>
    <row r="532" spans="1:6" ht="24.95" customHeight="1">
      <c r="A532" s="137" t="s">
        <v>310</v>
      </c>
      <c r="B532" s="91"/>
      <c r="C532" s="91"/>
      <c r="D532" s="91">
        <v>0</v>
      </c>
      <c r="E532" s="325"/>
      <c r="F532" s="324"/>
    </row>
    <row r="533" spans="1:6" ht="24.95" customHeight="1">
      <c r="A533" s="137" t="s">
        <v>662</v>
      </c>
      <c r="B533" s="91"/>
      <c r="C533" s="91"/>
      <c r="D533" s="91">
        <v>0</v>
      </c>
      <c r="E533" s="325"/>
      <c r="F533" s="324"/>
    </row>
    <row r="534" spans="1:6" ht="24.95" customHeight="1">
      <c r="A534" s="137" t="s">
        <v>663</v>
      </c>
      <c r="B534" s="91"/>
      <c r="C534" s="91"/>
      <c r="D534" s="91">
        <v>0</v>
      </c>
      <c r="E534" s="325"/>
      <c r="F534" s="324"/>
    </row>
    <row r="535" spans="1:6" ht="24.95" customHeight="1">
      <c r="A535" s="137" t="s">
        <v>664</v>
      </c>
      <c r="B535" s="91">
        <v>3752</v>
      </c>
      <c r="C535" s="91">
        <v>4200</v>
      </c>
      <c r="D535" s="91">
        <v>4193</v>
      </c>
      <c r="E535" s="325">
        <f>D535/C535*100</f>
        <v>99.833333333333329</v>
      </c>
      <c r="F535" s="325">
        <v>132.10459987397601</v>
      </c>
    </row>
    <row r="536" spans="1:6" ht="24.95" customHeight="1">
      <c r="A536" s="90" t="s">
        <v>665</v>
      </c>
      <c r="B536" s="91">
        <v>52</v>
      </c>
      <c r="C536" s="91">
        <v>300</v>
      </c>
      <c r="D536" s="91">
        <v>271</v>
      </c>
      <c r="E536" s="325">
        <f>D536/C536*100</f>
        <v>90.333333333333329</v>
      </c>
      <c r="F536" s="325">
        <v>542</v>
      </c>
    </row>
    <row r="537" spans="1:6" ht="35.1" customHeight="1">
      <c r="A537" s="84" t="s">
        <v>666</v>
      </c>
      <c r="B537" s="85">
        <v>444</v>
      </c>
      <c r="C537" s="85">
        <v>679</v>
      </c>
      <c r="D537" s="85">
        <v>676</v>
      </c>
      <c r="E537" s="324">
        <f>D537/C537*100</f>
        <v>99.55817378497791</v>
      </c>
      <c r="F537" s="324">
        <v>171.139240506329</v>
      </c>
    </row>
    <row r="538" spans="1:6" ht="24.95" customHeight="1">
      <c r="A538" s="90" t="s">
        <v>667</v>
      </c>
      <c r="B538" s="91">
        <v>49</v>
      </c>
      <c r="C538" s="91">
        <v>49</v>
      </c>
      <c r="D538" s="91">
        <v>48</v>
      </c>
      <c r="E538" s="325">
        <f>D538/C538*100</f>
        <v>97.959183673469383</v>
      </c>
      <c r="F538" s="325">
        <v>97.959183673469397</v>
      </c>
    </row>
    <row r="539" spans="1:6" ht="24.95" customHeight="1">
      <c r="A539" s="90" t="s">
        <v>668</v>
      </c>
      <c r="B539" s="91"/>
      <c r="C539" s="91"/>
      <c r="D539" s="91">
        <v>0</v>
      </c>
      <c r="E539" s="325"/>
      <c r="F539" s="325"/>
    </row>
    <row r="540" spans="1:6" ht="35.1" customHeight="1">
      <c r="A540" s="90" t="s">
        <v>669</v>
      </c>
      <c r="B540" s="91">
        <v>395</v>
      </c>
      <c r="C540" s="91">
        <v>630</v>
      </c>
      <c r="D540" s="91">
        <v>628</v>
      </c>
      <c r="E540" s="325">
        <f>D540/C540*100</f>
        <v>99.682539682539684</v>
      </c>
      <c r="F540" s="325">
        <v>181.50289017341001</v>
      </c>
    </row>
    <row r="541" spans="1:6" ht="24.95" customHeight="1">
      <c r="A541" s="84" t="s">
        <v>670</v>
      </c>
      <c r="B541" s="85">
        <v>117328</v>
      </c>
      <c r="C541" s="85">
        <v>155882</v>
      </c>
      <c r="D541" s="85">
        <v>137471</v>
      </c>
      <c r="E541" s="324">
        <f>D541/C541*100</f>
        <v>88.18914306975789</v>
      </c>
      <c r="F541" s="324">
        <v>164.079825262881</v>
      </c>
    </row>
    <row r="542" spans="1:6" ht="24.95" customHeight="1">
      <c r="A542" s="84" t="s">
        <v>671</v>
      </c>
      <c r="B542" s="85">
        <v>4722</v>
      </c>
      <c r="C542" s="85">
        <v>10371</v>
      </c>
      <c r="D542" s="85">
        <v>9771</v>
      </c>
      <c r="E542" s="324">
        <f>D542/C542*100</f>
        <v>94.214636968469762</v>
      </c>
      <c r="F542" s="324">
        <v>238.02679658952499</v>
      </c>
    </row>
    <row r="543" spans="1:6" ht="24.95" customHeight="1">
      <c r="A543" s="90" t="s">
        <v>308</v>
      </c>
      <c r="B543" s="91">
        <v>2854</v>
      </c>
      <c r="C543" s="91">
        <v>2854</v>
      </c>
      <c r="D543" s="91">
        <v>2342</v>
      </c>
      <c r="E543" s="325">
        <f>D543/C543*100</f>
        <v>82.060266292922208</v>
      </c>
      <c r="F543" s="325">
        <v>91.128404669260703</v>
      </c>
    </row>
    <row r="544" spans="1:6" ht="24.95" customHeight="1">
      <c r="A544" s="90" t="s">
        <v>309</v>
      </c>
      <c r="B544" s="91">
        <v>60</v>
      </c>
      <c r="C544" s="91">
        <v>22</v>
      </c>
      <c r="D544" s="91">
        <v>22</v>
      </c>
      <c r="E544" s="325">
        <f>D544/C544*100</f>
        <v>100</v>
      </c>
      <c r="F544" s="325">
        <v>40</v>
      </c>
    </row>
    <row r="545" spans="1:6" ht="24.95" customHeight="1">
      <c r="A545" s="90" t="s">
        <v>310</v>
      </c>
      <c r="B545" s="91"/>
      <c r="C545" s="91"/>
      <c r="D545" s="91">
        <v>0</v>
      </c>
      <c r="E545" s="325"/>
      <c r="F545" s="325"/>
    </row>
    <row r="546" spans="1:6" ht="24.95" customHeight="1">
      <c r="A546" s="90" t="s">
        <v>672</v>
      </c>
      <c r="B546" s="91"/>
      <c r="C546" s="91"/>
      <c r="D546" s="91">
        <v>0</v>
      </c>
      <c r="E546" s="325"/>
      <c r="F546" s="325"/>
    </row>
    <row r="547" spans="1:6" ht="24.95" customHeight="1">
      <c r="A547" s="90" t="s">
        <v>673</v>
      </c>
      <c r="B547" s="91">
        <v>175</v>
      </c>
      <c r="C547" s="91">
        <v>175</v>
      </c>
      <c r="D547" s="91">
        <v>172</v>
      </c>
      <c r="E547" s="325">
        <f>D547/C547*100</f>
        <v>98.285714285714292</v>
      </c>
      <c r="F547" s="325">
        <v>109.554140127389</v>
      </c>
    </row>
    <row r="548" spans="1:6" ht="24.95" customHeight="1">
      <c r="A548" s="90" t="s">
        <v>674</v>
      </c>
      <c r="B548" s="91">
        <v>32</v>
      </c>
      <c r="C548" s="91">
        <v>65</v>
      </c>
      <c r="D548" s="91">
        <v>63</v>
      </c>
      <c r="E548" s="325">
        <f>D548/C548*100</f>
        <v>96.92307692307692</v>
      </c>
      <c r="F548" s="325">
        <v>233.333333333333</v>
      </c>
    </row>
    <row r="549" spans="1:6" ht="24.95" customHeight="1">
      <c r="A549" s="90" t="s">
        <v>675</v>
      </c>
      <c r="B549" s="91"/>
      <c r="C549" s="91"/>
      <c r="D549" s="91">
        <v>0</v>
      </c>
      <c r="E549" s="325"/>
      <c r="F549" s="325"/>
    </row>
    <row r="550" spans="1:6" ht="24.95" customHeight="1">
      <c r="A550" s="90" t="s">
        <v>349</v>
      </c>
      <c r="B550" s="91">
        <v>375</v>
      </c>
      <c r="C550" s="91">
        <v>375</v>
      </c>
      <c r="D550" s="91">
        <v>358</v>
      </c>
      <c r="E550" s="325">
        <f>D550/C550*100</f>
        <v>95.466666666666669</v>
      </c>
      <c r="F550" s="325">
        <v>214.37125748502999</v>
      </c>
    </row>
    <row r="551" spans="1:6" ht="24.95" customHeight="1">
      <c r="A551" s="90" t="s">
        <v>676</v>
      </c>
      <c r="B551" s="91">
        <v>62</v>
      </c>
      <c r="C551" s="91">
        <v>140</v>
      </c>
      <c r="D551" s="91">
        <v>136</v>
      </c>
      <c r="E551" s="325">
        <f>D551/C551*100</f>
        <v>97.142857142857139</v>
      </c>
      <c r="F551" s="325">
        <v>316.27906976744202</v>
      </c>
    </row>
    <row r="552" spans="1:6" ht="24.95" customHeight="1">
      <c r="A552" s="137" t="s">
        <v>677</v>
      </c>
      <c r="B552" s="91"/>
      <c r="C552" s="91"/>
      <c r="D552" s="91">
        <v>0</v>
      </c>
      <c r="E552" s="325"/>
      <c r="F552" s="325"/>
    </row>
    <row r="553" spans="1:6" ht="35.1" customHeight="1">
      <c r="A553" s="137" t="s">
        <v>678</v>
      </c>
      <c r="B553" s="91"/>
      <c r="C553" s="91"/>
      <c r="D553" s="91">
        <v>0</v>
      </c>
      <c r="E553" s="325"/>
      <c r="F553" s="325"/>
    </row>
    <row r="554" spans="1:6" ht="24.95" customHeight="1">
      <c r="A554" s="137" t="s">
        <v>679</v>
      </c>
      <c r="B554" s="91">
        <v>93</v>
      </c>
      <c r="C554" s="91">
        <v>93</v>
      </c>
      <c r="D554" s="91">
        <v>77</v>
      </c>
      <c r="E554" s="325">
        <f>D554/C554*100</f>
        <v>82.795698924731184</v>
      </c>
      <c r="F554" s="325">
        <v>96.25</v>
      </c>
    </row>
    <row r="555" spans="1:6" ht="24.95" customHeight="1">
      <c r="A555" s="137" t="s">
        <v>680</v>
      </c>
      <c r="B555" s="91"/>
      <c r="C555" s="91"/>
      <c r="D555" s="91">
        <v>0</v>
      </c>
      <c r="E555" s="325"/>
      <c r="F555" s="325"/>
    </row>
    <row r="556" spans="1:6" ht="24.95" customHeight="1">
      <c r="A556" s="282" t="s">
        <v>681</v>
      </c>
      <c r="B556" s="91"/>
      <c r="C556" s="91"/>
      <c r="D556" s="91">
        <v>0</v>
      </c>
      <c r="E556" s="325"/>
      <c r="F556" s="325"/>
    </row>
    <row r="557" spans="1:6" ht="24.95" customHeight="1">
      <c r="A557" s="137" t="s">
        <v>682</v>
      </c>
      <c r="B557" s="91"/>
      <c r="C557" s="91"/>
      <c r="D557" s="91">
        <v>0</v>
      </c>
      <c r="E557" s="325"/>
      <c r="F557" s="325"/>
    </row>
    <row r="558" spans="1:6" ht="24.95" customHeight="1">
      <c r="A558" s="137" t="s">
        <v>683</v>
      </c>
      <c r="B558" s="91"/>
      <c r="C558" s="91"/>
      <c r="D558" s="91">
        <v>0</v>
      </c>
      <c r="E558" s="325"/>
      <c r="F558" s="325"/>
    </row>
    <row r="559" spans="1:6" ht="24.95" customHeight="1">
      <c r="A559" s="137" t="s">
        <v>317</v>
      </c>
      <c r="B559" s="91">
        <v>547</v>
      </c>
      <c r="C559" s="91">
        <v>547</v>
      </c>
      <c r="D559" s="91">
        <v>509</v>
      </c>
      <c r="E559" s="325">
        <f>D559/C559*100</f>
        <v>93.053016453382085</v>
      </c>
      <c r="F559" s="325">
        <v>98.452611218568705</v>
      </c>
    </row>
    <row r="560" spans="1:6" ht="35.1" customHeight="1">
      <c r="A560" s="137" t="s">
        <v>684</v>
      </c>
      <c r="B560" s="91">
        <v>524</v>
      </c>
      <c r="C560" s="91">
        <v>6100</v>
      </c>
      <c r="D560" s="91">
        <v>6092</v>
      </c>
      <c r="E560" s="325">
        <f>D560/C560*100</f>
        <v>99.868852459016395</v>
      </c>
      <c r="F560" s="325"/>
    </row>
    <row r="561" spans="1:6" ht="24.95" customHeight="1">
      <c r="A561" s="320" t="s">
        <v>685</v>
      </c>
      <c r="B561" s="85">
        <v>837</v>
      </c>
      <c r="C561" s="85">
        <v>712</v>
      </c>
      <c r="D561" s="85">
        <v>587</v>
      </c>
      <c r="E561" s="324">
        <f>D561/C561*100</f>
        <v>82.443820224719104</v>
      </c>
      <c r="F561" s="324">
        <v>79.431664411366697</v>
      </c>
    </row>
    <row r="562" spans="1:6" ht="24.95" customHeight="1">
      <c r="A562" s="137" t="s">
        <v>308</v>
      </c>
      <c r="B562" s="91">
        <v>512</v>
      </c>
      <c r="C562" s="91">
        <v>512</v>
      </c>
      <c r="D562" s="91">
        <v>392</v>
      </c>
      <c r="E562" s="325">
        <f>D562/C562*100</f>
        <v>76.5625</v>
      </c>
      <c r="F562" s="325">
        <v>84.120171673819698</v>
      </c>
    </row>
    <row r="563" spans="1:6" ht="24.95" customHeight="1">
      <c r="A563" s="137" t="s">
        <v>309</v>
      </c>
      <c r="B563" s="91"/>
      <c r="C563" s="91"/>
      <c r="D563" s="91">
        <v>0</v>
      </c>
      <c r="E563" s="325"/>
      <c r="F563" s="325"/>
    </row>
    <row r="564" spans="1:6" ht="24.95" customHeight="1">
      <c r="A564" s="137" t="s">
        <v>310</v>
      </c>
      <c r="B564" s="91"/>
      <c r="C564" s="91"/>
      <c r="D564" s="91">
        <v>0</v>
      </c>
      <c r="E564" s="325"/>
      <c r="F564" s="325"/>
    </row>
    <row r="565" spans="1:6" ht="24.95" customHeight="1">
      <c r="A565" s="137" t="s">
        <v>686</v>
      </c>
      <c r="B565" s="91"/>
      <c r="C565" s="91"/>
      <c r="D565" s="91">
        <v>0</v>
      </c>
      <c r="E565" s="325"/>
      <c r="F565" s="325"/>
    </row>
    <row r="566" spans="1:6" ht="24.95" customHeight="1">
      <c r="A566" s="137" t="s">
        <v>687</v>
      </c>
      <c r="B566" s="91"/>
      <c r="C566" s="91"/>
      <c r="D566" s="91">
        <v>0</v>
      </c>
      <c r="E566" s="325"/>
      <c r="F566" s="325"/>
    </row>
    <row r="567" spans="1:6" ht="24.95" customHeight="1">
      <c r="A567" s="137" t="s">
        <v>688</v>
      </c>
      <c r="B567" s="91">
        <v>135</v>
      </c>
      <c r="C567" s="91"/>
      <c r="D567" s="91">
        <v>0</v>
      </c>
      <c r="E567" s="325"/>
      <c r="F567" s="325">
        <v>0</v>
      </c>
    </row>
    <row r="568" spans="1:6" ht="24.95" customHeight="1">
      <c r="A568" s="137" t="s">
        <v>689</v>
      </c>
      <c r="B568" s="91">
        <v>190</v>
      </c>
      <c r="C568" s="91">
        <v>200</v>
      </c>
      <c r="D568" s="91">
        <v>195</v>
      </c>
      <c r="E568" s="325">
        <f>D568/C568*100</f>
        <v>97.5</v>
      </c>
      <c r="F568" s="325">
        <v>127.45098039215701</v>
      </c>
    </row>
    <row r="569" spans="1:6" ht="24.95" customHeight="1">
      <c r="A569" s="320" t="s">
        <v>210</v>
      </c>
      <c r="B569" s="85">
        <v>0</v>
      </c>
      <c r="C569" s="85">
        <v>0</v>
      </c>
      <c r="D569" s="85">
        <v>0</v>
      </c>
      <c r="E569" s="324"/>
      <c r="F569" s="325"/>
    </row>
    <row r="570" spans="1:6" ht="24.95" customHeight="1">
      <c r="A570" s="137" t="s">
        <v>690</v>
      </c>
      <c r="B570" s="91"/>
      <c r="C570" s="91"/>
      <c r="D570" s="91">
        <v>0</v>
      </c>
      <c r="E570" s="325"/>
      <c r="F570" s="325"/>
    </row>
    <row r="571" spans="1:6" ht="24.95" customHeight="1">
      <c r="A571" s="320" t="s">
        <v>691</v>
      </c>
      <c r="B571" s="85">
        <v>51650</v>
      </c>
      <c r="C571" s="85">
        <v>63942</v>
      </c>
      <c r="D571" s="85">
        <v>58525</v>
      </c>
      <c r="E571" s="324">
        <f>D571/C571*100</f>
        <v>91.528259985611953</v>
      </c>
      <c r="F571" s="324">
        <v>125</v>
      </c>
    </row>
    <row r="572" spans="1:6" ht="24.95" customHeight="1">
      <c r="A572" s="137" t="s">
        <v>692</v>
      </c>
      <c r="B572" s="91">
        <v>16200</v>
      </c>
      <c r="C572" s="91">
        <v>17200</v>
      </c>
      <c r="D572" s="91">
        <v>15322</v>
      </c>
      <c r="E572" s="325">
        <f>D572/C572*100</f>
        <v>89.081395348837205</v>
      </c>
      <c r="F572" s="325">
        <v>108.183294499753</v>
      </c>
    </row>
    <row r="573" spans="1:6" ht="24.95" customHeight="1">
      <c r="A573" s="137" t="s">
        <v>693</v>
      </c>
      <c r="B573" s="91">
        <v>11400</v>
      </c>
      <c r="C573" s="91">
        <v>12400</v>
      </c>
      <c r="D573" s="91">
        <v>11345</v>
      </c>
      <c r="E573" s="325">
        <f>D573/C573*100</f>
        <v>91.491935483870961</v>
      </c>
      <c r="F573" s="325">
        <v>111.894664168064</v>
      </c>
    </row>
    <row r="574" spans="1:6" ht="24.95" customHeight="1">
      <c r="A574" s="137" t="s">
        <v>694</v>
      </c>
      <c r="B574" s="91"/>
      <c r="C574" s="91"/>
      <c r="D574" s="91">
        <v>0</v>
      </c>
      <c r="E574" s="325"/>
      <c r="F574" s="324"/>
    </row>
    <row r="575" spans="1:6" ht="35.1" customHeight="1">
      <c r="A575" s="137" t="s">
        <v>695</v>
      </c>
      <c r="B575" s="91">
        <v>23750</v>
      </c>
      <c r="C575" s="91">
        <v>29612</v>
      </c>
      <c r="D575" s="91">
        <v>27234</v>
      </c>
      <c r="E575" s="325">
        <f t="shared" ref="E575:E636" si="4">D575/C575*100</f>
        <v>91.969471835742269</v>
      </c>
      <c r="F575" s="325">
        <v>122.997019239454</v>
      </c>
    </row>
    <row r="576" spans="1:6" ht="35.1" customHeight="1">
      <c r="A576" s="137" t="s">
        <v>696</v>
      </c>
      <c r="B576" s="91"/>
      <c r="C576" s="91">
        <v>2100</v>
      </c>
      <c r="D576" s="91">
        <v>2037</v>
      </c>
      <c r="E576" s="325">
        <f t="shared" si="4"/>
        <v>97</v>
      </c>
      <c r="F576" s="325"/>
    </row>
    <row r="577" spans="1:6" ht="35.1" customHeight="1">
      <c r="A577" s="137" t="s">
        <v>697</v>
      </c>
      <c r="B577" s="91"/>
      <c r="C577" s="91"/>
      <c r="D577" s="91">
        <v>0</v>
      </c>
      <c r="E577" s="325"/>
      <c r="F577" s="325"/>
    </row>
    <row r="578" spans="1:6" ht="35.1" customHeight="1">
      <c r="A578" s="137" t="s">
        <v>698</v>
      </c>
      <c r="B578" s="91"/>
      <c r="C578" s="91">
        <v>330</v>
      </c>
      <c r="D578" s="91">
        <v>326</v>
      </c>
      <c r="E578" s="325">
        <f>D578/C578*100</f>
        <v>98.787878787878796</v>
      </c>
      <c r="F578" s="325"/>
    </row>
    <row r="579" spans="1:6" ht="24.95" customHeight="1">
      <c r="A579" s="137" t="s">
        <v>699</v>
      </c>
      <c r="B579" s="91">
        <v>300</v>
      </c>
      <c r="C579" s="91">
        <v>2300</v>
      </c>
      <c r="D579" s="91">
        <v>2261</v>
      </c>
      <c r="E579" s="325">
        <f t="shared" si="4"/>
        <v>98.304347826086953</v>
      </c>
      <c r="F579" s="325">
        <v>798.93992932862204</v>
      </c>
    </row>
    <row r="580" spans="1:6" ht="24.95" customHeight="1">
      <c r="A580" s="320" t="s">
        <v>700</v>
      </c>
      <c r="B580" s="85">
        <v>32510</v>
      </c>
      <c r="C580" s="85">
        <v>50013</v>
      </c>
      <c r="D580" s="85">
        <v>43906</v>
      </c>
      <c r="E580" s="324">
        <f t="shared" si="4"/>
        <v>87.789174814548218</v>
      </c>
      <c r="F580" s="324">
        <v>363.27982790005001</v>
      </c>
    </row>
    <row r="581" spans="1:6" ht="24.95" customHeight="1">
      <c r="A581" s="137" t="s">
        <v>701</v>
      </c>
      <c r="B581" s="91"/>
      <c r="C581" s="91"/>
      <c r="D581" s="91">
        <v>0</v>
      </c>
      <c r="E581" s="325"/>
      <c r="F581" s="324"/>
    </row>
    <row r="582" spans="1:6" ht="24.95" customHeight="1">
      <c r="A582" s="137" t="s">
        <v>702</v>
      </c>
      <c r="B582" s="91"/>
      <c r="C582" s="91"/>
      <c r="D582" s="91">
        <v>0</v>
      </c>
      <c r="E582" s="325"/>
      <c r="F582" s="324"/>
    </row>
    <row r="583" spans="1:6" ht="24.95" customHeight="1">
      <c r="A583" s="137" t="s">
        <v>703</v>
      </c>
      <c r="B583" s="91">
        <v>32510</v>
      </c>
      <c r="C583" s="91">
        <v>50013</v>
      </c>
      <c r="D583" s="91">
        <v>43906</v>
      </c>
      <c r="E583" s="325">
        <f t="shared" si="4"/>
        <v>87.789174814548218</v>
      </c>
      <c r="F583" s="325">
        <v>363.27982790005001</v>
      </c>
    </row>
    <row r="584" spans="1:6" ht="24.95" customHeight="1">
      <c r="A584" s="320" t="s">
        <v>704</v>
      </c>
      <c r="B584" s="85">
        <v>2541</v>
      </c>
      <c r="C584" s="85">
        <v>2541</v>
      </c>
      <c r="D584" s="85">
        <v>1567</v>
      </c>
      <c r="E584" s="324">
        <f t="shared" si="4"/>
        <v>61.668634395907119</v>
      </c>
      <c r="F584" s="324">
        <v>78.232651023464797</v>
      </c>
    </row>
    <row r="585" spans="1:6" ht="24.95" customHeight="1">
      <c r="A585" s="137" t="s">
        <v>705</v>
      </c>
      <c r="B585" s="91"/>
      <c r="C585" s="91"/>
      <c r="D585" s="91">
        <v>0</v>
      </c>
      <c r="E585" s="325"/>
      <c r="F585" s="324"/>
    </row>
    <row r="586" spans="1:6" ht="24.95" customHeight="1">
      <c r="A586" s="137" t="s">
        <v>706</v>
      </c>
      <c r="B586" s="91"/>
      <c r="C586" s="91"/>
      <c r="D586" s="91">
        <v>0</v>
      </c>
      <c r="E586" s="325"/>
      <c r="F586" s="324"/>
    </row>
    <row r="587" spans="1:6" ht="24.95" customHeight="1">
      <c r="A587" s="137" t="s">
        <v>707</v>
      </c>
      <c r="B587" s="91"/>
      <c r="C587" s="91"/>
      <c r="D587" s="91">
        <v>0</v>
      </c>
      <c r="E587" s="325"/>
      <c r="F587" s="324"/>
    </row>
    <row r="588" spans="1:6" ht="24.95" customHeight="1">
      <c r="A588" s="137" t="s">
        <v>708</v>
      </c>
      <c r="B588" s="91"/>
      <c r="C588" s="91"/>
      <c r="D588" s="91">
        <v>0</v>
      </c>
      <c r="E588" s="325"/>
      <c r="F588" s="324"/>
    </row>
    <row r="589" spans="1:6" ht="24.95" customHeight="1">
      <c r="A589" s="137" t="s">
        <v>709</v>
      </c>
      <c r="B589" s="91"/>
      <c r="C589" s="91"/>
      <c r="D589" s="91">
        <v>0</v>
      </c>
      <c r="E589" s="325"/>
      <c r="F589" s="324"/>
    </row>
    <row r="590" spans="1:6" ht="24.95" customHeight="1">
      <c r="A590" s="137" t="s">
        <v>710</v>
      </c>
      <c r="B590" s="91"/>
      <c r="C590" s="91"/>
      <c r="D590" s="91">
        <v>0</v>
      </c>
      <c r="E590" s="325"/>
      <c r="F590" s="324"/>
    </row>
    <row r="591" spans="1:6" ht="24.95" customHeight="1">
      <c r="A591" s="137" t="s">
        <v>711</v>
      </c>
      <c r="B591" s="91"/>
      <c r="C591" s="91"/>
      <c r="D591" s="91">
        <v>0</v>
      </c>
      <c r="E591" s="325"/>
      <c r="F591" s="324"/>
    </row>
    <row r="592" spans="1:6" ht="24.95" customHeight="1">
      <c r="A592" s="137" t="s">
        <v>712</v>
      </c>
      <c r="B592" s="91"/>
      <c r="C592" s="91"/>
      <c r="D592" s="91">
        <v>0</v>
      </c>
      <c r="E592" s="325"/>
      <c r="F592" s="324"/>
    </row>
    <row r="593" spans="1:6" ht="24.95" customHeight="1">
      <c r="A593" s="137" t="s">
        <v>713</v>
      </c>
      <c r="B593" s="91">
        <v>2541</v>
      </c>
      <c r="C593" s="91">
        <v>2541</v>
      </c>
      <c r="D593" s="91">
        <v>1567</v>
      </c>
      <c r="E593" s="325">
        <f t="shared" si="4"/>
        <v>61.668634395907119</v>
      </c>
      <c r="F593" s="325">
        <v>78.232651023464797</v>
      </c>
    </row>
    <row r="594" spans="1:6" ht="24.95" customHeight="1">
      <c r="A594" s="320" t="s">
        <v>714</v>
      </c>
      <c r="B594" s="85">
        <v>2016</v>
      </c>
      <c r="C594" s="85">
        <v>4326</v>
      </c>
      <c r="D594" s="85">
        <v>3687</v>
      </c>
      <c r="E594" s="324">
        <f t="shared" si="4"/>
        <v>85.228848821081826</v>
      </c>
      <c r="F594" s="324"/>
    </row>
    <row r="595" spans="1:6" ht="24.95" customHeight="1">
      <c r="A595" s="137" t="s">
        <v>715</v>
      </c>
      <c r="B595" s="91">
        <v>2015</v>
      </c>
      <c r="C595" s="91">
        <v>4300</v>
      </c>
      <c r="D595" s="91">
        <v>3666</v>
      </c>
      <c r="E595" s="325">
        <f t="shared" si="4"/>
        <v>85.255813953488371</v>
      </c>
      <c r="F595" s="325"/>
    </row>
    <row r="596" spans="1:6" ht="24.95" customHeight="1">
      <c r="A596" s="137" t="s">
        <v>716</v>
      </c>
      <c r="B596" s="91"/>
      <c r="C596" s="91">
        <v>21</v>
      </c>
      <c r="D596" s="91">
        <v>21</v>
      </c>
      <c r="E596" s="325">
        <v>100</v>
      </c>
      <c r="F596" s="325"/>
    </row>
    <row r="597" spans="1:6" ht="24.95" customHeight="1">
      <c r="A597" s="137" t="s">
        <v>717</v>
      </c>
      <c r="B597" s="91"/>
      <c r="C597" s="91"/>
      <c r="D597" s="91">
        <v>0</v>
      </c>
      <c r="E597" s="325"/>
      <c r="F597" s="325"/>
    </row>
    <row r="598" spans="1:6" ht="24.95" customHeight="1">
      <c r="A598" s="137" t="s">
        <v>718</v>
      </c>
      <c r="B598" s="91"/>
      <c r="C598" s="91"/>
      <c r="D598" s="91"/>
      <c r="E598" s="325"/>
      <c r="F598" s="325"/>
    </row>
    <row r="599" spans="1:6" ht="24.95" customHeight="1">
      <c r="A599" s="137" t="s">
        <v>719</v>
      </c>
      <c r="B599" s="91"/>
      <c r="C599" s="91"/>
      <c r="D599" s="91">
        <v>0</v>
      </c>
      <c r="E599" s="325"/>
      <c r="F599" s="325"/>
    </row>
    <row r="600" spans="1:6" ht="24.95" customHeight="1">
      <c r="A600" s="137" t="s">
        <v>720</v>
      </c>
      <c r="B600" s="91"/>
      <c r="C600" s="91"/>
      <c r="D600" s="91">
        <v>0</v>
      </c>
      <c r="E600" s="325"/>
      <c r="F600" s="325"/>
    </row>
    <row r="601" spans="1:6" ht="24.95" customHeight="1">
      <c r="A601" s="137" t="s">
        <v>721</v>
      </c>
      <c r="B601" s="91">
        <v>1</v>
      </c>
      <c r="C601" s="91">
        <v>5</v>
      </c>
      <c r="D601" s="91"/>
      <c r="E601" s="325">
        <f t="shared" si="4"/>
        <v>0</v>
      </c>
      <c r="F601" s="324">
        <v>0</v>
      </c>
    </row>
    <row r="602" spans="1:6" ht="24.95" customHeight="1">
      <c r="A602" s="320" t="s">
        <v>722</v>
      </c>
      <c r="B602" s="85">
        <v>3406</v>
      </c>
      <c r="C602" s="85">
        <v>3811</v>
      </c>
      <c r="D602" s="85">
        <v>3740</v>
      </c>
      <c r="E602" s="324">
        <f t="shared" si="4"/>
        <v>98.13697192337969</v>
      </c>
      <c r="F602" s="324">
        <v>119.565217391304</v>
      </c>
    </row>
    <row r="603" spans="1:6" ht="24.95" customHeight="1">
      <c r="A603" s="137" t="s">
        <v>723</v>
      </c>
      <c r="B603" s="91">
        <v>1</v>
      </c>
      <c r="C603" s="91"/>
      <c r="D603" s="91">
        <v>0</v>
      </c>
      <c r="E603" s="325"/>
      <c r="F603" s="324">
        <v>0</v>
      </c>
    </row>
    <row r="604" spans="1:6" ht="35.1" customHeight="1">
      <c r="A604" s="137" t="s">
        <v>724</v>
      </c>
      <c r="B604" s="91">
        <v>512</v>
      </c>
      <c r="C604" s="91">
        <v>530</v>
      </c>
      <c r="D604" s="91">
        <v>521</v>
      </c>
      <c r="E604" s="325">
        <f t="shared" si="4"/>
        <v>98.301886792452834</v>
      </c>
      <c r="F604" s="325">
        <v>106.543967280164</v>
      </c>
    </row>
    <row r="605" spans="1:6" ht="35.1" customHeight="1">
      <c r="A605" s="137" t="s">
        <v>725</v>
      </c>
      <c r="B605" s="91">
        <v>225</v>
      </c>
      <c r="C605" s="91">
        <v>225</v>
      </c>
      <c r="D605" s="91">
        <v>186</v>
      </c>
      <c r="E605" s="325">
        <f t="shared" si="4"/>
        <v>82.666666666666671</v>
      </c>
      <c r="F605" s="325">
        <v>93.467336683417102</v>
      </c>
    </row>
    <row r="606" spans="1:6" ht="24.95" customHeight="1">
      <c r="A606" s="137" t="s">
        <v>726</v>
      </c>
      <c r="B606" s="91">
        <v>13</v>
      </c>
      <c r="C606" s="91">
        <v>13</v>
      </c>
      <c r="D606" s="91">
        <v>7</v>
      </c>
      <c r="E606" s="325">
        <f t="shared" si="4"/>
        <v>53.846153846153847</v>
      </c>
      <c r="F606" s="325">
        <v>53.846153846153797</v>
      </c>
    </row>
    <row r="607" spans="1:6" ht="24.95" customHeight="1">
      <c r="A607" s="137" t="s">
        <v>727</v>
      </c>
      <c r="B607" s="91">
        <v>2651</v>
      </c>
      <c r="C607" s="91">
        <v>3028</v>
      </c>
      <c r="D607" s="91">
        <v>3011</v>
      </c>
      <c r="E607" s="325">
        <f t="shared" si="4"/>
        <v>99.43857331571995</v>
      </c>
      <c r="F607" s="325">
        <v>124.318744838976</v>
      </c>
    </row>
    <row r="608" spans="1:6" ht="24.95" customHeight="1">
      <c r="A608" s="137" t="s">
        <v>728</v>
      </c>
      <c r="B608" s="91">
        <v>4</v>
      </c>
      <c r="C608" s="91">
        <v>15</v>
      </c>
      <c r="D608" s="91">
        <v>15</v>
      </c>
      <c r="E608" s="325">
        <f t="shared" si="4"/>
        <v>100</v>
      </c>
      <c r="F608" s="325">
        <v>375</v>
      </c>
    </row>
    <row r="609" spans="1:6" ht="24.95" customHeight="1">
      <c r="A609" s="320" t="s">
        <v>729</v>
      </c>
      <c r="B609" s="85">
        <v>2207</v>
      </c>
      <c r="C609" s="85">
        <v>2239</v>
      </c>
      <c r="D609" s="85">
        <v>1887</v>
      </c>
      <c r="E609" s="324">
        <f t="shared" si="4"/>
        <v>84.27869584635998</v>
      </c>
      <c r="F609" s="324">
        <v>95.495951417004093</v>
      </c>
    </row>
    <row r="610" spans="1:6" ht="24.95" customHeight="1">
      <c r="A610" s="137" t="s">
        <v>730</v>
      </c>
      <c r="B610" s="91">
        <v>492</v>
      </c>
      <c r="C610" s="91">
        <v>492</v>
      </c>
      <c r="D610" s="91">
        <v>458</v>
      </c>
      <c r="E610" s="325">
        <f t="shared" si="4"/>
        <v>93.089430894308947</v>
      </c>
      <c r="F610" s="325">
        <v>105.529953917051</v>
      </c>
    </row>
    <row r="611" spans="1:6" ht="24.95" customHeight="1">
      <c r="A611" s="137" t="s">
        <v>731</v>
      </c>
      <c r="B611" s="91"/>
      <c r="C611" s="91"/>
      <c r="D611" s="91">
        <v>0</v>
      </c>
      <c r="E611" s="325"/>
      <c r="F611" s="325"/>
    </row>
    <row r="612" spans="1:6" ht="24.95" customHeight="1">
      <c r="A612" s="137" t="s">
        <v>732</v>
      </c>
      <c r="B612" s="91"/>
      <c r="C612" s="91"/>
      <c r="D612" s="91">
        <v>0</v>
      </c>
      <c r="E612" s="325"/>
      <c r="F612" s="325"/>
    </row>
    <row r="613" spans="1:6" ht="24.95" customHeight="1">
      <c r="A613" s="137" t="s">
        <v>733</v>
      </c>
      <c r="B613" s="91">
        <v>1295</v>
      </c>
      <c r="C613" s="91">
        <v>1295</v>
      </c>
      <c r="D613" s="91">
        <v>1015</v>
      </c>
      <c r="E613" s="325">
        <f t="shared" si="4"/>
        <v>78.378378378378372</v>
      </c>
      <c r="F613" s="325">
        <v>87.424633936261799</v>
      </c>
    </row>
    <row r="614" spans="1:6" ht="24.95" customHeight="1">
      <c r="A614" s="137" t="s">
        <v>734</v>
      </c>
      <c r="B614" s="91">
        <v>400</v>
      </c>
      <c r="C614" s="91">
        <v>400</v>
      </c>
      <c r="D614" s="91">
        <v>365</v>
      </c>
      <c r="E614" s="325">
        <f t="shared" si="4"/>
        <v>91.25</v>
      </c>
      <c r="F614" s="325">
        <v>101.108033240997</v>
      </c>
    </row>
    <row r="615" spans="1:6" ht="24.95" customHeight="1">
      <c r="A615" s="137" t="s">
        <v>735</v>
      </c>
      <c r="B615" s="91">
        <v>14</v>
      </c>
      <c r="C615" s="91">
        <v>50</v>
      </c>
      <c r="D615" s="91">
        <v>47</v>
      </c>
      <c r="E615" s="325">
        <f t="shared" si="4"/>
        <v>94</v>
      </c>
      <c r="F615" s="325">
        <v>335.71428571428601</v>
      </c>
    </row>
    <row r="616" spans="1:6" ht="24.95" customHeight="1">
      <c r="A616" s="137" t="s">
        <v>736</v>
      </c>
      <c r="B616" s="91">
        <v>6</v>
      </c>
      <c r="C616" s="91">
        <v>2</v>
      </c>
      <c r="D616" s="91">
        <v>2</v>
      </c>
      <c r="E616" s="325">
        <f t="shared" si="4"/>
        <v>100</v>
      </c>
      <c r="F616" s="325">
        <v>33.3333333333333</v>
      </c>
    </row>
    <row r="617" spans="1:6" ht="24.95" customHeight="1">
      <c r="A617" s="320" t="s">
        <v>737</v>
      </c>
      <c r="B617" s="85">
        <v>608</v>
      </c>
      <c r="C617" s="85">
        <v>819</v>
      </c>
      <c r="D617" s="85">
        <v>708</v>
      </c>
      <c r="E617" s="324">
        <f t="shared" si="4"/>
        <v>86.446886446886452</v>
      </c>
      <c r="F617" s="324">
        <v>125.08833922261501</v>
      </c>
    </row>
    <row r="618" spans="1:6" ht="24.95" customHeight="1">
      <c r="A618" s="137" t="s">
        <v>308</v>
      </c>
      <c r="B618" s="91">
        <v>356</v>
      </c>
      <c r="C618" s="91">
        <v>356</v>
      </c>
      <c r="D618" s="91">
        <v>270</v>
      </c>
      <c r="E618" s="325">
        <f t="shared" si="4"/>
        <v>75.842696629213478</v>
      </c>
      <c r="F618" s="325">
        <v>113.924050632911</v>
      </c>
    </row>
    <row r="619" spans="1:6" ht="24.95" customHeight="1">
      <c r="A619" s="137" t="s">
        <v>309</v>
      </c>
      <c r="B619" s="91">
        <v>3</v>
      </c>
      <c r="C619" s="91"/>
      <c r="D619" s="91">
        <v>0</v>
      </c>
      <c r="E619" s="325"/>
      <c r="F619" s="325">
        <v>0</v>
      </c>
    </row>
    <row r="620" spans="1:6" ht="24.95" customHeight="1">
      <c r="A620" s="137" t="s">
        <v>310</v>
      </c>
      <c r="B620" s="91">
        <v>158</v>
      </c>
      <c r="C620" s="91">
        <v>158</v>
      </c>
      <c r="D620" s="91">
        <v>151</v>
      </c>
      <c r="E620" s="325">
        <f t="shared" si="4"/>
        <v>95.569620253164558</v>
      </c>
      <c r="F620" s="325">
        <v>104.861111111111</v>
      </c>
    </row>
    <row r="621" spans="1:6" ht="24.95" customHeight="1">
      <c r="A621" s="137" t="s">
        <v>738</v>
      </c>
      <c r="B621" s="91">
        <v>2</v>
      </c>
      <c r="C621" s="91"/>
      <c r="D621" s="91">
        <v>0</v>
      </c>
      <c r="E621" s="325"/>
      <c r="F621" s="325">
        <v>0</v>
      </c>
    </row>
    <row r="622" spans="1:6" ht="24.95" customHeight="1">
      <c r="A622" s="137" t="s">
        <v>739</v>
      </c>
      <c r="B622" s="91"/>
      <c r="C622" s="91">
        <v>25</v>
      </c>
      <c r="D622" s="91">
        <v>25</v>
      </c>
      <c r="E622" s="325">
        <v>100</v>
      </c>
      <c r="F622" s="325"/>
    </row>
    <row r="623" spans="1:6" ht="24.95" customHeight="1">
      <c r="A623" s="137" t="s">
        <v>740</v>
      </c>
      <c r="B623" s="91">
        <v>17</v>
      </c>
      <c r="C623" s="91">
        <v>60</v>
      </c>
      <c r="D623" s="91">
        <v>45</v>
      </c>
      <c r="E623" s="325">
        <f t="shared" si="4"/>
        <v>75</v>
      </c>
      <c r="F623" s="325">
        <v>264.70588235294099</v>
      </c>
    </row>
    <row r="624" spans="1:6" ht="24.95" customHeight="1">
      <c r="A624" s="137" t="s">
        <v>741</v>
      </c>
      <c r="B624" s="91"/>
      <c r="C624" s="91"/>
      <c r="D624" s="91">
        <v>0</v>
      </c>
      <c r="E624" s="325"/>
      <c r="F624" s="325"/>
    </row>
    <row r="625" spans="1:6" ht="24.95" customHeight="1">
      <c r="A625" s="137" t="s">
        <v>742</v>
      </c>
      <c r="B625" s="91">
        <v>72</v>
      </c>
      <c r="C625" s="91">
        <v>220</v>
      </c>
      <c r="D625" s="91">
        <v>217</v>
      </c>
      <c r="E625" s="325">
        <f t="shared" si="4"/>
        <v>98.636363636363626</v>
      </c>
      <c r="F625" s="325">
        <v>133.12883435582799</v>
      </c>
    </row>
    <row r="626" spans="1:6" ht="24.95" customHeight="1">
      <c r="A626" s="320" t="s">
        <v>743</v>
      </c>
      <c r="B626" s="85">
        <v>135</v>
      </c>
      <c r="C626" s="85">
        <v>135</v>
      </c>
      <c r="D626" s="85">
        <v>97</v>
      </c>
      <c r="E626" s="324">
        <f t="shared" si="4"/>
        <v>71.851851851851862</v>
      </c>
      <c r="F626" s="324">
        <v>80.165289256198307</v>
      </c>
    </row>
    <row r="627" spans="1:6" ht="24.95" customHeight="1">
      <c r="A627" s="137" t="s">
        <v>308</v>
      </c>
      <c r="B627" s="91">
        <v>135</v>
      </c>
      <c r="C627" s="91">
        <v>135</v>
      </c>
      <c r="D627" s="91">
        <v>97</v>
      </c>
      <c r="E627" s="325">
        <f t="shared" si="4"/>
        <v>71.851851851851862</v>
      </c>
      <c r="F627" s="325">
        <v>80.165289256198307</v>
      </c>
    </row>
    <row r="628" spans="1:6" ht="24.95" customHeight="1">
      <c r="A628" s="137" t="s">
        <v>309</v>
      </c>
      <c r="B628" s="91"/>
      <c r="C628" s="91"/>
      <c r="D628" s="91">
        <v>0</v>
      </c>
      <c r="E628" s="325"/>
      <c r="F628" s="324"/>
    </row>
    <row r="629" spans="1:6" ht="24.95" customHeight="1">
      <c r="A629" s="137" t="s">
        <v>310</v>
      </c>
      <c r="B629" s="91"/>
      <c r="C629" s="91"/>
      <c r="D629" s="91">
        <v>0</v>
      </c>
      <c r="E629" s="325"/>
      <c r="F629" s="324"/>
    </row>
    <row r="630" spans="1:6" ht="24.95" customHeight="1">
      <c r="A630" s="137" t="s">
        <v>744</v>
      </c>
      <c r="B630" s="91"/>
      <c r="C630" s="91"/>
      <c r="D630" s="91">
        <v>0</v>
      </c>
      <c r="E630" s="325"/>
      <c r="F630" s="324"/>
    </row>
    <row r="631" spans="1:6" ht="24.95" customHeight="1">
      <c r="A631" s="320" t="s">
        <v>745</v>
      </c>
      <c r="B631" s="85"/>
      <c r="C631" s="85"/>
      <c r="D631" s="85">
        <v>0</v>
      </c>
      <c r="E631" s="324"/>
      <c r="F631" s="324"/>
    </row>
    <row r="632" spans="1:6" ht="24.95" customHeight="1">
      <c r="A632" s="137" t="s">
        <v>746</v>
      </c>
      <c r="B632" s="91"/>
      <c r="C632" s="91"/>
      <c r="D632" s="91">
        <v>0</v>
      </c>
      <c r="E632" s="325"/>
      <c r="F632" s="324"/>
    </row>
    <row r="633" spans="1:6" ht="24.95" customHeight="1">
      <c r="A633" s="137" t="s">
        <v>747</v>
      </c>
      <c r="B633" s="91"/>
      <c r="C633" s="91"/>
      <c r="D633" s="91">
        <v>0</v>
      </c>
      <c r="E633" s="325"/>
      <c r="F633" s="324"/>
    </row>
    <row r="634" spans="1:6" ht="24.95" customHeight="1">
      <c r="A634" s="320" t="s">
        <v>748</v>
      </c>
      <c r="B634" s="85">
        <v>455</v>
      </c>
      <c r="C634" s="85">
        <v>455</v>
      </c>
      <c r="D634" s="85">
        <v>320</v>
      </c>
      <c r="E634" s="324">
        <f t="shared" si="4"/>
        <v>70.329670329670336</v>
      </c>
      <c r="F634" s="324">
        <v>69.565217391304301</v>
      </c>
    </row>
    <row r="635" spans="1:6" ht="24.95" customHeight="1">
      <c r="A635" s="137" t="s">
        <v>749</v>
      </c>
      <c r="B635" s="91"/>
      <c r="C635" s="91"/>
      <c r="D635" s="91">
        <v>0</v>
      </c>
      <c r="E635" s="325"/>
      <c r="F635" s="324"/>
    </row>
    <row r="636" spans="1:6" ht="24.95" customHeight="1">
      <c r="A636" s="137" t="s">
        <v>750</v>
      </c>
      <c r="B636" s="91">
        <v>455</v>
      </c>
      <c r="C636" s="91">
        <v>455</v>
      </c>
      <c r="D636" s="91">
        <v>320</v>
      </c>
      <c r="E636" s="325">
        <f t="shared" si="4"/>
        <v>70.329670329670336</v>
      </c>
      <c r="F636" s="325">
        <v>69.565217391304301</v>
      </c>
    </row>
    <row r="637" spans="1:6" ht="24.95" customHeight="1">
      <c r="A637" s="320" t="s">
        <v>751</v>
      </c>
      <c r="B637" s="85">
        <v>0</v>
      </c>
      <c r="C637" s="85">
        <v>0</v>
      </c>
      <c r="D637" s="85">
        <v>0</v>
      </c>
      <c r="E637" s="324"/>
      <c r="F637" s="324"/>
    </row>
    <row r="638" spans="1:6" ht="24.95" customHeight="1">
      <c r="A638" s="137" t="s">
        <v>752</v>
      </c>
      <c r="B638" s="91"/>
      <c r="C638" s="91"/>
      <c r="D638" s="91">
        <v>0</v>
      </c>
      <c r="E638" s="325"/>
      <c r="F638" s="324"/>
    </row>
    <row r="639" spans="1:6" ht="24.95" customHeight="1">
      <c r="A639" s="137" t="s">
        <v>753</v>
      </c>
      <c r="B639" s="91"/>
      <c r="C639" s="91"/>
      <c r="D639" s="91">
        <v>0</v>
      </c>
      <c r="E639" s="325"/>
      <c r="F639" s="324"/>
    </row>
    <row r="640" spans="1:6" ht="35.1" customHeight="1">
      <c r="A640" s="320" t="s">
        <v>754</v>
      </c>
      <c r="B640" s="85">
        <v>0</v>
      </c>
      <c r="C640" s="85">
        <v>0</v>
      </c>
      <c r="D640" s="85">
        <v>0</v>
      </c>
      <c r="E640" s="324"/>
      <c r="F640" s="324"/>
    </row>
    <row r="641" spans="1:6" ht="24.95" customHeight="1">
      <c r="A641" s="137" t="s">
        <v>755</v>
      </c>
      <c r="B641" s="91"/>
      <c r="C641" s="91"/>
      <c r="D641" s="91">
        <v>0</v>
      </c>
      <c r="E641" s="325"/>
      <c r="F641" s="324"/>
    </row>
    <row r="642" spans="1:6" ht="24.95" customHeight="1">
      <c r="A642" s="137" t="s">
        <v>756</v>
      </c>
      <c r="B642" s="91"/>
      <c r="C642" s="91"/>
      <c r="D642" s="91">
        <v>0</v>
      </c>
      <c r="E642" s="325"/>
      <c r="F642" s="324"/>
    </row>
    <row r="643" spans="1:6" ht="24.95" customHeight="1">
      <c r="A643" s="320" t="s">
        <v>757</v>
      </c>
      <c r="B643" s="85">
        <v>0</v>
      </c>
      <c r="C643" s="85">
        <v>0</v>
      </c>
      <c r="D643" s="85">
        <v>0</v>
      </c>
      <c r="E643" s="324"/>
      <c r="F643" s="324"/>
    </row>
    <row r="644" spans="1:6" ht="24.95" customHeight="1">
      <c r="A644" s="137" t="s">
        <v>758</v>
      </c>
      <c r="B644" s="91"/>
      <c r="C644" s="91"/>
      <c r="D644" s="91">
        <v>0</v>
      </c>
      <c r="E644" s="325"/>
      <c r="F644" s="324"/>
    </row>
    <row r="645" spans="1:6" ht="24.95" customHeight="1">
      <c r="A645" s="137" t="s">
        <v>759</v>
      </c>
      <c r="B645" s="91"/>
      <c r="C645" s="91"/>
      <c r="D645" s="91">
        <v>0</v>
      </c>
      <c r="E645" s="325"/>
      <c r="F645" s="324"/>
    </row>
    <row r="646" spans="1:6" ht="35.1" customHeight="1">
      <c r="A646" s="320" t="s">
        <v>760</v>
      </c>
      <c r="B646" s="85">
        <v>11452</v>
      </c>
      <c r="C646" s="85">
        <v>14452</v>
      </c>
      <c r="D646" s="85">
        <v>10798</v>
      </c>
      <c r="E646" s="324">
        <f t="shared" ref="E646:E701" si="5">D646/C646*100</f>
        <v>74.716302241904231</v>
      </c>
      <c r="F646" s="324">
        <v>117.051490514905</v>
      </c>
    </row>
    <row r="647" spans="1:6" ht="35.1" customHeight="1">
      <c r="A647" s="137" t="s">
        <v>761</v>
      </c>
      <c r="B647" s="91"/>
      <c r="C647" s="91"/>
      <c r="D647" s="91">
        <v>0</v>
      </c>
      <c r="E647" s="325"/>
      <c r="F647" s="324"/>
    </row>
    <row r="648" spans="1:6" ht="35.1" customHeight="1">
      <c r="A648" s="137" t="s">
        <v>762</v>
      </c>
      <c r="B648" s="91">
        <v>11452</v>
      </c>
      <c r="C648" s="91">
        <v>14452</v>
      </c>
      <c r="D648" s="91">
        <v>10798</v>
      </c>
      <c r="E648" s="325">
        <f t="shared" si="5"/>
        <v>74.716302241904231</v>
      </c>
      <c r="F648" s="325">
        <v>117.051490514905</v>
      </c>
    </row>
    <row r="649" spans="1:6" ht="35.1" customHeight="1">
      <c r="A649" s="137" t="s">
        <v>763</v>
      </c>
      <c r="B649" s="91">
        <v>0</v>
      </c>
      <c r="C649" s="91"/>
      <c r="D649" s="91">
        <v>0</v>
      </c>
      <c r="E649" s="325"/>
      <c r="F649" s="324"/>
    </row>
    <row r="650" spans="1:6" ht="35.1" customHeight="1">
      <c r="A650" s="320" t="s">
        <v>764</v>
      </c>
      <c r="B650" s="85">
        <v>0</v>
      </c>
      <c r="C650" s="85"/>
      <c r="D650" s="85">
        <v>0</v>
      </c>
      <c r="E650" s="324"/>
      <c r="F650" s="324"/>
    </row>
    <row r="651" spans="1:6" ht="24.95" customHeight="1">
      <c r="A651" s="137" t="s">
        <v>765</v>
      </c>
      <c r="B651" s="91"/>
      <c r="C651" s="91"/>
      <c r="D651" s="91">
        <v>0</v>
      </c>
      <c r="E651" s="325"/>
      <c r="F651" s="324"/>
    </row>
    <row r="652" spans="1:6" ht="24.95" customHeight="1">
      <c r="A652" s="137" t="s">
        <v>766</v>
      </c>
      <c r="B652" s="91"/>
      <c r="C652" s="91"/>
      <c r="D652" s="91">
        <v>0</v>
      </c>
      <c r="E652" s="325"/>
      <c r="F652" s="324"/>
    </row>
    <row r="653" spans="1:6" ht="35.1" customHeight="1">
      <c r="A653" s="137" t="s">
        <v>767</v>
      </c>
      <c r="B653" s="91"/>
      <c r="C653" s="91"/>
      <c r="D653" s="91">
        <v>0</v>
      </c>
      <c r="E653" s="325"/>
      <c r="F653" s="324"/>
    </row>
    <row r="654" spans="1:6" ht="24.95" customHeight="1">
      <c r="A654" s="320" t="s">
        <v>768</v>
      </c>
      <c r="B654" s="85">
        <v>935</v>
      </c>
      <c r="C654" s="85">
        <v>1166</v>
      </c>
      <c r="D654" s="85">
        <v>1068</v>
      </c>
      <c r="E654" s="324">
        <f t="shared" si="5"/>
        <v>91.595197255574618</v>
      </c>
      <c r="F654" s="324">
        <v>129.141475211608</v>
      </c>
    </row>
    <row r="655" spans="1:6" ht="24.95" customHeight="1">
      <c r="A655" s="137" t="s">
        <v>308</v>
      </c>
      <c r="B655" s="91">
        <v>320</v>
      </c>
      <c r="C655" s="91">
        <v>320</v>
      </c>
      <c r="D655" s="91">
        <v>276</v>
      </c>
      <c r="E655" s="325">
        <f t="shared" si="5"/>
        <v>86.25</v>
      </c>
      <c r="F655" s="325">
        <v>91.089108910891099</v>
      </c>
    </row>
    <row r="656" spans="1:6" ht="24.95" customHeight="1">
      <c r="A656" s="137" t="s">
        <v>309</v>
      </c>
      <c r="B656" s="91"/>
      <c r="C656" s="91">
        <v>3</v>
      </c>
      <c r="D656" s="91">
        <v>3</v>
      </c>
      <c r="E656" s="325">
        <v>100</v>
      </c>
      <c r="F656" s="325"/>
    </row>
    <row r="657" spans="1:6" ht="24.95" customHeight="1">
      <c r="A657" s="137" t="s">
        <v>310</v>
      </c>
      <c r="B657" s="91"/>
      <c r="C657" s="91"/>
      <c r="D657" s="91">
        <v>0</v>
      </c>
      <c r="E657" s="325"/>
      <c r="F657" s="325"/>
    </row>
    <row r="658" spans="1:6" ht="24.95" customHeight="1">
      <c r="A658" s="137" t="s">
        <v>769</v>
      </c>
      <c r="B658" s="91">
        <v>38</v>
      </c>
      <c r="C658" s="91">
        <v>50</v>
      </c>
      <c r="D658" s="91">
        <v>49</v>
      </c>
      <c r="E658" s="325">
        <f t="shared" si="5"/>
        <v>98</v>
      </c>
      <c r="F658" s="325">
        <v>144.11764705882399</v>
      </c>
    </row>
    <row r="659" spans="1:6" ht="24.95" customHeight="1">
      <c r="A659" s="137" t="s">
        <v>770</v>
      </c>
      <c r="B659" s="91">
        <v>125</v>
      </c>
      <c r="C659" s="91">
        <v>320</v>
      </c>
      <c r="D659" s="91">
        <v>316</v>
      </c>
      <c r="E659" s="325">
        <f t="shared" si="5"/>
        <v>98.75</v>
      </c>
      <c r="F659" s="325">
        <v>309.803921568627</v>
      </c>
    </row>
    <row r="660" spans="1:6" ht="24.95" customHeight="1">
      <c r="A660" s="137" t="s">
        <v>317</v>
      </c>
      <c r="B660" s="91">
        <v>252</v>
      </c>
      <c r="C660" s="91">
        <v>252</v>
      </c>
      <c r="D660" s="91">
        <v>203</v>
      </c>
      <c r="E660" s="325">
        <f t="shared" si="5"/>
        <v>80.555555555555557</v>
      </c>
      <c r="F660" s="325">
        <v>89.823008849557496</v>
      </c>
    </row>
    <row r="661" spans="1:6" ht="24.95" customHeight="1">
      <c r="A661" s="137" t="s">
        <v>771</v>
      </c>
      <c r="B661" s="91">
        <v>200</v>
      </c>
      <c r="C661" s="91">
        <v>221</v>
      </c>
      <c r="D661" s="91">
        <v>221</v>
      </c>
      <c r="E661" s="325">
        <f t="shared" si="5"/>
        <v>100</v>
      </c>
      <c r="F661" s="325">
        <v>136.41975308642</v>
      </c>
    </row>
    <row r="662" spans="1:6" ht="24.95" customHeight="1">
      <c r="A662" s="320" t="s">
        <v>772</v>
      </c>
      <c r="B662" s="85">
        <v>0</v>
      </c>
      <c r="C662" s="85">
        <v>0</v>
      </c>
      <c r="D662" s="85">
        <v>0</v>
      </c>
      <c r="E662" s="324"/>
      <c r="F662" s="324"/>
    </row>
    <row r="663" spans="1:6" ht="35.1" customHeight="1">
      <c r="A663" s="137" t="s">
        <v>773</v>
      </c>
      <c r="B663" s="91"/>
      <c r="C663" s="91"/>
      <c r="D663" s="91">
        <v>0</v>
      </c>
      <c r="E663" s="325"/>
      <c r="F663" s="324"/>
    </row>
    <row r="664" spans="1:6" ht="24.95" customHeight="1">
      <c r="A664" s="137" t="s">
        <v>774</v>
      </c>
      <c r="B664" s="91"/>
      <c r="C664" s="91"/>
      <c r="D664" s="91">
        <v>0</v>
      </c>
      <c r="E664" s="325"/>
      <c r="F664" s="324"/>
    </row>
    <row r="665" spans="1:6" ht="35.1" customHeight="1">
      <c r="A665" s="320" t="s">
        <v>775</v>
      </c>
      <c r="B665" s="85">
        <v>3854</v>
      </c>
      <c r="C665" s="85">
        <v>900</v>
      </c>
      <c r="D665" s="85">
        <v>810</v>
      </c>
      <c r="E665" s="324">
        <f t="shared" si="5"/>
        <v>90</v>
      </c>
      <c r="F665" s="324">
        <v>55.1020408163265</v>
      </c>
    </row>
    <row r="666" spans="1:6" ht="35.1" customHeight="1">
      <c r="A666" s="137" t="s">
        <v>776</v>
      </c>
      <c r="B666" s="91">
        <v>3854</v>
      </c>
      <c r="C666" s="91">
        <v>900</v>
      </c>
      <c r="D666" s="91">
        <v>810</v>
      </c>
      <c r="E666" s="325">
        <f t="shared" si="5"/>
        <v>90</v>
      </c>
      <c r="F666" s="325">
        <v>55.1020408163265</v>
      </c>
    </row>
    <row r="667" spans="1:6" ht="24.95" customHeight="1">
      <c r="A667" s="320" t="s">
        <v>777</v>
      </c>
      <c r="B667" s="85">
        <v>61499</v>
      </c>
      <c r="C667" s="85">
        <v>86587</v>
      </c>
      <c r="D667" s="85">
        <v>76616</v>
      </c>
      <c r="E667" s="324">
        <f t="shared" si="5"/>
        <v>88.484414519500618</v>
      </c>
      <c r="F667" s="324">
        <v>147.11778486117001</v>
      </c>
    </row>
    <row r="668" spans="1:6" ht="24.95" customHeight="1">
      <c r="A668" s="320" t="s">
        <v>778</v>
      </c>
      <c r="B668" s="85">
        <v>1359</v>
      </c>
      <c r="C668" s="85">
        <v>1380</v>
      </c>
      <c r="D668" s="85">
        <v>1098</v>
      </c>
      <c r="E668" s="324">
        <f t="shared" si="5"/>
        <v>79.565217391304344</v>
      </c>
      <c r="F668" s="324">
        <v>95.064935064935099</v>
      </c>
    </row>
    <row r="669" spans="1:6" ht="24.95" customHeight="1">
      <c r="A669" s="137" t="s">
        <v>308</v>
      </c>
      <c r="B669" s="91">
        <v>1352</v>
      </c>
      <c r="C669" s="91">
        <v>1352</v>
      </c>
      <c r="D669" s="91">
        <v>1074</v>
      </c>
      <c r="E669" s="325">
        <f t="shared" si="5"/>
        <v>79.437869822485212</v>
      </c>
      <c r="F669" s="325">
        <v>93.148308759757199</v>
      </c>
    </row>
    <row r="670" spans="1:6" ht="24.95" customHeight="1">
      <c r="A670" s="137" t="s">
        <v>309</v>
      </c>
      <c r="B670" s="91">
        <v>7</v>
      </c>
      <c r="C670" s="91">
        <v>8</v>
      </c>
      <c r="D670" s="91">
        <v>8</v>
      </c>
      <c r="E670" s="325">
        <f t="shared" si="5"/>
        <v>100</v>
      </c>
      <c r="F670" s="325">
        <v>400</v>
      </c>
    </row>
    <row r="671" spans="1:6" ht="24.95" customHeight="1">
      <c r="A671" s="137" t="s">
        <v>310</v>
      </c>
      <c r="B671" s="91"/>
      <c r="C671" s="91"/>
      <c r="D671" s="91">
        <v>0</v>
      </c>
      <c r="E671" s="325"/>
      <c r="F671" s="324"/>
    </row>
    <row r="672" spans="1:6" ht="24.95" customHeight="1">
      <c r="A672" s="137" t="s">
        <v>779</v>
      </c>
      <c r="B672" s="91"/>
      <c r="C672" s="91">
        <v>20</v>
      </c>
      <c r="D672" s="91">
        <v>16</v>
      </c>
      <c r="E672" s="325">
        <f>D672/C672*100</f>
        <v>80</v>
      </c>
      <c r="F672" s="324"/>
    </row>
    <row r="673" spans="1:6" ht="24.95" customHeight="1">
      <c r="A673" s="320" t="s">
        <v>780</v>
      </c>
      <c r="B673" s="85">
        <v>7795</v>
      </c>
      <c r="C673" s="85">
        <v>3086</v>
      </c>
      <c r="D673" s="85">
        <v>2216</v>
      </c>
      <c r="E673" s="324">
        <f t="shared" si="5"/>
        <v>71.808165910563844</v>
      </c>
      <c r="F673" s="324">
        <v>84.515636918382896</v>
      </c>
    </row>
    <row r="674" spans="1:6" ht="24.95" customHeight="1">
      <c r="A674" s="137" t="s">
        <v>781</v>
      </c>
      <c r="B674" s="91">
        <v>1870</v>
      </c>
      <c r="C674" s="91">
        <v>700</v>
      </c>
      <c r="D674" s="91">
        <v>610</v>
      </c>
      <c r="E674" s="325">
        <f t="shared" si="5"/>
        <v>87.142857142857139</v>
      </c>
      <c r="F674" s="325">
        <v>178.36257309941499</v>
      </c>
    </row>
    <row r="675" spans="1:6" ht="24.95" customHeight="1">
      <c r="A675" s="137" t="s">
        <v>782</v>
      </c>
      <c r="B675" s="91">
        <v>1865</v>
      </c>
      <c r="C675" s="91"/>
      <c r="D675" s="91">
        <v>0</v>
      </c>
      <c r="E675" s="325"/>
      <c r="F675" s="325">
        <v>0</v>
      </c>
    </row>
    <row r="676" spans="1:6" ht="24.95" customHeight="1">
      <c r="A676" s="137" t="s">
        <v>783</v>
      </c>
      <c r="B676" s="91">
        <v>1710</v>
      </c>
      <c r="C676" s="91">
        <v>330</v>
      </c>
      <c r="D676" s="91">
        <v>326</v>
      </c>
      <c r="E676" s="325">
        <f t="shared" si="5"/>
        <v>98.787878787878796</v>
      </c>
      <c r="F676" s="325"/>
    </row>
    <row r="677" spans="1:6" ht="24.95" customHeight="1">
      <c r="A677" s="137" t="s">
        <v>784</v>
      </c>
      <c r="B677" s="91"/>
      <c r="C677" s="91"/>
      <c r="D677" s="91">
        <v>0</v>
      </c>
      <c r="E677" s="325"/>
      <c r="F677" s="325"/>
    </row>
    <row r="678" spans="1:6" ht="24.95" customHeight="1">
      <c r="A678" s="137" t="s">
        <v>785</v>
      </c>
      <c r="B678" s="91">
        <v>305</v>
      </c>
      <c r="C678" s="91">
        <v>11</v>
      </c>
      <c r="D678" s="91">
        <v>11</v>
      </c>
      <c r="E678" s="325">
        <f t="shared" si="5"/>
        <v>100</v>
      </c>
      <c r="F678" s="325">
        <v>3.51437699680511</v>
      </c>
    </row>
    <row r="679" spans="1:6" ht="24.95" customHeight="1">
      <c r="A679" s="137" t="s">
        <v>786</v>
      </c>
      <c r="B679" s="91">
        <v>210</v>
      </c>
      <c r="C679" s="91">
        <v>210</v>
      </c>
      <c r="D679" s="91">
        <v>200</v>
      </c>
      <c r="E679" s="325">
        <f t="shared" si="5"/>
        <v>95.238095238095227</v>
      </c>
      <c r="F679" s="325">
        <v>98.522167487684698</v>
      </c>
    </row>
    <row r="680" spans="1:6" ht="24.95" customHeight="1">
      <c r="A680" s="137" t="s">
        <v>787</v>
      </c>
      <c r="B680" s="91"/>
      <c r="C680" s="91"/>
      <c r="D680" s="91">
        <v>0</v>
      </c>
      <c r="E680" s="325"/>
      <c r="F680" s="324"/>
    </row>
    <row r="681" spans="1:6" ht="24.95" customHeight="1">
      <c r="A681" s="137" t="s">
        <v>788</v>
      </c>
      <c r="B681" s="91"/>
      <c r="C681" s="91"/>
      <c r="D681" s="91">
        <v>0</v>
      </c>
      <c r="E681" s="325"/>
      <c r="F681" s="324"/>
    </row>
    <row r="682" spans="1:6" ht="24.95" customHeight="1">
      <c r="A682" s="137" t="s">
        <v>789</v>
      </c>
      <c r="B682" s="91"/>
      <c r="C682" s="91"/>
      <c r="D682" s="91">
        <v>0</v>
      </c>
      <c r="E682" s="325"/>
      <c r="F682" s="324"/>
    </row>
    <row r="683" spans="1:6" ht="24.95" customHeight="1">
      <c r="A683" s="137" t="s">
        <v>790</v>
      </c>
      <c r="B683" s="91"/>
      <c r="C683" s="91"/>
      <c r="D683" s="91">
        <v>0</v>
      </c>
      <c r="E683" s="325"/>
      <c r="F683" s="324"/>
    </row>
    <row r="684" spans="1:6" ht="24.95" customHeight="1">
      <c r="A684" s="137" t="s">
        <v>791</v>
      </c>
      <c r="B684" s="91"/>
      <c r="C684" s="91"/>
      <c r="D684" s="91">
        <v>0</v>
      </c>
      <c r="E684" s="325"/>
      <c r="F684" s="324"/>
    </row>
    <row r="685" spans="1:6" ht="24.95" customHeight="1">
      <c r="A685" s="137" t="s">
        <v>792</v>
      </c>
      <c r="B685" s="91"/>
      <c r="C685" s="91"/>
      <c r="D685" s="91">
        <v>0</v>
      </c>
      <c r="E685" s="325"/>
      <c r="F685" s="324"/>
    </row>
    <row r="686" spans="1:6" ht="24.95" customHeight="1">
      <c r="A686" s="137" t="s">
        <v>793</v>
      </c>
      <c r="B686" s="91">
        <v>1835</v>
      </c>
      <c r="C686" s="91">
        <v>1835</v>
      </c>
      <c r="D686" s="91">
        <v>1069</v>
      </c>
      <c r="E686" s="325">
        <f t="shared" si="5"/>
        <v>58.256130790190738</v>
      </c>
      <c r="F686" s="325">
        <v>130.048661800487</v>
      </c>
    </row>
    <row r="687" spans="1:6" ht="24.95" customHeight="1">
      <c r="A687" s="320" t="s">
        <v>794</v>
      </c>
      <c r="B687" s="85">
        <v>859</v>
      </c>
      <c r="C687" s="85"/>
      <c r="D687" s="85"/>
      <c r="E687" s="324"/>
      <c r="F687" s="324">
        <v>0</v>
      </c>
    </row>
    <row r="688" spans="1:6" ht="24.95" customHeight="1">
      <c r="A688" s="137" t="s">
        <v>795</v>
      </c>
      <c r="B688" s="91"/>
      <c r="C688" s="91"/>
      <c r="D688" s="91"/>
      <c r="E688" s="325"/>
      <c r="F688" s="324"/>
    </row>
    <row r="689" spans="1:6" ht="24.95" customHeight="1">
      <c r="A689" s="137" t="s">
        <v>796</v>
      </c>
      <c r="B689" s="91">
        <v>850</v>
      </c>
      <c r="C689" s="91"/>
      <c r="D689" s="91"/>
      <c r="E689" s="325"/>
      <c r="F689" s="324"/>
    </row>
    <row r="690" spans="1:6" ht="24.95" customHeight="1">
      <c r="A690" s="137" t="s">
        <v>797</v>
      </c>
      <c r="B690" s="91">
        <v>9</v>
      </c>
      <c r="C690" s="91"/>
      <c r="D690" s="91"/>
      <c r="E690" s="325"/>
      <c r="F690" s="324"/>
    </row>
    <row r="691" spans="1:6" ht="24.95" customHeight="1">
      <c r="A691" s="320" t="s">
        <v>798</v>
      </c>
      <c r="B691" s="85">
        <v>6428</v>
      </c>
      <c r="C691" s="85">
        <v>5572</v>
      </c>
      <c r="D691" s="85">
        <v>5228</v>
      </c>
      <c r="E691" s="324">
        <f t="shared" si="5"/>
        <v>93.826274228284277</v>
      </c>
      <c r="F691" s="324">
        <v>91.654978962131807</v>
      </c>
    </row>
    <row r="692" spans="1:6" ht="24.95" customHeight="1">
      <c r="A692" s="137" t="s">
        <v>799</v>
      </c>
      <c r="B692" s="91">
        <v>1820</v>
      </c>
      <c r="C692" s="91">
        <v>1820</v>
      </c>
      <c r="D692" s="91">
        <v>1711</v>
      </c>
      <c r="E692" s="325">
        <f t="shared" si="5"/>
        <v>94.010989010989007</v>
      </c>
      <c r="F692" s="325">
        <v>105.7478368356</v>
      </c>
    </row>
    <row r="693" spans="1:6" ht="24.95" customHeight="1">
      <c r="A693" s="137" t="s">
        <v>800</v>
      </c>
      <c r="B693" s="91">
        <v>521</v>
      </c>
      <c r="C693" s="91">
        <v>521</v>
      </c>
      <c r="D693" s="91">
        <v>435</v>
      </c>
      <c r="E693" s="325">
        <f t="shared" si="5"/>
        <v>83.493282149712087</v>
      </c>
      <c r="F693" s="325">
        <v>92.750533049040499</v>
      </c>
    </row>
    <row r="694" spans="1:6" ht="24.95" customHeight="1">
      <c r="A694" s="137" t="s">
        <v>801</v>
      </c>
      <c r="B694" s="91">
        <v>195</v>
      </c>
      <c r="C694" s="91"/>
      <c r="D694" s="91">
        <v>0</v>
      </c>
      <c r="E694" s="325"/>
      <c r="F694" s="324">
        <v>0</v>
      </c>
    </row>
    <row r="695" spans="1:6" ht="24.95" customHeight="1">
      <c r="A695" s="137" t="s">
        <v>802</v>
      </c>
      <c r="B695" s="91"/>
      <c r="C695" s="91"/>
      <c r="D695" s="91">
        <v>0</v>
      </c>
      <c r="E695" s="325"/>
      <c r="F695" s="325"/>
    </row>
    <row r="696" spans="1:6" ht="24.95" customHeight="1">
      <c r="A696" s="137" t="s">
        <v>803</v>
      </c>
      <c r="B696" s="91">
        <v>205</v>
      </c>
      <c r="C696" s="91">
        <v>210</v>
      </c>
      <c r="D696" s="91">
        <v>210</v>
      </c>
      <c r="E696" s="325">
        <f t="shared" si="5"/>
        <v>100</v>
      </c>
      <c r="F696" s="325">
        <v>116.02209944751399</v>
      </c>
    </row>
    <row r="697" spans="1:6" ht="24.95" customHeight="1">
      <c r="A697" s="137" t="s">
        <v>804</v>
      </c>
      <c r="B697" s="91">
        <v>1650</v>
      </c>
      <c r="C697" s="91">
        <v>800</v>
      </c>
      <c r="D697" s="91">
        <v>740</v>
      </c>
      <c r="E697" s="325">
        <f t="shared" si="5"/>
        <v>92.5</v>
      </c>
      <c r="F697" s="325">
        <v>57.993730407523501</v>
      </c>
    </row>
    <row r="698" spans="1:6" ht="24.95" customHeight="1">
      <c r="A698" s="137" t="s">
        <v>805</v>
      </c>
      <c r="B698" s="91"/>
      <c r="C698" s="91"/>
      <c r="D698" s="91">
        <v>0</v>
      </c>
      <c r="E698" s="325"/>
      <c r="F698" s="325"/>
    </row>
    <row r="699" spans="1:6" ht="24.95" customHeight="1">
      <c r="A699" s="137" t="s">
        <v>806</v>
      </c>
      <c r="B699" s="91">
        <v>321</v>
      </c>
      <c r="C699" s="91">
        <v>321</v>
      </c>
      <c r="D699" s="91">
        <v>232</v>
      </c>
      <c r="E699" s="325">
        <f t="shared" si="5"/>
        <v>72.274143302180676</v>
      </c>
      <c r="F699" s="325">
        <v>77.591973244147198</v>
      </c>
    </row>
    <row r="700" spans="1:6" ht="24.95" customHeight="1">
      <c r="A700" s="137" t="s">
        <v>807</v>
      </c>
      <c r="B700" s="91">
        <v>958</v>
      </c>
      <c r="C700" s="91">
        <v>1100</v>
      </c>
      <c r="D700" s="91">
        <v>1100</v>
      </c>
      <c r="E700" s="325">
        <f t="shared" si="5"/>
        <v>100</v>
      </c>
      <c r="F700" s="325">
        <v>118.27956989247301</v>
      </c>
    </row>
    <row r="701" spans="1:6" ht="24.95" customHeight="1">
      <c r="A701" s="137" t="s">
        <v>808</v>
      </c>
      <c r="B701" s="91">
        <v>4</v>
      </c>
      <c r="C701" s="91">
        <v>35</v>
      </c>
      <c r="D701" s="91">
        <v>35</v>
      </c>
      <c r="E701" s="325">
        <f t="shared" si="5"/>
        <v>100</v>
      </c>
      <c r="F701" s="325">
        <v>875</v>
      </c>
    </row>
    <row r="702" spans="1:6" ht="24.95" customHeight="1">
      <c r="A702" s="137" t="s">
        <v>809</v>
      </c>
      <c r="B702" s="91">
        <v>754</v>
      </c>
      <c r="C702" s="91">
        <v>765</v>
      </c>
      <c r="D702" s="91">
        <v>765</v>
      </c>
      <c r="E702" s="325">
        <f t="shared" ref="E702:E763" si="6">D702/C702*100</f>
        <v>100</v>
      </c>
      <c r="F702" s="325">
        <v>105.22696011004101</v>
      </c>
    </row>
    <row r="703" spans="1:6" ht="24.95" customHeight="1">
      <c r="A703" s="320" t="s">
        <v>810</v>
      </c>
      <c r="B703" s="85">
        <v>1547</v>
      </c>
      <c r="C703" s="85">
        <v>1525</v>
      </c>
      <c r="D703" s="85">
        <v>943</v>
      </c>
      <c r="E703" s="324">
        <f t="shared" si="6"/>
        <v>61.83606557377049</v>
      </c>
      <c r="F703" s="324">
        <v>137.86549707602299</v>
      </c>
    </row>
    <row r="704" spans="1:6" ht="24.95" customHeight="1">
      <c r="A704" s="137" t="s">
        <v>811</v>
      </c>
      <c r="B704" s="91">
        <v>1525</v>
      </c>
      <c r="C704" s="91">
        <v>1525</v>
      </c>
      <c r="D704" s="91">
        <v>943</v>
      </c>
      <c r="E704" s="325">
        <f t="shared" si="6"/>
        <v>61.83606557377049</v>
      </c>
      <c r="F704" s="325">
        <v>137.86549707602299</v>
      </c>
    </row>
    <row r="705" spans="1:6" ht="24.95" customHeight="1">
      <c r="A705" s="137" t="s">
        <v>812</v>
      </c>
      <c r="B705" s="91">
        <v>22</v>
      </c>
      <c r="C705" s="91"/>
      <c r="D705" s="91">
        <v>0</v>
      </c>
      <c r="E705" s="325"/>
      <c r="F705" s="324"/>
    </row>
    <row r="706" spans="1:6" ht="24.95" customHeight="1">
      <c r="A706" s="320" t="s">
        <v>813</v>
      </c>
      <c r="B706" s="85">
        <v>0</v>
      </c>
      <c r="C706" s="85">
        <v>150</v>
      </c>
      <c r="D706" s="85">
        <v>141</v>
      </c>
      <c r="E706" s="324">
        <f t="shared" si="6"/>
        <v>94</v>
      </c>
      <c r="F706" s="324">
        <v>671.42857142857099</v>
      </c>
    </row>
    <row r="707" spans="1:6" ht="24.95" customHeight="1">
      <c r="A707" s="137" t="s">
        <v>814</v>
      </c>
      <c r="B707" s="91"/>
      <c r="C707" s="91"/>
      <c r="D707" s="91">
        <v>0</v>
      </c>
      <c r="E707" s="325"/>
      <c r="F707" s="324"/>
    </row>
    <row r="708" spans="1:6" ht="24.95" customHeight="1">
      <c r="A708" s="137" t="s">
        <v>815</v>
      </c>
      <c r="B708" s="91"/>
      <c r="C708" s="91">
        <v>150</v>
      </c>
      <c r="D708" s="91">
        <v>141</v>
      </c>
      <c r="E708" s="325">
        <f t="shared" si="6"/>
        <v>94</v>
      </c>
      <c r="F708" s="325">
        <v>671.42857142857099</v>
      </c>
    </row>
    <row r="709" spans="1:6" ht="24.95" customHeight="1">
      <c r="A709" s="137" t="s">
        <v>816</v>
      </c>
      <c r="B709" s="91"/>
      <c r="C709" s="91"/>
      <c r="D709" s="91">
        <v>0</v>
      </c>
      <c r="E709" s="325"/>
      <c r="F709" s="324"/>
    </row>
    <row r="710" spans="1:6" ht="24.95" customHeight="1">
      <c r="A710" s="320" t="s">
        <v>817</v>
      </c>
      <c r="B710" s="85">
        <v>428</v>
      </c>
      <c r="C710" s="85">
        <v>10400</v>
      </c>
      <c r="D710" s="85">
        <v>9421</v>
      </c>
      <c r="E710" s="324">
        <f t="shared" si="6"/>
        <v>90.586538461538453</v>
      </c>
      <c r="F710" s="324"/>
    </row>
    <row r="711" spans="1:6" ht="24.95" customHeight="1">
      <c r="A711" s="137" t="s">
        <v>818</v>
      </c>
      <c r="B711" s="91">
        <v>312</v>
      </c>
      <c r="C711" s="91">
        <v>7000</v>
      </c>
      <c r="D711" s="91">
        <v>6167</v>
      </c>
      <c r="E711" s="325">
        <f t="shared" si="6"/>
        <v>88.1</v>
      </c>
      <c r="F711" s="325"/>
    </row>
    <row r="712" spans="1:6" ht="24.95" customHeight="1">
      <c r="A712" s="137" t="s">
        <v>819</v>
      </c>
      <c r="B712" s="91">
        <v>6</v>
      </c>
      <c r="C712" s="91">
        <v>1500</v>
      </c>
      <c r="D712" s="91">
        <v>1443</v>
      </c>
      <c r="E712" s="325">
        <f t="shared" si="6"/>
        <v>96.2</v>
      </c>
      <c r="F712" s="325"/>
    </row>
    <row r="713" spans="1:6" ht="24.95" customHeight="1">
      <c r="A713" s="137" t="s">
        <v>820</v>
      </c>
      <c r="B713" s="91">
        <v>110</v>
      </c>
      <c r="C713" s="91">
        <v>800</v>
      </c>
      <c r="D713" s="91">
        <v>774</v>
      </c>
      <c r="E713" s="325">
        <f t="shared" si="6"/>
        <v>96.75</v>
      </c>
      <c r="F713" s="325"/>
    </row>
    <row r="714" spans="1:6" ht="24.95" customHeight="1">
      <c r="A714" s="137" t="s">
        <v>821</v>
      </c>
      <c r="B714" s="91"/>
      <c r="C714" s="91">
        <v>1100</v>
      </c>
      <c r="D714" s="91">
        <v>1037</v>
      </c>
      <c r="E714" s="325">
        <f t="shared" si="6"/>
        <v>94.27272727272728</v>
      </c>
      <c r="F714" s="325"/>
    </row>
    <row r="715" spans="1:6" ht="35.1" customHeight="1">
      <c r="A715" s="320" t="s">
        <v>822</v>
      </c>
      <c r="B715" s="85">
        <v>37299</v>
      </c>
      <c r="C715" s="85">
        <v>48614</v>
      </c>
      <c r="D715" s="85">
        <v>42569</v>
      </c>
      <c r="E715" s="324">
        <f t="shared" si="6"/>
        <v>87.565310404410255</v>
      </c>
      <c r="F715" s="324">
        <v>113.305829118978</v>
      </c>
    </row>
    <row r="716" spans="1:6" ht="35.1" customHeight="1">
      <c r="A716" s="137" t="s">
        <v>823</v>
      </c>
      <c r="B716" s="91">
        <v>30</v>
      </c>
      <c r="C716" s="91">
        <v>800</v>
      </c>
      <c r="D716" s="91">
        <v>777</v>
      </c>
      <c r="E716" s="325">
        <f t="shared" si="6"/>
        <v>97.125</v>
      </c>
      <c r="F716" s="325"/>
    </row>
    <row r="717" spans="1:6" ht="35.1" customHeight="1">
      <c r="A717" s="137" t="s">
        <v>824</v>
      </c>
      <c r="B717" s="91">
        <v>37014</v>
      </c>
      <c r="C717" s="91">
        <v>47014</v>
      </c>
      <c r="D717" s="91">
        <v>41066</v>
      </c>
      <c r="E717" s="325">
        <f t="shared" si="6"/>
        <v>87.348449398051642</v>
      </c>
      <c r="F717" s="325">
        <v>110.090611763444</v>
      </c>
    </row>
    <row r="718" spans="1:6" ht="35.1" customHeight="1">
      <c r="A718" s="137" t="s">
        <v>825</v>
      </c>
      <c r="B718" s="91">
        <v>255</v>
      </c>
      <c r="C718" s="91">
        <v>800</v>
      </c>
      <c r="D718" s="91">
        <v>726</v>
      </c>
      <c r="E718" s="325">
        <f t="shared" si="6"/>
        <v>90.75</v>
      </c>
      <c r="F718" s="325">
        <v>302.5</v>
      </c>
    </row>
    <row r="719" spans="1:6" ht="24.95" customHeight="1">
      <c r="A719" s="320" t="s">
        <v>826</v>
      </c>
      <c r="B719" s="85">
        <v>40</v>
      </c>
      <c r="C719" s="85">
        <v>3140</v>
      </c>
      <c r="D719" s="85">
        <v>3057</v>
      </c>
      <c r="E719" s="324">
        <f t="shared" si="6"/>
        <v>97.356687898089163</v>
      </c>
      <c r="F719" s="324"/>
    </row>
    <row r="720" spans="1:6" ht="24.95" customHeight="1">
      <c r="A720" s="137" t="s">
        <v>827</v>
      </c>
      <c r="B720" s="91"/>
      <c r="C720" s="91">
        <v>3100</v>
      </c>
      <c r="D720" s="91">
        <v>3057</v>
      </c>
      <c r="E720" s="325">
        <f t="shared" si="6"/>
        <v>98.612903225806448</v>
      </c>
      <c r="F720" s="324"/>
    </row>
    <row r="721" spans="1:6" ht="24.95" customHeight="1">
      <c r="A721" s="137" t="s">
        <v>828</v>
      </c>
      <c r="B721" s="91">
        <v>40</v>
      </c>
      <c r="C721" s="91">
        <v>40</v>
      </c>
      <c r="D721" s="91">
        <v>0</v>
      </c>
      <c r="E721" s="325">
        <f t="shared" si="6"/>
        <v>0</v>
      </c>
      <c r="F721" s="324"/>
    </row>
    <row r="722" spans="1:6" ht="24.95" customHeight="1">
      <c r="A722" s="137" t="s">
        <v>829</v>
      </c>
      <c r="B722" s="91"/>
      <c r="C722" s="91"/>
      <c r="D722" s="91">
        <v>0</v>
      </c>
      <c r="E722" s="325"/>
      <c r="F722" s="324"/>
    </row>
    <row r="723" spans="1:6" ht="24.95" customHeight="1">
      <c r="A723" s="320" t="s">
        <v>830</v>
      </c>
      <c r="B723" s="85">
        <v>0</v>
      </c>
      <c r="C723" s="85"/>
      <c r="D723" s="85">
        <v>0</v>
      </c>
      <c r="E723" s="324"/>
      <c r="F723" s="324"/>
    </row>
    <row r="724" spans="1:6" ht="24.95" customHeight="1">
      <c r="A724" s="137" t="s">
        <v>831</v>
      </c>
      <c r="B724" s="91">
        <v>0</v>
      </c>
      <c r="C724" s="91"/>
      <c r="D724" s="91">
        <v>0</v>
      </c>
      <c r="E724" s="325"/>
      <c r="F724" s="324"/>
    </row>
    <row r="725" spans="1:6" ht="24.95" customHeight="1">
      <c r="A725" s="137" t="s">
        <v>832</v>
      </c>
      <c r="B725" s="91">
        <v>0</v>
      </c>
      <c r="C725" s="91"/>
      <c r="D725" s="91">
        <v>0</v>
      </c>
      <c r="E725" s="325"/>
      <c r="F725" s="324"/>
    </row>
    <row r="726" spans="1:6" ht="24.95" customHeight="1">
      <c r="A726" s="320" t="s">
        <v>833</v>
      </c>
      <c r="B726" s="85">
        <v>1877</v>
      </c>
      <c r="C726" s="85">
        <v>2720</v>
      </c>
      <c r="D726" s="85">
        <v>2064</v>
      </c>
      <c r="E726" s="324">
        <f t="shared" si="6"/>
        <v>75.882352941176464</v>
      </c>
      <c r="F726" s="324">
        <v>125.31876138433501</v>
      </c>
    </row>
    <row r="727" spans="1:6" ht="24.95" customHeight="1">
      <c r="A727" s="137" t="s">
        <v>308</v>
      </c>
      <c r="B727" s="91">
        <v>1498</v>
      </c>
      <c r="C727" s="91">
        <v>1498</v>
      </c>
      <c r="D727" s="91">
        <v>915</v>
      </c>
      <c r="E727" s="325">
        <f t="shared" si="6"/>
        <v>61.081441922563414</v>
      </c>
      <c r="F727" s="325">
        <v>88.662790697674396</v>
      </c>
    </row>
    <row r="728" spans="1:6" ht="24.95" customHeight="1">
      <c r="A728" s="137" t="s">
        <v>309</v>
      </c>
      <c r="B728" s="91"/>
      <c r="C728" s="91"/>
      <c r="D728" s="91">
        <v>0</v>
      </c>
      <c r="E728" s="325"/>
      <c r="F728" s="324"/>
    </row>
    <row r="729" spans="1:6" ht="24.95" customHeight="1">
      <c r="A729" s="137" t="s">
        <v>310</v>
      </c>
      <c r="B729" s="91"/>
      <c r="C729" s="91"/>
      <c r="D729" s="91">
        <v>0</v>
      </c>
      <c r="E729" s="325"/>
      <c r="F729" s="324"/>
    </row>
    <row r="730" spans="1:6" ht="24.95" customHeight="1">
      <c r="A730" s="137" t="s">
        <v>349</v>
      </c>
      <c r="B730" s="91"/>
      <c r="C730" s="91"/>
      <c r="D730" s="91">
        <v>0</v>
      </c>
      <c r="E730" s="325"/>
      <c r="F730" s="324"/>
    </row>
    <row r="731" spans="1:6" ht="24.95" customHeight="1">
      <c r="A731" s="137" t="s">
        <v>834</v>
      </c>
      <c r="B731" s="91"/>
      <c r="C731" s="91"/>
      <c r="D731" s="91">
        <v>0</v>
      </c>
      <c r="E731" s="325"/>
      <c r="F731" s="324"/>
    </row>
    <row r="732" spans="1:6" ht="24.95" customHeight="1">
      <c r="A732" s="137" t="s">
        <v>835</v>
      </c>
      <c r="B732" s="91">
        <v>102</v>
      </c>
      <c r="C732" s="91">
        <v>102</v>
      </c>
      <c r="D732" s="91">
        <v>74</v>
      </c>
      <c r="E732" s="325">
        <f t="shared" si="6"/>
        <v>72.549019607843135</v>
      </c>
      <c r="F732" s="325">
        <v>151.02040816326499</v>
      </c>
    </row>
    <row r="733" spans="1:6" ht="24.95" customHeight="1">
      <c r="A733" s="137" t="s">
        <v>317</v>
      </c>
      <c r="B733" s="91">
        <v>105</v>
      </c>
      <c r="C733" s="91">
        <v>120</v>
      </c>
      <c r="D733" s="91">
        <v>118</v>
      </c>
      <c r="E733" s="325">
        <f t="shared" si="6"/>
        <v>98.333333333333329</v>
      </c>
      <c r="F733" s="325">
        <v>131.111111111111</v>
      </c>
    </row>
    <row r="734" spans="1:6" ht="24.95" customHeight="1">
      <c r="A734" s="137" t="s">
        <v>836</v>
      </c>
      <c r="B734" s="91">
        <v>172</v>
      </c>
      <c r="C734" s="91">
        <v>1000</v>
      </c>
      <c r="D734" s="91">
        <v>957</v>
      </c>
      <c r="E734" s="325">
        <f t="shared" si="6"/>
        <v>95.7</v>
      </c>
      <c r="F734" s="325">
        <v>201.05042016806701</v>
      </c>
    </row>
    <row r="735" spans="1:6" ht="24.95" customHeight="1">
      <c r="A735" s="320" t="s">
        <v>837</v>
      </c>
      <c r="B735" s="85">
        <v>0</v>
      </c>
      <c r="C735" s="85"/>
      <c r="D735" s="85">
        <v>0</v>
      </c>
      <c r="E735" s="324"/>
      <c r="F735" s="324"/>
    </row>
    <row r="736" spans="1:6" ht="24.95" customHeight="1">
      <c r="A736" s="137" t="s">
        <v>838</v>
      </c>
      <c r="B736" s="91"/>
      <c r="C736" s="91"/>
      <c r="D736" s="91">
        <v>0</v>
      </c>
      <c r="E736" s="325"/>
      <c r="F736" s="324"/>
    </row>
    <row r="737" spans="1:6" ht="24.95" customHeight="1">
      <c r="A737" s="320" t="s">
        <v>839</v>
      </c>
      <c r="B737" s="85">
        <v>3867</v>
      </c>
      <c r="C737" s="85">
        <v>10000</v>
      </c>
      <c r="D737" s="85">
        <v>9879</v>
      </c>
      <c r="E737" s="324">
        <f t="shared" si="6"/>
        <v>98.79</v>
      </c>
      <c r="F737" s="324">
        <v>386.04923798358698</v>
      </c>
    </row>
    <row r="738" spans="1:6" ht="24.95" customHeight="1">
      <c r="A738" s="137" t="s">
        <v>840</v>
      </c>
      <c r="B738" s="91">
        <v>3867</v>
      </c>
      <c r="C738" s="91">
        <v>10000</v>
      </c>
      <c r="D738" s="91">
        <v>9879</v>
      </c>
      <c r="E738" s="325">
        <f t="shared" si="6"/>
        <v>98.79</v>
      </c>
      <c r="F738" s="325">
        <v>386.04923798358698</v>
      </c>
    </row>
    <row r="739" spans="1:6" ht="24.95" customHeight="1">
      <c r="A739" s="320" t="s">
        <v>841</v>
      </c>
      <c r="B739" s="85">
        <v>12547</v>
      </c>
      <c r="C739" s="85">
        <v>8679</v>
      </c>
      <c r="D739" s="85">
        <v>7011</v>
      </c>
      <c r="E739" s="324">
        <f t="shared" si="6"/>
        <v>80.781195990321464</v>
      </c>
      <c r="F739" s="324">
        <v>62.850739578664303</v>
      </c>
    </row>
    <row r="740" spans="1:6" ht="24.95" customHeight="1">
      <c r="A740" s="320" t="s">
        <v>842</v>
      </c>
      <c r="B740" s="85">
        <v>3504</v>
      </c>
      <c r="C740" s="85">
        <v>3867</v>
      </c>
      <c r="D740" s="85">
        <v>3196</v>
      </c>
      <c r="E740" s="324">
        <f t="shared" si="6"/>
        <v>82.648047582104994</v>
      </c>
      <c r="F740" s="324">
        <v>104.855643044619</v>
      </c>
    </row>
    <row r="741" spans="1:6" ht="24.95" customHeight="1">
      <c r="A741" s="137" t="s">
        <v>308</v>
      </c>
      <c r="B741" s="91">
        <v>2547</v>
      </c>
      <c r="C741" s="91">
        <v>2547</v>
      </c>
      <c r="D741" s="91">
        <v>1964</v>
      </c>
      <c r="E741" s="325">
        <f t="shared" si="6"/>
        <v>77.110325873576755</v>
      </c>
      <c r="F741" s="325">
        <v>89.476082004555806</v>
      </c>
    </row>
    <row r="742" spans="1:6" ht="24.95" customHeight="1">
      <c r="A742" s="137" t="s">
        <v>309</v>
      </c>
      <c r="B742" s="91"/>
      <c r="C742" s="91"/>
      <c r="D742" s="91">
        <v>0</v>
      </c>
      <c r="E742" s="325"/>
      <c r="F742" s="324"/>
    </row>
    <row r="743" spans="1:6" ht="24.95" customHeight="1">
      <c r="A743" s="137" t="s">
        <v>310</v>
      </c>
      <c r="B743" s="91">
        <v>205</v>
      </c>
      <c r="C743" s="91"/>
      <c r="D743" s="91"/>
      <c r="E743" s="325"/>
      <c r="F743" s="324"/>
    </row>
    <row r="744" spans="1:6" ht="24.95" customHeight="1">
      <c r="A744" s="137" t="s">
        <v>843</v>
      </c>
      <c r="B744" s="91"/>
      <c r="C744" s="91"/>
      <c r="D744" s="91">
        <v>0</v>
      </c>
      <c r="E744" s="325"/>
      <c r="F744" s="324"/>
    </row>
    <row r="745" spans="1:6" ht="24.95" customHeight="1">
      <c r="A745" s="137" t="s">
        <v>844</v>
      </c>
      <c r="B745" s="91"/>
      <c r="C745" s="91"/>
      <c r="D745" s="91">
        <v>0</v>
      </c>
      <c r="E745" s="325"/>
      <c r="F745" s="324"/>
    </row>
    <row r="746" spans="1:6" ht="24.95" customHeight="1">
      <c r="A746" s="137" t="s">
        <v>845</v>
      </c>
      <c r="B746" s="91"/>
      <c r="C746" s="91"/>
      <c r="D746" s="91">
        <v>0</v>
      </c>
      <c r="E746" s="325"/>
      <c r="F746" s="324"/>
    </row>
    <row r="747" spans="1:6" ht="24.95" customHeight="1">
      <c r="A747" s="137" t="s">
        <v>846</v>
      </c>
      <c r="B747" s="91"/>
      <c r="C747" s="91"/>
      <c r="D747" s="91">
        <v>0</v>
      </c>
      <c r="E747" s="325"/>
      <c r="F747" s="324"/>
    </row>
    <row r="748" spans="1:6" ht="24.95" customHeight="1">
      <c r="A748" s="137" t="s">
        <v>847</v>
      </c>
      <c r="B748" s="91"/>
      <c r="C748" s="91"/>
      <c r="D748" s="91">
        <v>0</v>
      </c>
      <c r="E748" s="325"/>
      <c r="F748" s="324"/>
    </row>
    <row r="749" spans="1:6" ht="24.95" customHeight="1">
      <c r="A749" s="137" t="s">
        <v>848</v>
      </c>
      <c r="B749" s="91">
        <v>752</v>
      </c>
      <c r="C749" s="91">
        <v>1320</v>
      </c>
      <c r="D749" s="91">
        <v>1232</v>
      </c>
      <c r="E749" s="325">
        <f t="shared" si="6"/>
        <v>93.333333333333329</v>
      </c>
      <c r="F749" s="325">
        <v>185.82202111613901</v>
      </c>
    </row>
    <row r="750" spans="1:6" ht="24.95" customHeight="1">
      <c r="A750" s="320" t="s">
        <v>849</v>
      </c>
      <c r="B750" s="85">
        <v>452</v>
      </c>
      <c r="C750" s="85">
        <v>452</v>
      </c>
      <c r="D750" s="85">
        <v>245</v>
      </c>
      <c r="E750" s="324">
        <f t="shared" si="6"/>
        <v>54.203539823008853</v>
      </c>
      <c r="F750" s="324">
        <v>59.178743961352701</v>
      </c>
    </row>
    <row r="751" spans="1:6" ht="24.95" customHeight="1">
      <c r="A751" s="137" t="s">
        <v>850</v>
      </c>
      <c r="B751" s="91"/>
      <c r="C751" s="91"/>
      <c r="D751" s="91">
        <v>0</v>
      </c>
      <c r="E751" s="325"/>
      <c r="F751" s="324"/>
    </row>
    <row r="752" spans="1:6" ht="24.95" customHeight="1">
      <c r="A752" s="137" t="s">
        <v>851</v>
      </c>
      <c r="B752" s="91"/>
      <c r="C752" s="91"/>
      <c r="D752" s="91">
        <v>0</v>
      </c>
      <c r="E752" s="325"/>
      <c r="F752" s="324"/>
    </row>
    <row r="753" spans="1:6" ht="24.95" customHeight="1">
      <c r="A753" s="137" t="s">
        <v>852</v>
      </c>
      <c r="B753" s="91">
        <v>452</v>
      </c>
      <c r="C753" s="91">
        <v>452</v>
      </c>
      <c r="D753" s="91">
        <v>245</v>
      </c>
      <c r="E753" s="325">
        <f t="shared" si="6"/>
        <v>54.203539823008853</v>
      </c>
      <c r="F753" s="325">
        <v>59.178743961352701</v>
      </c>
    </row>
    <row r="754" spans="1:6" ht="24.95" customHeight="1">
      <c r="A754" s="320" t="s">
        <v>853</v>
      </c>
      <c r="B754" s="85">
        <v>4772</v>
      </c>
      <c r="C754" s="85">
        <v>1500</v>
      </c>
      <c r="D754" s="85">
        <v>1492</v>
      </c>
      <c r="E754" s="324">
        <f t="shared" si="6"/>
        <v>99.466666666666669</v>
      </c>
      <c r="F754" s="324">
        <v>37.667255743499098</v>
      </c>
    </row>
    <row r="755" spans="1:6" ht="24.95" customHeight="1">
      <c r="A755" s="137" t="s">
        <v>854</v>
      </c>
      <c r="B755" s="91">
        <v>135</v>
      </c>
      <c r="C755" s="91">
        <v>60</v>
      </c>
      <c r="D755" s="91">
        <v>58</v>
      </c>
      <c r="E755" s="325">
        <f t="shared" si="6"/>
        <v>96.666666666666671</v>
      </c>
      <c r="F755" s="325">
        <v>44.615384615384599</v>
      </c>
    </row>
    <row r="756" spans="1:6" ht="24.95" customHeight="1">
      <c r="A756" s="137" t="s">
        <v>855</v>
      </c>
      <c r="B756" s="91">
        <v>1352</v>
      </c>
      <c r="C756" s="91"/>
      <c r="D756" s="91"/>
      <c r="E756" s="325"/>
      <c r="F756" s="324">
        <v>0</v>
      </c>
    </row>
    <row r="757" spans="1:6" ht="24.95" customHeight="1">
      <c r="A757" s="137" t="s">
        <v>856</v>
      </c>
      <c r="B757" s="91"/>
      <c r="C757" s="91"/>
      <c r="D757" s="91">
        <v>0</v>
      </c>
      <c r="E757" s="325"/>
      <c r="F757" s="324"/>
    </row>
    <row r="758" spans="1:6" ht="24.95" customHeight="1">
      <c r="A758" s="137" t="s">
        <v>857</v>
      </c>
      <c r="B758" s="91"/>
      <c r="C758" s="91"/>
      <c r="D758" s="91">
        <v>0</v>
      </c>
      <c r="E758" s="325"/>
      <c r="F758" s="324"/>
    </row>
    <row r="759" spans="1:6" ht="24.95" customHeight="1">
      <c r="A759" s="137" t="s">
        <v>858</v>
      </c>
      <c r="B759" s="91"/>
      <c r="C759" s="91"/>
      <c r="D759" s="91">
        <v>0</v>
      </c>
      <c r="E759" s="325"/>
      <c r="F759" s="324"/>
    </row>
    <row r="760" spans="1:6" ht="24.95" customHeight="1">
      <c r="A760" s="137" t="s">
        <v>859</v>
      </c>
      <c r="B760" s="91"/>
      <c r="C760" s="91"/>
      <c r="D760" s="91">
        <v>0</v>
      </c>
      <c r="E760" s="325"/>
      <c r="F760" s="324"/>
    </row>
    <row r="761" spans="1:6" ht="24.95" customHeight="1">
      <c r="A761" s="137" t="s">
        <v>860</v>
      </c>
      <c r="B761" s="91"/>
      <c r="C761" s="91">
        <v>100</v>
      </c>
      <c r="D761" s="91">
        <v>100</v>
      </c>
      <c r="E761" s="325">
        <v>100</v>
      </c>
      <c r="F761" s="324"/>
    </row>
    <row r="762" spans="1:6" ht="24.95" customHeight="1">
      <c r="A762" s="137" t="s">
        <v>861</v>
      </c>
      <c r="B762" s="91">
        <v>3285</v>
      </c>
      <c r="C762" s="91">
        <v>1340</v>
      </c>
      <c r="D762" s="91">
        <v>1334</v>
      </c>
      <c r="E762" s="325">
        <f t="shared" si="6"/>
        <v>99.552238805970148</v>
      </c>
      <c r="F762" s="325">
        <v>42.949130714745699</v>
      </c>
    </row>
    <row r="763" spans="1:6" ht="24.95" customHeight="1">
      <c r="A763" s="320" t="s">
        <v>862</v>
      </c>
      <c r="B763" s="85">
        <v>922</v>
      </c>
      <c r="C763" s="85">
        <v>910</v>
      </c>
      <c r="D763" s="85">
        <v>694</v>
      </c>
      <c r="E763" s="324">
        <f t="shared" si="6"/>
        <v>76.263736263736263</v>
      </c>
      <c r="F763" s="324">
        <v>76.515986769570006</v>
      </c>
    </row>
    <row r="764" spans="1:6" ht="24.95" customHeight="1">
      <c r="A764" s="137" t="s">
        <v>863</v>
      </c>
      <c r="B764" s="91"/>
      <c r="C764" s="91"/>
      <c r="D764" s="91">
        <v>0</v>
      </c>
      <c r="E764" s="325"/>
      <c r="F764" s="324"/>
    </row>
    <row r="765" spans="1:6" ht="24.95" customHeight="1">
      <c r="A765" s="137" t="s">
        <v>864</v>
      </c>
      <c r="B765" s="91"/>
      <c r="C765" s="91"/>
      <c r="D765" s="91">
        <v>0</v>
      </c>
      <c r="E765" s="325"/>
      <c r="F765" s="324"/>
    </row>
    <row r="766" spans="1:6" ht="24.95" customHeight="1">
      <c r="A766" s="137" t="s">
        <v>865</v>
      </c>
      <c r="B766" s="91"/>
      <c r="C766" s="91"/>
      <c r="D766" s="91">
        <v>0</v>
      </c>
      <c r="E766" s="325"/>
      <c r="F766" s="324"/>
    </row>
    <row r="767" spans="1:6" ht="24.95" customHeight="1">
      <c r="A767" s="137" t="s">
        <v>866</v>
      </c>
      <c r="B767" s="91">
        <v>910</v>
      </c>
      <c r="C767" s="91">
        <v>910</v>
      </c>
      <c r="D767" s="91">
        <v>694</v>
      </c>
      <c r="E767" s="325">
        <f>D767/C767*100</f>
        <v>76.263736263736263</v>
      </c>
      <c r="F767" s="325">
        <v>76.515986769570006</v>
      </c>
    </row>
    <row r="768" spans="1:6" ht="24.95" customHeight="1">
      <c r="A768" s="137" t="s">
        <v>867</v>
      </c>
      <c r="B768" s="91"/>
      <c r="C768" s="91"/>
      <c r="D768" s="91">
        <v>0</v>
      </c>
      <c r="E768" s="325"/>
      <c r="F768" s="324"/>
    </row>
    <row r="769" spans="1:6" ht="24.95" customHeight="1">
      <c r="A769" s="320" t="s">
        <v>868</v>
      </c>
      <c r="B769" s="85">
        <v>790</v>
      </c>
      <c r="C769" s="85">
        <v>700</v>
      </c>
      <c r="D769" s="85">
        <v>697</v>
      </c>
      <c r="E769" s="324">
        <f>D769/C769*100</f>
        <v>99.571428571428569</v>
      </c>
      <c r="F769" s="324">
        <v>86.799501867995005</v>
      </c>
    </row>
    <row r="770" spans="1:6" ht="24.95" customHeight="1">
      <c r="A770" s="137" t="s">
        <v>869</v>
      </c>
      <c r="B770" s="91"/>
      <c r="C770" s="91"/>
      <c r="D770" s="91">
        <v>0</v>
      </c>
      <c r="E770" s="325"/>
      <c r="F770" s="324"/>
    </row>
    <row r="771" spans="1:6" ht="24.95" customHeight="1">
      <c r="A771" s="137" t="s">
        <v>870</v>
      </c>
      <c r="B771" s="91">
        <v>555</v>
      </c>
      <c r="C771" s="91">
        <v>700</v>
      </c>
      <c r="D771" s="91">
        <v>697</v>
      </c>
      <c r="E771" s="325">
        <f>D771/C771*100</f>
        <v>99.571428571428569</v>
      </c>
      <c r="F771" s="325">
        <v>121.217391304348</v>
      </c>
    </row>
    <row r="772" spans="1:6" ht="24.95" customHeight="1">
      <c r="A772" s="137" t="s">
        <v>871</v>
      </c>
      <c r="B772" s="91">
        <v>235</v>
      </c>
      <c r="C772" s="91"/>
      <c r="D772" s="91"/>
      <c r="E772" s="325"/>
      <c r="F772" s="324">
        <v>0</v>
      </c>
    </row>
    <row r="773" spans="1:6" ht="24.95" customHeight="1">
      <c r="A773" s="137" t="s">
        <v>872</v>
      </c>
      <c r="B773" s="91"/>
      <c r="C773" s="91"/>
      <c r="D773" s="91">
        <v>0</v>
      </c>
      <c r="E773" s="325"/>
      <c r="F773" s="324"/>
    </row>
    <row r="774" spans="1:6" ht="24.95" customHeight="1">
      <c r="A774" s="137" t="s">
        <v>873</v>
      </c>
      <c r="B774" s="91"/>
      <c r="C774" s="91"/>
      <c r="D774" s="91">
        <v>0</v>
      </c>
      <c r="E774" s="325"/>
      <c r="F774" s="324"/>
    </row>
    <row r="775" spans="1:6" ht="24.95" customHeight="1">
      <c r="A775" s="137" t="s">
        <v>874</v>
      </c>
      <c r="B775" s="91"/>
      <c r="C775" s="91"/>
      <c r="D775" s="91">
        <v>0</v>
      </c>
      <c r="E775" s="325"/>
      <c r="F775" s="324"/>
    </row>
    <row r="776" spans="1:6" ht="24.95" customHeight="1">
      <c r="A776" s="320" t="s">
        <v>875</v>
      </c>
      <c r="B776" s="85">
        <v>0</v>
      </c>
      <c r="C776" s="85">
        <v>0</v>
      </c>
      <c r="D776" s="85">
        <v>0</v>
      </c>
      <c r="E776" s="324"/>
      <c r="F776" s="324"/>
    </row>
    <row r="777" spans="1:6" ht="24.95" customHeight="1">
      <c r="A777" s="137" t="s">
        <v>876</v>
      </c>
      <c r="B777" s="91">
        <v>0</v>
      </c>
      <c r="C777" s="91"/>
      <c r="D777" s="91">
        <v>0</v>
      </c>
      <c r="E777" s="325"/>
      <c r="F777" s="324"/>
    </row>
    <row r="778" spans="1:6" ht="24.95" customHeight="1">
      <c r="A778" s="137" t="s">
        <v>877</v>
      </c>
      <c r="B778" s="91">
        <v>0</v>
      </c>
      <c r="C778" s="91"/>
      <c r="D778" s="91">
        <v>0</v>
      </c>
      <c r="E778" s="325"/>
      <c r="F778" s="324"/>
    </row>
    <row r="779" spans="1:6" ht="24.95" customHeight="1">
      <c r="A779" s="137" t="s">
        <v>878</v>
      </c>
      <c r="B779" s="91">
        <v>0</v>
      </c>
      <c r="C779" s="91"/>
      <c r="D779" s="91">
        <v>0</v>
      </c>
      <c r="E779" s="325"/>
      <c r="F779" s="324"/>
    </row>
    <row r="780" spans="1:6" ht="24.95" customHeight="1">
      <c r="A780" s="137" t="s">
        <v>879</v>
      </c>
      <c r="B780" s="91">
        <v>0</v>
      </c>
      <c r="C780" s="91"/>
      <c r="D780" s="91">
        <v>0</v>
      </c>
      <c r="E780" s="325"/>
      <c r="F780" s="324"/>
    </row>
    <row r="781" spans="1:6" ht="24.95" customHeight="1">
      <c r="A781" s="137" t="s">
        <v>880</v>
      </c>
      <c r="B781" s="91">
        <v>0</v>
      </c>
      <c r="C781" s="91"/>
      <c r="D781" s="91">
        <v>0</v>
      </c>
      <c r="E781" s="325"/>
      <c r="F781" s="324"/>
    </row>
    <row r="782" spans="1:6" ht="24.95" customHeight="1">
      <c r="A782" s="320" t="s">
        <v>881</v>
      </c>
      <c r="B782" s="85">
        <v>0</v>
      </c>
      <c r="C782" s="85">
        <v>0</v>
      </c>
      <c r="D782" s="85">
        <v>0</v>
      </c>
      <c r="E782" s="324"/>
      <c r="F782" s="324"/>
    </row>
    <row r="783" spans="1:6" ht="24.95" customHeight="1">
      <c r="A783" s="137" t="s">
        <v>882</v>
      </c>
      <c r="B783" s="91">
        <v>0</v>
      </c>
      <c r="C783" s="91"/>
      <c r="D783" s="91">
        <v>0</v>
      </c>
      <c r="E783" s="325"/>
      <c r="F783" s="324"/>
    </row>
    <row r="784" spans="1:6" ht="24.95" customHeight="1">
      <c r="A784" s="137" t="s">
        <v>883</v>
      </c>
      <c r="B784" s="91">
        <v>0</v>
      </c>
      <c r="C784" s="91"/>
      <c r="D784" s="91">
        <v>0</v>
      </c>
      <c r="E784" s="325"/>
      <c r="F784" s="324"/>
    </row>
    <row r="785" spans="1:6" ht="24.95" customHeight="1">
      <c r="A785" s="320" t="s">
        <v>884</v>
      </c>
      <c r="B785" s="85">
        <v>0</v>
      </c>
      <c r="C785" s="85">
        <v>0</v>
      </c>
      <c r="D785" s="85">
        <v>0</v>
      </c>
      <c r="E785" s="324"/>
      <c r="F785" s="324"/>
    </row>
    <row r="786" spans="1:6" ht="24.95" customHeight="1">
      <c r="A786" s="137" t="s">
        <v>885</v>
      </c>
      <c r="B786" s="91">
        <v>0</v>
      </c>
      <c r="C786" s="91"/>
      <c r="D786" s="91">
        <v>0</v>
      </c>
      <c r="E786" s="325"/>
      <c r="F786" s="324"/>
    </row>
    <row r="787" spans="1:6" ht="24.95" customHeight="1">
      <c r="A787" s="137" t="s">
        <v>886</v>
      </c>
      <c r="B787" s="91">
        <v>0</v>
      </c>
      <c r="C787" s="91"/>
      <c r="D787" s="91">
        <v>0</v>
      </c>
      <c r="E787" s="325"/>
      <c r="F787" s="324"/>
    </row>
    <row r="788" spans="1:6" ht="24.95" customHeight="1">
      <c r="A788" s="320" t="s">
        <v>887</v>
      </c>
      <c r="B788" s="85">
        <v>0</v>
      </c>
      <c r="C788" s="85">
        <v>0</v>
      </c>
      <c r="D788" s="85">
        <v>0</v>
      </c>
      <c r="E788" s="324"/>
      <c r="F788" s="324"/>
    </row>
    <row r="789" spans="1:6" ht="24.95" customHeight="1">
      <c r="A789" s="137" t="s">
        <v>888</v>
      </c>
      <c r="B789" s="91">
        <v>0</v>
      </c>
      <c r="C789" s="91"/>
      <c r="D789" s="91">
        <v>0</v>
      </c>
      <c r="E789" s="325"/>
      <c r="F789" s="324"/>
    </row>
    <row r="790" spans="1:6" ht="24.95" customHeight="1">
      <c r="A790" s="320" t="s">
        <v>889</v>
      </c>
      <c r="B790" s="85">
        <v>857</v>
      </c>
      <c r="C790" s="85"/>
      <c r="D790" s="85"/>
      <c r="E790" s="324"/>
      <c r="F790" s="324">
        <v>0</v>
      </c>
    </row>
    <row r="791" spans="1:6" ht="24.95" customHeight="1">
      <c r="A791" s="137" t="s">
        <v>890</v>
      </c>
      <c r="B791" s="91">
        <v>857</v>
      </c>
      <c r="C791" s="91"/>
      <c r="D791" s="91"/>
      <c r="E791" s="325"/>
      <c r="F791" s="324">
        <v>0</v>
      </c>
    </row>
    <row r="792" spans="1:6" ht="24.95" customHeight="1">
      <c r="A792" s="320" t="s">
        <v>891</v>
      </c>
      <c r="B792" s="85">
        <v>0</v>
      </c>
      <c r="C792" s="85">
        <v>0</v>
      </c>
      <c r="D792" s="85">
        <v>0</v>
      </c>
      <c r="E792" s="324"/>
      <c r="F792" s="324"/>
    </row>
    <row r="793" spans="1:6" ht="24.95" customHeight="1">
      <c r="A793" s="137" t="s">
        <v>892</v>
      </c>
      <c r="B793" s="91"/>
      <c r="C793" s="91"/>
      <c r="D793" s="91">
        <v>0</v>
      </c>
      <c r="E793" s="325"/>
      <c r="F793" s="324"/>
    </row>
    <row r="794" spans="1:6" ht="24.95" customHeight="1">
      <c r="A794" s="137" t="s">
        <v>893</v>
      </c>
      <c r="B794" s="91"/>
      <c r="C794" s="91"/>
      <c r="D794" s="91">
        <v>0</v>
      </c>
      <c r="E794" s="325"/>
      <c r="F794" s="324"/>
    </row>
    <row r="795" spans="1:6" ht="24.95" customHeight="1">
      <c r="A795" s="137" t="s">
        <v>894</v>
      </c>
      <c r="B795" s="91"/>
      <c r="C795" s="91"/>
      <c r="D795" s="91">
        <v>0</v>
      </c>
      <c r="E795" s="325"/>
      <c r="F795" s="324"/>
    </row>
    <row r="796" spans="1:6" ht="24.95" customHeight="1">
      <c r="A796" s="137" t="s">
        <v>895</v>
      </c>
      <c r="B796" s="91"/>
      <c r="C796" s="91"/>
      <c r="D796" s="91">
        <v>0</v>
      </c>
      <c r="E796" s="325"/>
      <c r="F796" s="324"/>
    </row>
    <row r="797" spans="1:6" ht="24.95" customHeight="1">
      <c r="A797" s="137" t="s">
        <v>896</v>
      </c>
      <c r="B797" s="91"/>
      <c r="C797" s="91"/>
      <c r="D797" s="91">
        <v>0</v>
      </c>
      <c r="E797" s="325"/>
      <c r="F797" s="324"/>
    </row>
    <row r="798" spans="1:6" ht="24.95" customHeight="1">
      <c r="A798" s="320" t="s">
        <v>897</v>
      </c>
      <c r="B798" s="85">
        <v>0</v>
      </c>
      <c r="C798" s="85">
        <v>0</v>
      </c>
      <c r="D798" s="85">
        <v>0</v>
      </c>
      <c r="E798" s="324"/>
      <c r="F798" s="324"/>
    </row>
    <row r="799" spans="1:6" ht="24.95" customHeight="1">
      <c r="A799" s="137" t="s">
        <v>898</v>
      </c>
      <c r="B799" s="91">
        <v>0</v>
      </c>
      <c r="C799" s="91"/>
      <c r="D799" s="91">
        <v>0</v>
      </c>
      <c r="E799" s="325"/>
      <c r="F799" s="324"/>
    </row>
    <row r="800" spans="1:6" ht="24.95" customHeight="1">
      <c r="A800" s="320" t="s">
        <v>899</v>
      </c>
      <c r="B800" s="85">
        <v>0</v>
      </c>
      <c r="C800" s="85">
        <v>0</v>
      </c>
      <c r="D800" s="85">
        <v>0</v>
      </c>
      <c r="E800" s="324"/>
      <c r="F800" s="324"/>
    </row>
    <row r="801" spans="1:6" ht="24.95" customHeight="1">
      <c r="A801" s="137" t="s">
        <v>900</v>
      </c>
      <c r="B801" s="91">
        <v>0</v>
      </c>
      <c r="C801" s="91"/>
      <c r="D801" s="91">
        <v>0</v>
      </c>
      <c r="E801" s="325"/>
      <c r="F801" s="324"/>
    </row>
    <row r="802" spans="1:6" ht="24.95" customHeight="1">
      <c r="A802" s="320" t="s">
        <v>901</v>
      </c>
      <c r="B802" s="85">
        <v>0</v>
      </c>
      <c r="C802" s="85">
        <v>0</v>
      </c>
      <c r="D802" s="85">
        <v>0</v>
      </c>
      <c r="E802" s="324"/>
      <c r="F802" s="324"/>
    </row>
    <row r="803" spans="1:6" ht="24.95" customHeight="1">
      <c r="A803" s="137" t="s">
        <v>308</v>
      </c>
      <c r="B803" s="91"/>
      <c r="C803" s="91"/>
      <c r="D803" s="91">
        <v>0</v>
      </c>
      <c r="E803" s="325"/>
      <c r="F803" s="324"/>
    </row>
    <row r="804" spans="1:6" ht="24.95" customHeight="1">
      <c r="A804" s="137" t="s">
        <v>309</v>
      </c>
      <c r="B804" s="91"/>
      <c r="C804" s="91"/>
      <c r="D804" s="91">
        <v>0</v>
      </c>
      <c r="E804" s="325"/>
      <c r="F804" s="324"/>
    </row>
    <row r="805" spans="1:6" ht="24.95" customHeight="1">
      <c r="A805" s="137" t="s">
        <v>310</v>
      </c>
      <c r="B805" s="91"/>
      <c r="C805" s="91"/>
      <c r="D805" s="91">
        <v>0</v>
      </c>
      <c r="E805" s="325"/>
      <c r="F805" s="324"/>
    </row>
    <row r="806" spans="1:6" ht="24.95" customHeight="1">
      <c r="A806" s="137" t="s">
        <v>902</v>
      </c>
      <c r="B806" s="91"/>
      <c r="C806" s="91"/>
      <c r="D806" s="91"/>
      <c r="E806" s="325"/>
      <c r="F806" s="324"/>
    </row>
    <row r="807" spans="1:6" ht="24.95" customHeight="1">
      <c r="A807" s="137" t="s">
        <v>903</v>
      </c>
      <c r="B807" s="91">
        <v>0</v>
      </c>
      <c r="C807" s="91"/>
      <c r="D807" s="91"/>
      <c r="E807" s="325"/>
      <c r="F807" s="324"/>
    </row>
    <row r="808" spans="1:6" ht="24.95" customHeight="1">
      <c r="A808" s="137" t="s">
        <v>904</v>
      </c>
      <c r="B808" s="91">
        <v>0</v>
      </c>
      <c r="C808" s="91"/>
      <c r="D808" s="91">
        <v>0</v>
      </c>
      <c r="E808" s="325"/>
      <c r="F808" s="324"/>
    </row>
    <row r="809" spans="1:6" ht="24.95" customHeight="1">
      <c r="A809" s="137" t="s">
        <v>349</v>
      </c>
      <c r="B809" s="91">
        <v>0</v>
      </c>
      <c r="C809" s="91"/>
      <c r="D809" s="91">
        <v>0</v>
      </c>
      <c r="E809" s="325"/>
      <c r="F809" s="324"/>
    </row>
    <row r="810" spans="1:6" ht="24.95" customHeight="1">
      <c r="A810" s="137" t="s">
        <v>905</v>
      </c>
      <c r="B810" s="91">
        <v>0</v>
      </c>
      <c r="C810" s="91"/>
      <c r="D810" s="91">
        <v>0</v>
      </c>
      <c r="E810" s="325"/>
      <c r="F810" s="324"/>
    </row>
    <row r="811" spans="1:6" ht="24.95" customHeight="1">
      <c r="A811" s="137" t="s">
        <v>317</v>
      </c>
      <c r="B811" s="91">
        <v>0</v>
      </c>
      <c r="C811" s="91"/>
      <c r="D811" s="91"/>
      <c r="E811" s="325"/>
      <c r="F811" s="324"/>
    </row>
    <row r="812" spans="1:6" ht="24.95" customHeight="1">
      <c r="A812" s="137" t="s">
        <v>906</v>
      </c>
      <c r="B812" s="91">
        <v>0</v>
      </c>
      <c r="C812" s="91"/>
      <c r="D812" s="91"/>
      <c r="E812" s="325"/>
      <c r="F812" s="324"/>
    </row>
    <row r="813" spans="1:6" ht="24.95" customHeight="1">
      <c r="A813" s="320" t="s">
        <v>907</v>
      </c>
      <c r="B813" s="85">
        <v>1250</v>
      </c>
      <c r="C813" s="85">
        <v>1250</v>
      </c>
      <c r="D813" s="85">
        <v>687</v>
      </c>
      <c r="E813" s="324">
        <f t="shared" ref="E813:E818" si="7">D813/C813*100</f>
        <v>54.96</v>
      </c>
      <c r="F813" s="324">
        <v>59.224137931034498</v>
      </c>
    </row>
    <row r="814" spans="1:6" ht="24.95" customHeight="1">
      <c r="A814" s="137" t="s">
        <v>908</v>
      </c>
      <c r="B814" s="91">
        <v>1250</v>
      </c>
      <c r="C814" s="91">
        <v>1250</v>
      </c>
      <c r="D814" s="91">
        <v>687</v>
      </c>
      <c r="E814" s="325">
        <f t="shared" si="7"/>
        <v>54.96</v>
      </c>
      <c r="F814" s="325">
        <v>59.224137931034498</v>
      </c>
    </row>
    <row r="815" spans="1:6" ht="24.95" customHeight="1">
      <c r="A815" s="320" t="s">
        <v>909</v>
      </c>
      <c r="B815" s="85">
        <v>42154</v>
      </c>
      <c r="C815" s="85">
        <v>38556</v>
      </c>
      <c r="D815" s="85">
        <v>28666</v>
      </c>
      <c r="E815" s="324">
        <f t="shared" si="7"/>
        <v>74.348998858802787</v>
      </c>
      <c r="F815" s="324">
        <v>69.041425818882502</v>
      </c>
    </row>
    <row r="816" spans="1:6" ht="24.95" customHeight="1">
      <c r="A816" s="320" t="s">
        <v>910</v>
      </c>
      <c r="B816" s="85">
        <v>8979</v>
      </c>
      <c r="C816" s="85">
        <v>5595</v>
      </c>
      <c r="D816" s="85">
        <v>5435</v>
      </c>
      <c r="E816" s="324">
        <f t="shared" si="7"/>
        <v>97.140303842716719</v>
      </c>
      <c r="F816" s="324">
        <v>103.111364067539</v>
      </c>
    </row>
    <row r="817" spans="1:6" ht="24.95" customHeight="1">
      <c r="A817" s="137" t="s">
        <v>308</v>
      </c>
      <c r="B817" s="91">
        <v>3050</v>
      </c>
      <c r="C817" s="91">
        <v>3100</v>
      </c>
      <c r="D817" s="91">
        <v>3062</v>
      </c>
      <c r="E817" s="325">
        <f t="shared" si="7"/>
        <v>98.774193548387103</v>
      </c>
      <c r="F817" s="325">
        <v>105.87828492392801</v>
      </c>
    </row>
    <row r="818" spans="1:6" ht="24.95" customHeight="1">
      <c r="A818" s="137" t="s">
        <v>309</v>
      </c>
      <c r="B818" s="91">
        <v>209</v>
      </c>
      <c r="C818" s="91">
        <v>100</v>
      </c>
      <c r="D818" s="91">
        <v>92</v>
      </c>
      <c r="E818" s="325">
        <f t="shared" si="7"/>
        <v>92</v>
      </c>
      <c r="F818" s="325">
        <v>68.148148148148195</v>
      </c>
    </row>
    <row r="819" spans="1:6" ht="24.95" customHeight="1">
      <c r="A819" s="137" t="s">
        <v>310</v>
      </c>
      <c r="B819" s="91"/>
      <c r="C819" s="91"/>
      <c r="D819" s="91">
        <v>0</v>
      </c>
      <c r="E819" s="325"/>
      <c r="F819" s="324"/>
    </row>
    <row r="820" spans="1:6" ht="24.95" customHeight="1">
      <c r="A820" s="137" t="s">
        <v>911</v>
      </c>
      <c r="B820" s="91"/>
      <c r="C820" s="91"/>
      <c r="D820" s="91">
        <v>0</v>
      </c>
      <c r="E820" s="325"/>
      <c r="F820" s="324"/>
    </row>
    <row r="821" spans="1:6" ht="24.95" customHeight="1">
      <c r="A821" s="137" t="s">
        <v>912</v>
      </c>
      <c r="B821" s="91">
        <v>295</v>
      </c>
      <c r="C821" s="91">
        <v>295</v>
      </c>
      <c r="D821" s="91">
        <v>224</v>
      </c>
      <c r="E821" s="325">
        <f>D821/C821*100</f>
        <v>75.932203389830505</v>
      </c>
      <c r="F821" s="325">
        <v>84.848484848484802</v>
      </c>
    </row>
    <row r="822" spans="1:6" ht="24.95" customHeight="1">
      <c r="A822" s="137" t="s">
        <v>913</v>
      </c>
      <c r="B822" s="91"/>
      <c r="C822" s="91"/>
      <c r="D822" s="91">
        <v>0</v>
      </c>
      <c r="E822" s="325"/>
      <c r="F822" s="324"/>
    </row>
    <row r="823" spans="1:6" ht="24.95" customHeight="1">
      <c r="A823" s="137" t="s">
        <v>914</v>
      </c>
      <c r="B823" s="91"/>
      <c r="C823" s="91"/>
      <c r="D823" s="91">
        <v>0</v>
      </c>
      <c r="E823" s="325"/>
      <c r="F823" s="324"/>
    </row>
    <row r="824" spans="1:6" ht="24.95" customHeight="1">
      <c r="A824" s="137" t="s">
        <v>915</v>
      </c>
      <c r="B824" s="91"/>
      <c r="C824" s="91"/>
      <c r="D824" s="91">
        <v>0</v>
      </c>
      <c r="E824" s="325"/>
      <c r="F824" s="324"/>
    </row>
    <row r="825" spans="1:6" ht="24.95" customHeight="1">
      <c r="A825" s="137" t="s">
        <v>916</v>
      </c>
      <c r="B825" s="91"/>
      <c r="C825" s="91"/>
      <c r="D825" s="91">
        <v>0</v>
      </c>
      <c r="E825" s="325"/>
      <c r="F825" s="324"/>
    </row>
    <row r="826" spans="1:6" ht="24.95" customHeight="1">
      <c r="A826" s="137" t="s">
        <v>917</v>
      </c>
      <c r="B826" s="91">
        <v>5425</v>
      </c>
      <c r="C826" s="91">
        <v>2100</v>
      </c>
      <c r="D826" s="91">
        <v>2057</v>
      </c>
      <c r="E826" s="325">
        <f>D826/C826*100</f>
        <v>97.952380952380963</v>
      </c>
      <c r="F826" s="325">
        <v>103.888888888889</v>
      </c>
    </row>
    <row r="827" spans="1:6" ht="24.95" customHeight="1">
      <c r="A827" s="320" t="s">
        <v>918</v>
      </c>
      <c r="B827" s="85">
        <v>75</v>
      </c>
      <c r="C827" s="85"/>
      <c r="D827" s="85"/>
      <c r="E827" s="324"/>
      <c r="F827" s="324">
        <v>0</v>
      </c>
    </row>
    <row r="828" spans="1:6" ht="24.95" customHeight="1">
      <c r="A828" s="137" t="s">
        <v>919</v>
      </c>
      <c r="B828" s="91">
        <v>75</v>
      </c>
      <c r="C828" s="91"/>
      <c r="D828" s="91"/>
      <c r="E828" s="325"/>
      <c r="F828" s="324">
        <v>0</v>
      </c>
    </row>
    <row r="829" spans="1:6" ht="24.95" customHeight="1">
      <c r="A829" s="320" t="s">
        <v>920</v>
      </c>
      <c r="B829" s="85">
        <v>24520</v>
      </c>
      <c r="C829" s="85">
        <v>24520</v>
      </c>
      <c r="D829" s="85">
        <v>16690</v>
      </c>
      <c r="E829" s="324">
        <f>D829/C829*100</f>
        <v>68.066884176182711</v>
      </c>
      <c r="F829" s="324">
        <v>54.656798532879201</v>
      </c>
    </row>
    <row r="830" spans="1:6" ht="24.95" customHeight="1">
      <c r="A830" s="137" t="s">
        <v>921</v>
      </c>
      <c r="B830" s="91"/>
      <c r="C830" s="91"/>
      <c r="D830" s="91">
        <v>0</v>
      </c>
      <c r="E830" s="325"/>
      <c r="F830" s="324"/>
    </row>
    <row r="831" spans="1:6" ht="24.95" customHeight="1">
      <c r="A831" s="137" t="s">
        <v>922</v>
      </c>
      <c r="B831" s="91">
        <v>24520</v>
      </c>
      <c r="C831" s="91">
        <v>24520</v>
      </c>
      <c r="D831" s="91">
        <v>16690</v>
      </c>
      <c r="E831" s="325">
        <f t="shared" ref="E831:E840" si="8">D831/C831*100</f>
        <v>68.066884176182711</v>
      </c>
      <c r="F831" s="325">
        <v>54.656798532879201</v>
      </c>
    </row>
    <row r="832" spans="1:6" ht="24.95" customHeight="1">
      <c r="A832" s="320" t="s">
        <v>923</v>
      </c>
      <c r="B832" s="85">
        <v>5010</v>
      </c>
      <c r="C832" s="85">
        <v>5010</v>
      </c>
      <c r="D832" s="85">
        <v>4162</v>
      </c>
      <c r="E832" s="324">
        <f t="shared" si="8"/>
        <v>83.073852295409182</v>
      </c>
      <c r="F832" s="324">
        <v>104.599145513948</v>
      </c>
    </row>
    <row r="833" spans="1:6" ht="24.95" customHeight="1">
      <c r="A833" s="137" t="s">
        <v>924</v>
      </c>
      <c r="B833" s="91">
        <v>5010</v>
      </c>
      <c r="C833" s="91">
        <v>5010</v>
      </c>
      <c r="D833" s="91">
        <v>4162</v>
      </c>
      <c r="E833" s="325">
        <f t="shared" si="8"/>
        <v>83.073852295409182</v>
      </c>
      <c r="F833" s="325">
        <v>104.599145513948</v>
      </c>
    </row>
    <row r="834" spans="1:6" ht="24.95" customHeight="1">
      <c r="A834" s="320" t="s">
        <v>925</v>
      </c>
      <c r="B834" s="85">
        <v>150</v>
      </c>
      <c r="C834" s="85">
        <v>11</v>
      </c>
      <c r="D834" s="85">
        <v>12</v>
      </c>
      <c r="E834" s="324">
        <f t="shared" si="8"/>
        <v>109.09090909090908</v>
      </c>
      <c r="F834" s="324">
        <v>16.6666666666667</v>
      </c>
    </row>
    <row r="835" spans="1:6" ht="24.95" customHeight="1">
      <c r="A835" s="137" t="s">
        <v>926</v>
      </c>
      <c r="B835" s="91">
        <v>150</v>
      </c>
      <c r="C835" s="91">
        <v>11</v>
      </c>
      <c r="D835" s="91">
        <v>12</v>
      </c>
      <c r="E835" s="325">
        <f t="shared" si="8"/>
        <v>109.09090909090908</v>
      </c>
      <c r="F835" s="325">
        <v>16.6666666666667</v>
      </c>
    </row>
    <row r="836" spans="1:6" ht="24.95" customHeight="1">
      <c r="A836" s="320" t="s">
        <v>927</v>
      </c>
      <c r="B836" s="85">
        <v>3420</v>
      </c>
      <c r="C836" s="85">
        <v>3420</v>
      </c>
      <c r="D836" s="85">
        <v>2367</v>
      </c>
      <c r="E836" s="324">
        <f t="shared" si="8"/>
        <v>69.21052631578948</v>
      </c>
      <c r="F836" s="324">
        <v>149.243379571248</v>
      </c>
    </row>
    <row r="837" spans="1:6" ht="24.95" customHeight="1">
      <c r="A837" s="137" t="s">
        <v>928</v>
      </c>
      <c r="B837" s="91">
        <v>3420</v>
      </c>
      <c r="C837" s="91">
        <v>3420</v>
      </c>
      <c r="D837" s="91">
        <v>2367</v>
      </c>
      <c r="E837" s="325">
        <f t="shared" si="8"/>
        <v>69.21052631578948</v>
      </c>
      <c r="F837" s="325">
        <v>149.243379571248</v>
      </c>
    </row>
    <row r="838" spans="1:6" ht="24.95" customHeight="1">
      <c r="A838" s="320" t="s">
        <v>929</v>
      </c>
      <c r="B838" s="85">
        <v>31864</v>
      </c>
      <c r="C838" s="85">
        <v>40664</v>
      </c>
      <c r="D838" s="85">
        <v>39490</v>
      </c>
      <c r="E838" s="324">
        <f t="shared" si="8"/>
        <v>97.112925437733622</v>
      </c>
      <c r="F838" s="324">
        <v>96.597441354174293</v>
      </c>
    </row>
    <row r="839" spans="1:6" ht="24.95" customHeight="1">
      <c r="A839" s="320" t="s">
        <v>930</v>
      </c>
      <c r="B839" s="85">
        <v>5542</v>
      </c>
      <c r="C839" s="85">
        <v>14865</v>
      </c>
      <c r="D839" s="85">
        <v>14650</v>
      </c>
      <c r="E839" s="324">
        <f t="shared" si="8"/>
        <v>98.553649512277161</v>
      </c>
      <c r="F839" s="324">
        <v>263.11063218390802</v>
      </c>
    </row>
    <row r="840" spans="1:6" ht="24.95" customHeight="1">
      <c r="A840" s="137" t="s">
        <v>308</v>
      </c>
      <c r="B840" s="91">
        <v>1358</v>
      </c>
      <c r="C840" s="91">
        <v>1540</v>
      </c>
      <c r="D840" s="91">
        <v>1523</v>
      </c>
      <c r="E840" s="325">
        <f t="shared" si="8"/>
        <v>98.896103896103895</v>
      </c>
      <c r="F840" s="325">
        <v>106.503496503497</v>
      </c>
    </row>
    <row r="841" spans="1:6" ht="24.95" customHeight="1">
      <c r="A841" s="137" t="s">
        <v>309</v>
      </c>
      <c r="B841" s="91"/>
      <c r="C841" s="91"/>
      <c r="D841" s="91">
        <v>0</v>
      </c>
      <c r="E841" s="325"/>
      <c r="F841" s="325"/>
    </row>
    <row r="842" spans="1:6" ht="24.95" customHeight="1">
      <c r="A842" s="137" t="s">
        <v>310</v>
      </c>
      <c r="B842" s="91"/>
      <c r="C842" s="91"/>
      <c r="D842" s="91">
        <v>0</v>
      </c>
      <c r="E842" s="325"/>
      <c r="F842" s="325"/>
    </row>
    <row r="843" spans="1:6" ht="24.95" customHeight="1">
      <c r="A843" s="137" t="s">
        <v>317</v>
      </c>
      <c r="B843" s="91">
        <v>3394</v>
      </c>
      <c r="C843" s="91">
        <v>3394</v>
      </c>
      <c r="D843" s="91">
        <v>3305</v>
      </c>
      <c r="E843" s="325">
        <f>D843/C843*100</f>
        <v>97.377725397760756</v>
      </c>
      <c r="F843" s="325">
        <v>99.279062781616105</v>
      </c>
    </row>
    <row r="844" spans="1:6" ht="24.95" customHeight="1">
      <c r="A844" s="137" t="s">
        <v>931</v>
      </c>
      <c r="B844" s="91"/>
      <c r="C844" s="91"/>
      <c r="D844" s="91">
        <v>0</v>
      </c>
      <c r="E844" s="325"/>
      <c r="F844" s="325"/>
    </row>
    <row r="845" spans="1:6" ht="24.95" customHeight="1">
      <c r="A845" s="137" t="s">
        <v>932</v>
      </c>
      <c r="B845" s="91">
        <v>70</v>
      </c>
      <c r="C845" s="91">
        <v>20</v>
      </c>
      <c r="D845" s="91">
        <v>20</v>
      </c>
      <c r="E845" s="325">
        <f>D845/C845*100</f>
        <v>100</v>
      </c>
      <c r="F845" s="325">
        <v>27.397260273972599</v>
      </c>
    </row>
    <row r="846" spans="1:6" ht="24.95" customHeight="1">
      <c r="A846" s="137" t="s">
        <v>933</v>
      </c>
      <c r="B846" s="91"/>
      <c r="C846" s="91">
        <v>55</v>
      </c>
      <c r="D846" s="91">
        <v>53</v>
      </c>
      <c r="E846" s="325">
        <f>D846/C846*100</f>
        <v>96.36363636363636</v>
      </c>
      <c r="F846" s="325"/>
    </row>
    <row r="847" spans="1:6" ht="24.95" customHeight="1">
      <c r="A847" s="137" t="s">
        <v>934</v>
      </c>
      <c r="B847" s="91"/>
      <c r="C847" s="91">
        <v>22</v>
      </c>
      <c r="D847" s="91">
        <v>21</v>
      </c>
      <c r="E847" s="325">
        <f>D847/C847*100</f>
        <v>95.454545454545453</v>
      </c>
      <c r="F847" s="325"/>
    </row>
    <row r="848" spans="1:6" ht="24.95" customHeight="1">
      <c r="A848" s="137" t="s">
        <v>935</v>
      </c>
      <c r="B848" s="91"/>
      <c r="C848" s="91"/>
      <c r="D848" s="91">
        <v>0</v>
      </c>
      <c r="E848" s="325"/>
      <c r="F848" s="325"/>
    </row>
    <row r="849" spans="1:6" ht="24.95" customHeight="1">
      <c r="A849" s="137" t="s">
        <v>936</v>
      </c>
      <c r="B849" s="91"/>
      <c r="C849" s="91">
        <v>1</v>
      </c>
      <c r="D849" s="91">
        <v>1</v>
      </c>
      <c r="E849" s="325">
        <f>D849/C849*100</f>
        <v>100</v>
      </c>
      <c r="F849" s="325"/>
    </row>
    <row r="850" spans="1:6" ht="24.95" customHeight="1">
      <c r="A850" s="137" t="s">
        <v>937</v>
      </c>
      <c r="B850" s="91"/>
      <c r="C850" s="91">
        <v>120</v>
      </c>
      <c r="D850" s="91">
        <v>120</v>
      </c>
      <c r="E850" s="325">
        <f>D850/C850*100</f>
        <v>100</v>
      </c>
      <c r="F850" s="325"/>
    </row>
    <row r="851" spans="1:6" ht="24.95" customHeight="1">
      <c r="A851" s="137" t="s">
        <v>938</v>
      </c>
      <c r="B851" s="91"/>
      <c r="C851" s="91"/>
      <c r="D851" s="91">
        <v>0</v>
      </c>
      <c r="E851" s="325"/>
      <c r="F851" s="325"/>
    </row>
    <row r="852" spans="1:6" ht="24.95" customHeight="1">
      <c r="A852" s="137" t="s">
        <v>939</v>
      </c>
      <c r="B852" s="91"/>
      <c r="C852" s="91"/>
      <c r="D852" s="91">
        <v>0</v>
      </c>
      <c r="E852" s="325"/>
      <c r="F852" s="325"/>
    </row>
    <row r="853" spans="1:6" ht="24.95" customHeight="1">
      <c r="A853" s="137" t="s">
        <v>940</v>
      </c>
      <c r="B853" s="91"/>
      <c r="C853" s="91"/>
      <c r="D853" s="91">
        <v>0</v>
      </c>
      <c r="E853" s="325"/>
      <c r="F853" s="325"/>
    </row>
    <row r="854" spans="1:6" ht="24.95" customHeight="1">
      <c r="A854" s="137" t="s">
        <v>941</v>
      </c>
      <c r="B854" s="91"/>
      <c r="C854" s="91"/>
      <c r="D854" s="91">
        <v>0</v>
      </c>
      <c r="E854" s="325"/>
      <c r="F854" s="325"/>
    </row>
    <row r="855" spans="1:6" ht="24.95" customHeight="1">
      <c r="A855" s="137" t="s">
        <v>942</v>
      </c>
      <c r="B855" s="91"/>
      <c r="C855" s="91"/>
      <c r="D855" s="91"/>
      <c r="E855" s="325"/>
      <c r="F855" s="325"/>
    </row>
    <row r="856" spans="1:6" ht="24.95" customHeight="1">
      <c r="A856" s="137" t="s">
        <v>943</v>
      </c>
      <c r="B856" s="91"/>
      <c r="C856" s="91"/>
      <c r="D856" s="91">
        <v>0</v>
      </c>
      <c r="E856" s="325"/>
      <c r="F856" s="325"/>
    </row>
    <row r="857" spans="1:6" ht="24.95" customHeight="1">
      <c r="A857" s="137" t="s">
        <v>944</v>
      </c>
      <c r="B857" s="91"/>
      <c r="C857" s="91"/>
      <c r="D857" s="91">
        <v>0</v>
      </c>
      <c r="E857" s="325"/>
      <c r="F857" s="325"/>
    </row>
    <row r="858" spans="1:6" ht="24.95" customHeight="1">
      <c r="A858" s="137" t="s">
        <v>945</v>
      </c>
      <c r="B858" s="91"/>
      <c r="C858" s="91">
        <v>6300</v>
      </c>
      <c r="D858" s="91">
        <v>6246</v>
      </c>
      <c r="E858" s="325">
        <f>D858/C858*100</f>
        <v>99.142857142857139</v>
      </c>
      <c r="F858" s="325"/>
    </row>
    <row r="859" spans="1:6" ht="24.95" customHeight="1">
      <c r="A859" s="137" t="s">
        <v>946</v>
      </c>
      <c r="B859" s="91"/>
      <c r="C859" s="91">
        <v>3</v>
      </c>
      <c r="D859" s="91">
        <v>3</v>
      </c>
      <c r="E859" s="325">
        <f>D859/C859*100</f>
        <v>100</v>
      </c>
      <c r="F859" s="325"/>
    </row>
    <row r="860" spans="1:6" ht="24.95" customHeight="1">
      <c r="A860" s="137" t="s">
        <v>947</v>
      </c>
      <c r="B860" s="91"/>
      <c r="C860" s="91">
        <v>20</v>
      </c>
      <c r="D860" s="91">
        <v>20</v>
      </c>
      <c r="E860" s="325">
        <f>D860/C860*100</f>
        <v>100</v>
      </c>
      <c r="F860" s="325"/>
    </row>
    <row r="861" spans="1:6" ht="35.1" customHeight="1">
      <c r="A861" s="137" t="s">
        <v>948</v>
      </c>
      <c r="B861" s="91"/>
      <c r="C861" s="91"/>
      <c r="D861" s="91">
        <v>0</v>
      </c>
      <c r="E861" s="325"/>
      <c r="F861" s="325"/>
    </row>
    <row r="862" spans="1:6" ht="35.1" customHeight="1">
      <c r="A862" s="137" t="s">
        <v>949</v>
      </c>
      <c r="B862" s="91"/>
      <c r="C862" s="91"/>
      <c r="D862" s="91">
        <v>0</v>
      </c>
      <c r="E862" s="325"/>
      <c r="F862" s="325"/>
    </row>
    <row r="863" spans="1:6" ht="23.1" customHeight="1">
      <c r="A863" s="137" t="s">
        <v>950</v>
      </c>
      <c r="B863" s="91"/>
      <c r="C863" s="91">
        <v>230</v>
      </c>
      <c r="D863" s="91">
        <v>224</v>
      </c>
      <c r="E863" s="325">
        <f>D863/C863*100</f>
        <v>97.391304347826093</v>
      </c>
      <c r="F863" s="325"/>
    </row>
    <row r="864" spans="1:6" ht="24.95" customHeight="1">
      <c r="A864" s="137" t="s">
        <v>951</v>
      </c>
      <c r="B864" s="91">
        <v>720</v>
      </c>
      <c r="C864" s="91">
        <v>3160</v>
      </c>
      <c r="D864" s="91">
        <v>3114</v>
      </c>
      <c r="E864" s="325">
        <f>D864/C864*100</f>
        <v>98.544303797468359</v>
      </c>
      <c r="F864" s="325">
        <v>426.57534246575301</v>
      </c>
    </row>
    <row r="865" spans="1:6" ht="24.95" customHeight="1">
      <c r="A865" s="320" t="s">
        <v>952</v>
      </c>
      <c r="B865" s="85">
        <v>7819</v>
      </c>
      <c r="C865" s="85">
        <v>15185</v>
      </c>
      <c r="D865" s="85">
        <v>14529</v>
      </c>
      <c r="E865" s="324">
        <f>D865/C865*100</f>
        <v>95.679947316430685</v>
      </c>
      <c r="F865" s="324">
        <v>206.495167708926</v>
      </c>
    </row>
    <row r="866" spans="1:6" ht="24.95" customHeight="1">
      <c r="A866" s="137" t="s">
        <v>308</v>
      </c>
      <c r="B866" s="91">
        <v>1053</v>
      </c>
      <c r="C866" s="91">
        <v>1053</v>
      </c>
      <c r="D866" s="91">
        <v>994</v>
      </c>
      <c r="E866" s="325">
        <f>D866/C866*100</f>
        <v>94.396961063627728</v>
      </c>
      <c r="F866" s="325">
        <v>96.411251212415095</v>
      </c>
    </row>
    <row r="867" spans="1:6" ht="24.95" customHeight="1">
      <c r="A867" s="137" t="s">
        <v>309</v>
      </c>
      <c r="B867" s="91"/>
      <c r="C867" s="91"/>
      <c r="D867" s="91">
        <v>0</v>
      </c>
      <c r="E867" s="325"/>
      <c r="F867" s="325"/>
    </row>
    <row r="868" spans="1:6" ht="24.95" customHeight="1">
      <c r="A868" s="137" t="s">
        <v>310</v>
      </c>
      <c r="B868" s="91"/>
      <c r="C868" s="91"/>
      <c r="D868" s="91">
        <v>0</v>
      </c>
      <c r="E868" s="325"/>
      <c r="F868" s="325"/>
    </row>
    <row r="869" spans="1:6" ht="24.95" customHeight="1">
      <c r="A869" s="137" t="s">
        <v>953</v>
      </c>
      <c r="B869" s="91">
        <v>2541</v>
      </c>
      <c r="C869" s="91">
        <v>2541</v>
      </c>
      <c r="D869" s="91">
        <v>2402</v>
      </c>
      <c r="E869" s="325">
        <f>D869/C869*100</f>
        <v>94.529712711530891</v>
      </c>
      <c r="F869" s="325">
        <v>98.604269293924503</v>
      </c>
    </row>
    <row r="870" spans="1:6" ht="24.95" customHeight="1">
      <c r="A870" s="137" t="s">
        <v>954</v>
      </c>
      <c r="B870" s="91">
        <v>35</v>
      </c>
      <c r="C870" s="91">
        <v>800</v>
      </c>
      <c r="D870" s="91">
        <v>749</v>
      </c>
      <c r="E870" s="325">
        <f>D870/C870*100</f>
        <v>93.625</v>
      </c>
      <c r="F870" s="325"/>
    </row>
    <row r="871" spans="1:6" ht="24.95" customHeight="1">
      <c r="A871" s="137" t="s">
        <v>955</v>
      </c>
      <c r="B871" s="91">
        <v>25</v>
      </c>
      <c r="C871" s="91">
        <v>50</v>
      </c>
      <c r="D871" s="91">
        <v>42</v>
      </c>
      <c r="E871" s="325">
        <f>D871/C871*100</f>
        <v>84</v>
      </c>
      <c r="F871" s="325">
        <v>155.555555555556</v>
      </c>
    </row>
    <row r="872" spans="1:6" ht="24.95" customHeight="1">
      <c r="A872" s="137" t="s">
        <v>956</v>
      </c>
      <c r="B872" s="91">
        <v>1758</v>
      </c>
      <c r="C872" s="91">
        <v>1758</v>
      </c>
      <c r="D872" s="91">
        <v>1556</v>
      </c>
      <c r="E872" s="325">
        <f>D872/C872*100</f>
        <v>88.509670079635953</v>
      </c>
      <c r="F872" s="325">
        <v>83.521202361782102</v>
      </c>
    </row>
    <row r="873" spans="1:6" ht="24.95" customHeight="1">
      <c r="A873" s="137" t="s">
        <v>957</v>
      </c>
      <c r="B873" s="91"/>
      <c r="C873" s="91"/>
      <c r="D873" s="91">
        <v>0</v>
      </c>
      <c r="E873" s="325"/>
      <c r="F873" s="325">
        <v>0</v>
      </c>
    </row>
    <row r="874" spans="1:6" ht="24.95" customHeight="1">
      <c r="A874" s="137" t="s">
        <v>958</v>
      </c>
      <c r="B874" s="91"/>
      <c r="C874" s="91">
        <v>33</v>
      </c>
      <c r="D874" s="91">
        <v>32</v>
      </c>
      <c r="E874" s="325">
        <f>D874/C874*100</f>
        <v>96.969696969696969</v>
      </c>
      <c r="F874" s="325"/>
    </row>
    <row r="875" spans="1:6" ht="24.95" customHeight="1">
      <c r="A875" s="137" t="s">
        <v>959</v>
      </c>
      <c r="B875" s="91"/>
      <c r="C875" s="91"/>
      <c r="D875" s="91">
        <v>0</v>
      </c>
      <c r="E875" s="325"/>
      <c r="F875" s="325"/>
    </row>
    <row r="876" spans="1:6" ht="24.95" customHeight="1">
      <c r="A876" s="137" t="s">
        <v>960</v>
      </c>
      <c r="B876" s="91"/>
      <c r="C876" s="91"/>
      <c r="D876" s="91">
        <v>0</v>
      </c>
      <c r="E876" s="325"/>
      <c r="F876" s="325"/>
    </row>
    <row r="877" spans="1:6" ht="24.95" customHeight="1">
      <c r="A877" s="137" t="s">
        <v>961</v>
      </c>
      <c r="B877" s="91"/>
      <c r="C877" s="91"/>
      <c r="D877" s="91">
        <v>0</v>
      </c>
      <c r="E877" s="325"/>
      <c r="F877" s="325"/>
    </row>
    <row r="878" spans="1:6" ht="24.95" customHeight="1">
      <c r="A878" s="137" t="s">
        <v>962</v>
      </c>
      <c r="B878" s="91"/>
      <c r="C878" s="91"/>
      <c r="D878" s="91">
        <v>0</v>
      </c>
      <c r="E878" s="325"/>
      <c r="F878" s="325"/>
    </row>
    <row r="879" spans="1:6" ht="24.95" customHeight="1">
      <c r="A879" s="137" t="s">
        <v>963</v>
      </c>
      <c r="B879" s="91"/>
      <c r="C879" s="91">
        <v>5500</v>
      </c>
      <c r="D879" s="91">
        <v>5350</v>
      </c>
      <c r="E879" s="325">
        <f>D879/C879*100</f>
        <v>97.27272727272728</v>
      </c>
      <c r="F879" s="325"/>
    </row>
    <row r="880" spans="1:6" ht="24.95" customHeight="1">
      <c r="A880" s="137" t="s">
        <v>964</v>
      </c>
      <c r="B880" s="91"/>
      <c r="C880" s="91"/>
      <c r="D880" s="91">
        <v>0</v>
      </c>
      <c r="E880" s="325"/>
      <c r="F880" s="325"/>
    </row>
    <row r="881" spans="1:6" ht="24.95" customHeight="1">
      <c r="A881" s="137" t="s">
        <v>965</v>
      </c>
      <c r="B881" s="91"/>
      <c r="C881" s="91"/>
      <c r="D881" s="91">
        <v>0</v>
      </c>
      <c r="E881" s="325"/>
      <c r="F881" s="325"/>
    </row>
    <row r="882" spans="1:6" ht="24.95" customHeight="1">
      <c r="A882" s="137" t="s">
        <v>966</v>
      </c>
      <c r="B882" s="91"/>
      <c r="C882" s="91"/>
      <c r="D882" s="91">
        <v>0</v>
      </c>
      <c r="E882" s="325"/>
      <c r="F882" s="325"/>
    </row>
    <row r="883" spans="1:6" ht="24.95" customHeight="1">
      <c r="A883" s="137" t="s">
        <v>967</v>
      </c>
      <c r="B883" s="91">
        <v>250</v>
      </c>
      <c r="C883" s="91">
        <v>250</v>
      </c>
      <c r="D883" s="91">
        <v>229</v>
      </c>
      <c r="E883" s="325">
        <f>D883/C883*100</f>
        <v>91.600000000000009</v>
      </c>
      <c r="F883" s="325">
        <v>127.932960893855</v>
      </c>
    </row>
    <row r="884" spans="1:6" ht="24.95" customHeight="1">
      <c r="A884" s="137" t="s">
        <v>968</v>
      </c>
      <c r="B884" s="91"/>
      <c r="C884" s="91"/>
      <c r="D884" s="91">
        <v>0</v>
      </c>
      <c r="E884" s="325"/>
      <c r="F884" s="325"/>
    </row>
    <row r="885" spans="1:6" ht="24.95" customHeight="1">
      <c r="A885" s="137" t="s">
        <v>937</v>
      </c>
      <c r="B885" s="91"/>
      <c r="C885" s="91"/>
      <c r="D885" s="91">
        <v>0</v>
      </c>
      <c r="E885" s="325"/>
      <c r="F885" s="325"/>
    </row>
    <row r="886" spans="1:6" ht="24.95" customHeight="1">
      <c r="A886" s="137" t="s">
        <v>969</v>
      </c>
      <c r="B886" s="91">
        <v>2157</v>
      </c>
      <c r="C886" s="91">
        <v>3200</v>
      </c>
      <c r="D886" s="91">
        <v>3175</v>
      </c>
      <c r="E886" s="325">
        <f>D886/C886*100</f>
        <v>99.21875</v>
      </c>
      <c r="F886" s="325">
        <v>217.465753424658</v>
      </c>
    </row>
    <row r="887" spans="1:6" ht="24.95" customHeight="1">
      <c r="A887" s="320" t="s">
        <v>970</v>
      </c>
      <c r="B887" s="85">
        <v>10356</v>
      </c>
      <c r="C887" s="85">
        <v>3220</v>
      </c>
      <c r="D887" s="85">
        <v>3092</v>
      </c>
      <c r="E887" s="324">
        <f>D887/C887*100</f>
        <v>96.024844720496887</v>
      </c>
      <c r="F887" s="324">
        <v>30.3553897506381</v>
      </c>
    </row>
    <row r="888" spans="1:6" ht="24.95" customHeight="1">
      <c r="A888" s="137" t="s">
        <v>308</v>
      </c>
      <c r="B888" s="91">
        <v>800</v>
      </c>
      <c r="C888" s="91">
        <v>800</v>
      </c>
      <c r="D888" s="91">
        <v>766</v>
      </c>
      <c r="E888" s="325">
        <f>D888/C888*100</f>
        <v>95.75</v>
      </c>
      <c r="F888" s="325">
        <v>97.7040816326531</v>
      </c>
    </row>
    <row r="889" spans="1:6" ht="24.95" customHeight="1">
      <c r="A889" s="137" t="s">
        <v>309</v>
      </c>
      <c r="B889" s="91"/>
      <c r="C889" s="91"/>
      <c r="D889" s="91">
        <v>0</v>
      </c>
      <c r="E889" s="325"/>
      <c r="F889" s="325"/>
    </row>
    <row r="890" spans="1:6" ht="24.95" customHeight="1">
      <c r="A890" s="137" t="s">
        <v>310</v>
      </c>
      <c r="B890" s="91"/>
      <c r="C890" s="91">
        <v>2</v>
      </c>
      <c r="D890" s="91">
        <v>2</v>
      </c>
      <c r="E890" s="325">
        <v>100</v>
      </c>
      <c r="F890" s="325"/>
    </row>
    <row r="891" spans="1:6" ht="24.95" customHeight="1">
      <c r="A891" s="137" t="s">
        <v>971</v>
      </c>
      <c r="B891" s="91"/>
      <c r="C891" s="91"/>
      <c r="D891" s="91">
        <v>0</v>
      </c>
      <c r="E891" s="325"/>
      <c r="F891" s="325"/>
    </row>
    <row r="892" spans="1:6" ht="24.95" customHeight="1">
      <c r="A892" s="137" t="s">
        <v>972</v>
      </c>
      <c r="B892" s="91"/>
      <c r="C892" s="91"/>
      <c r="D892" s="91">
        <v>0</v>
      </c>
      <c r="E892" s="325"/>
      <c r="F892" s="325"/>
    </row>
    <row r="893" spans="1:6" ht="24.95" customHeight="1">
      <c r="A893" s="137" t="s">
        <v>973</v>
      </c>
      <c r="B893" s="91">
        <v>452</v>
      </c>
      <c r="C893" s="91">
        <v>452</v>
      </c>
      <c r="D893" s="91">
        <v>442</v>
      </c>
      <c r="E893" s="325">
        <f>D893/C893*100</f>
        <v>97.787610619469021</v>
      </c>
      <c r="F893" s="325">
        <v>98.660714285714306</v>
      </c>
    </row>
    <row r="894" spans="1:6" ht="24.95" customHeight="1">
      <c r="A894" s="137" t="s">
        <v>974</v>
      </c>
      <c r="B894" s="91"/>
      <c r="C894" s="91"/>
      <c r="D894" s="91">
        <v>0</v>
      </c>
      <c r="E894" s="325"/>
      <c r="F894" s="325"/>
    </row>
    <row r="895" spans="1:6" ht="24.95" customHeight="1">
      <c r="A895" s="137" t="s">
        <v>975</v>
      </c>
      <c r="B895" s="91"/>
      <c r="C895" s="91">
        <v>8</v>
      </c>
      <c r="D895" s="91">
        <v>8</v>
      </c>
      <c r="E895" s="325">
        <v>100</v>
      </c>
      <c r="F895" s="325"/>
    </row>
    <row r="896" spans="1:6" ht="24.95" customHeight="1">
      <c r="A896" s="137" t="s">
        <v>976</v>
      </c>
      <c r="B896" s="91"/>
      <c r="C896" s="91"/>
      <c r="D896" s="91">
        <v>0</v>
      </c>
      <c r="E896" s="325"/>
      <c r="F896" s="325"/>
    </row>
    <row r="897" spans="1:6" ht="24.95" customHeight="1">
      <c r="A897" s="137" t="s">
        <v>977</v>
      </c>
      <c r="B897" s="91">
        <v>150</v>
      </c>
      <c r="C897" s="91">
        <v>150</v>
      </c>
      <c r="D897" s="91">
        <v>130</v>
      </c>
      <c r="E897" s="325">
        <f>D897/C897*100</f>
        <v>86.666666666666671</v>
      </c>
      <c r="F897" s="325">
        <v>85.526315789473699</v>
      </c>
    </row>
    <row r="898" spans="1:6" ht="24.95" customHeight="1">
      <c r="A898" s="137" t="s">
        <v>978</v>
      </c>
      <c r="B898" s="91">
        <v>315</v>
      </c>
      <c r="C898" s="91">
        <v>70</v>
      </c>
      <c r="D898" s="91">
        <v>68</v>
      </c>
      <c r="E898" s="325">
        <f>D898/C898*100</f>
        <v>97.142857142857139</v>
      </c>
      <c r="F898" s="325">
        <v>23.367697594501699</v>
      </c>
    </row>
    <row r="899" spans="1:6" ht="24.95" customHeight="1">
      <c r="A899" s="137" t="s">
        <v>979</v>
      </c>
      <c r="B899" s="91"/>
      <c r="C899" s="91"/>
      <c r="D899" s="91">
        <v>0</v>
      </c>
      <c r="E899" s="325"/>
      <c r="F899" s="325"/>
    </row>
    <row r="900" spans="1:6" ht="24.95" customHeight="1">
      <c r="A900" s="137" t="s">
        <v>980</v>
      </c>
      <c r="B900" s="91"/>
      <c r="C900" s="91"/>
      <c r="D900" s="91">
        <v>0</v>
      </c>
      <c r="E900" s="325"/>
      <c r="F900" s="325"/>
    </row>
    <row r="901" spans="1:6" ht="24.95" customHeight="1">
      <c r="A901" s="137" t="s">
        <v>981</v>
      </c>
      <c r="B901" s="91">
        <v>125</v>
      </c>
      <c r="C901" s="91">
        <v>38</v>
      </c>
      <c r="D901" s="91">
        <v>38</v>
      </c>
      <c r="E901" s="325">
        <f>D901/C901*100</f>
        <v>100</v>
      </c>
      <c r="F901" s="325">
        <v>34.545454545454497</v>
      </c>
    </row>
    <row r="902" spans="1:6" ht="24.95" customHeight="1">
      <c r="A902" s="137" t="s">
        <v>982</v>
      </c>
      <c r="B902" s="91"/>
      <c r="C902" s="91"/>
      <c r="D902" s="91">
        <v>0</v>
      </c>
      <c r="E902" s="325"/>
      <c r="F902" s="325"/>
    </row>
    <row r="903" spans="1:6" ht="24.95" customHeight="1">
      <c r="A903" s="137" t="s">
        <v>983</v>
      </c>
      <c r="B903" s="91"/>
      <c r="C903" s="91"/>
      <c r="D903" s="91">
        <v>0</v>
      </c>
      <c r="E903" s="325"/>
      <c r="F903" s="325"/>
    </row>
    <row r="904" spans="1:6" ht="24.95" customHeight="1">
      <c r="A904" s="137" t="s">
        <v>984</v>
      </c>
      <c r="B904" s="91"/>
      <c r="C904" s="91"/>
      <c r="D904" s="91">
        <v>0</v>
      </c>
      <c r="E904" s="325"/>
      <c r="F904" s="325"/>
    </row>
    <row r="905" spans="1:6" ht="24.95" customHeight="1">
      <c r="A905" s="137" t="s">
        <v>985</v>
      </c>
      <c r="B905" s="91"/>
      <c r="C905" s="91"/>
      <c r="D905" s="91">
        <v>0</v>
      </c>
      <c r="E905" s="325"/>
      <c r="F905" s="325"/>
    </row>
    <row r="906" spans="1:6" ht="24.95" customHeight="1">
      <c r="A906" s="137" t="s">
        <v>986</v>
      </c>
      <c r="B906" s="91"/>
      <c r="C906" s="91"/>
      <c r="D906" s="91">
        <v>0</v>
      </c>
      <c r="E906" s="325"/>
      <c r="F906" s="325"/>
    </row>
    <row r="907" spans="1:6" ht="35.1" customHeight="1">
      <c r="A907" s="137" t="s">
        <v>987</v>
      </c>
      <c r="B907" s="91"/>
      <c r="C907" s="91"/>
      <c r="D907" s="91">
        <v>0</v>
      </c>
      <c r="E907" s="325"/>
      <c r="F907" s="325"/>
    </row>
    <row r="908" spans="1:6" ht="24.95" customHeight="1">
      <c r="A908" s="137" t="s">
        <v>988</v>
      </c>
      <c r="B908" s="91"/>
      <c r="C908" s="91"/>
      <c r="D908" s="91">
        <v>0</v>
      </c>
      <c r="E908" s="325"/>
      <c r="F908" s="325"/>
    </row>
    <row r="909" spans="1:6" ht="24.95" customHeight="1">
      <c r="A909" s="137" t="s">
        <v>964</v>
      </c>
      <c r="B909" s="91"/>
      <c r="C909" s="91"/>
      <c r="D909" s="91">
        <v>0</v>
      </c>
      <c r="E909" s="325"/>
      <c r="F909" s="325"/>
    </row>
    <row r="910" spans="1:6" ht="24.95" customHeight="1">
      <c r="A910" s="137" t="s">
        <v>989</v>
      </c>
      <c r="B910" s="91"/>
      <c r="C910" s="91"/>
      <c r="D910" s="91">
        <v>0</v>
      </c>
      <c r="E910" s="325"/>
      <c r="F910" s="325"/>
    </row>
    <row r="911" spans="1:6" ht="24.95" customHeight="1">
      <c r="A911" s="137" t="s">
        <v>990</v>
      </c>
      <c r="B911" s="91"/>
      <c r="C911" s="91"/>
      <c r="D911" s="91">
        <v>0</v>
      </c>
      <c r="E911" s="325"/>
      <c r="F911" s="325"/>
    </row>
    <row r="912" spans="1:6" ht="24.95" customHeight="1">
      <c r="A912" s="137" t="s">
        <v>991</v>
      </c>
      <c r="B912" s="91"/>
      <c r="C912" s="91"/>
      <c r="D912" s="91">
        <v>0</v>
      </c>
      <c r="E912" s="325"/>
      <c r="F912" s="325"/>
    </row>
    <row r="913" spans="1:6" ht="24.95" customHeight="1">
      <c r="A913" s="137" t="s">
        <v>992</v>
      </c>
      <c r="B913" s="91"/>
      <c r="C913" s="91"/>
      <c r="D913" s="91">
        <v>0</v>
      </c>
      <c r="E913" s="325"/>
      <c r="F913" s="325"/>
    </row>
    <row r="914" spans="1:6" ht="24.95" customHeight="1">
      <c r="A914" s="137" t="s">
        <v>993</v>
      </c>
      <c r="B914" s="91">
        <v>8514</v>
      </c>
      <c r="C914" s="91">
        <v>1700</v>
      </c>
      <c r="D914" s="91">
        <v>1638</v>
      </c>
      <c r="E914" s="325">
        <f>D914/C914*100</f>
        <v>96.35294117647058</v>
      </c>
      <c r="F914" s="325">
        <v>19.497678847756202</v>
      </c>
    </row>
    <row r="915" spans="1:6" s="332" customFormat="1" ht="35.1" customHeight="1">
      <c r="A915" s="320" t="s">
        <v>994</v>
      </c>
      <c r="B915" s="85">
        <v>2167</v>
      </c>
      <c r="C915" s="85">
        <v>2282</v>
      </c>
      <c r="D915" s="85">
        <v>2197</v>
      </c>
      <c r="E915" s="324">
        <f>D915/C915*100</f>
        <v>96.275197195442601</v>
      </c>
      <c r="F915" s="324">
        <v>106.289308176101</v>
      </c>
    </row>
    <row r="916" spans="1:6" ht="24.95" customHeight="1">
      <c r="A916" s="137" t="s">
        <v>308</v>
      </c>
      <c r="B916" s="91">
        <v>320</v>
      </c>
      <c r="C916" s="91">
        <v>350</v>
      </c>
      <c r="D916" s="91">
        <v>327</v>
      </c>
      <c r="E916" s="325">
        <f>D916/C916*100</f>
        <v>93.428571428571431</v>
      </c>
      <c r="F916" s="325">
        <v>101.869158878505</v>
      </c>
    </row>
    <row r="917" spans="1:6" ht="24.95" customHeight="1">
      <c r="A917" s="137" t="s">
        <v>309</v>
      </c>
      <c r="B917" s="91"/>
      <c r="C917" s="91"/>
      <c r="D917" s="91">
        <v>0</v>
      </c>
      <c r="E917" s="325"/>
      <c r="F917" s="325"/>
    </row>
    <row r="918" spans="1:6" ht="24.95" customHeight="1">
      <c r="A918" s="137" t="s">
        <v>310</v>
      </c>
      <c r="B918" s="91"/>
      <c r="C918" s="91"/>
      <c r="D918" s="91">
        <v>0</v>
      </c>
      <c r="E918" s="325"/>
      <c r="F918" s="325"/>
    </row>
    <row r="919" spans="1:6" ht="24.95" customHeight="1">
      <c r="A919" s="137" t="s">
        <v>995</v>
      </c>
      <c r="B919" s="91">
        <v>60</v>
      </c>
      <c r="C919" s="91"/>
      <c r="D919" s="91">
        <v>0</v>
      </c>
      <c r="E919" s="325"/>
      <c r="F919" s="325"/>
    </row>
    <row r="920" spans="1:6" ht="24.95" customHeight="1">
      <c r="A920" s="137" t="s">
        <v>996</v>
      </c>
      <c r="B920" s="91"/>
      <c r="C920" s="91">
        <v>145</v>
      </c>
      <c r="D920" s="91">
        <v>144</v>
      </c>
      <c r="E920" s="325">
        <f>D920/C920*100</f>
        <v>99.310344827586206</v>
      </c>
      <c r="F920" s="325"/>
    </row>
    <row r="921" spans="1:6" ht="24.95" customHeight="1">
      <c r="A921" s="137" t="s">
        <v>997</v>
      </c>
      <c r="B921" s="91"/>
      <c r="C921" s="91"/>
      <c r="D921" s="91">
        <v>0</v>
      </c>
      <c r="E921" s="325"/>
      <c r="F921" s="325"/>
    </row>
    <row r="922" spans="1:6" ht="24.95" customHeight="1">
      <c r="A922" s="137" t="s">
        <v>998</v>
      </c>
      <c r="B922" s="91"/>
      <c r="C922" s="91"/>
      <c r="D922" s="91">
        <v>0</v>
      </c>
      <c r="E922" s="325"/>
      <c r="F922" s="325"/>
    </row>
    <row r="923" spans="1:6" ht="24.95" customHeight="1">
      <c r="A923" s="137" t="s">
        <v>999</v>
      </c>
      <c r="B923" s="91">
        <v>0</v>
      </c>
      <c r="C923" s="91"/>
      <c r="D923" s="91">
        <v>0</v>
      </c>
      <c r="E923" s="325"/>
      <c r="F923" s="325"/>
    </row>
    <row r="924" spans="1:6" ht="24.95" customHeight="1">
      <c r="A924" s="137" t="s">
        <v>317</v>
      </c>
      <c r="B924" s="91">
        <v>35</v>
      </c>
      <c r="C924" s="91">
        <v>35</v>
      </c>
      <c r="D924" s="91">
        <v>33</v>
      </c>
      <c r="E924" s="325">
        <f>D924/C924*100</f>
        <v>94.285714285714278</v>
      </c>
      <c r="F924" s="325">
        <v>91.6666666666667</v>
      </c>
    </row>
    <row r="925" spans="1:6" ht="35.1" customHeight="1">
      <c r="A925" s="137" t="s">
        <v>1000</v>
      </c>
      <c r="B925" s="91">
        <v>1752</v>
      </c>
      <c r="C925" s="91">
        <v>1752</v>
      </c>
      <c r="D925" s="91">
        <v>1693</v>
      </c>
      <c r="E925" s="325">
        <f>D925/C925*100</f>
        <v>96.632420091324207</v>
      </c>
      <c r="F925" s="325">
        <v>99.005847953216403</v>
      </c>
    </row>
    <row r="926" spans="1:6" ht="24.95" customHeight="1">
      <c r="A926" s="320" t="s">
        <v>1001</v>
      </c>
      <c r="B926" s="85">
        <v>747</v>
      </c>
      <c r="C926" s="85"/>
      <c r="D926" s="85"/>
      <c r="E926" s="324"/>
      <c r="F926" s="325">
        <v>0</v>
      </c>
    </row>
    <row r="927" spans="1:6" ht="24.95" customHeight="1">
      <c r="A927" s="137" t="s">
        <v>1002</v>
      </c>
      <c r="B927" s="91"/>
      <c r="C927" s="91"/>
      <c r="D927" s="91"/>
      <c r="E927" s="325"/>
      <c r="F927" s="324"/>
    </row>
    <row r="928" spans="1:6" ht="35.1" customHeight="1">
      <c r="A928" s="137" t="s">
        <v>1003</v>
      </c>
      <c r="B928" s="91"/>
      <c r="C928" s="91"/>
      <c r="D928" s="91"/>
      <c r="E928" s="325"/>
      <c r="F928" s="324"/>
    </row>
    <row r="929" spans="1:6" ht="35.1" customHeight="1">
      <c r="A929" s="137" t="s">
        <v>1004</v>
      </c>
      <c r="B929" s="91">
        <v>22</v>
      </c>
      <c r="C929" s="91"/>
      <c r="D929" s="91"/>
      <c r="E929" s="325"/>
      <c r="F929" s="324"/>
    </row>
    <row r="930" spans="1:6" ht="24.95" customHeight="1">
      <c r="A930" s="137" t="s">
        <v>1005</v>
      </c>
      <c r="B930" s="91">
        <v>725</v>
      </c>
      <c r="C930" s="91"/>
      <c r="D930" s="91"/>
      <c r="E930" s="325"/>
      <c r="F930" s="324"/>
    </row>
    <row r="931" spans="1:6" ht="24.95" customHeight="1">
      <c r="A931" s="137" t="s">
        <v>1006</v>
      </c>
      <c r="B931" s="91"/>
      <c r="C931" s="91"/>
      <c r="D931" s="91"/>
      <c r="E931" s="325"/>
      <c r="F931" s="324"/>
    </row>
    <row r="932" spans="1:6" ht="24.95" customHeight="1">
      <c r="A932" s="137" t="s">
        <v>1007</v>
      </c>
      <c r="B932" s="91"/>
      <c r="C932" s="91"/>
      <c r="D932" s="91"/>
      <c r="E932" s="325"/>
      <c r="F932" s="324"/>
    </row>
    <row r="933" spans="1:6" ht="24.95" customHeight="1">
      <c r="A933" s="320" t="s">
        <v>1008</v>
      </c>
      <c r="B933" s="85">
        <v>5233</v>
      </c>
      <c r="C933" s="85">
        <v>2612</v>
      </c>
      <c r="D933" s="85">
        <v>2587</v>
      </c>
      <c r="E933" s="324">
        <f>D933/C933*100</f>
        <v>99.042879019908113</v>
      </c>
      <c r="F933" s="324">
        <v>48.237926533656498</v>
      </c>
    </row>
    <row r="934" spans="1:6" ht="24.95" customHeight="1">
      <c r="A934" s="137" t="s">
        <v>1009</v>
      </c>
      <c r="B934" s="91"/>
      <c r="C934" s="91"/>
      <c r="D934" s="91">
        <v>0</v>
      </c>
      <c r="E934" s="325"/>
      <c r="F934" s="324"/>
    </row>
    <row r="935" spans="1:6" ht="24.95" customHeight="1">
      <c r="A935" s="137" t="s">
        <v>1010</v>
      </c>
      <c r="B935" s="91">
        <v>712</v>
      </c>
      <c r="C935" s="91">
        <v>1312</v>
      </c>
      <c r="D935" s="91">
        <v>1304</v>
      </c>
      <c r="E935" s="325">
        <f>D935/C935*100</f>
        <v>99.390243902439025</v>
      </c>
      <c r="F935" s="325">
        <v>173.63515312916101</v>
      </c>
    </row>
    <row r="936" spans="1:6" ht="24.95" customHeight="1">
      <c r="A936" s="137" t="s">
        <v>1011</v>
      </c>
      <c r="B936" s="91">
        <v>4521</v>
      </c>
      <c r="C936" s="91">
        <v>1300</v>
      </c>
      <c r="D936" s="91">
        <v>1283</v>
      </c>
      <c r="E936" s="325">
        <f>D936/C936*100</f>
        <v>98.692307692307693</v>
      </c>
      <c r="F936" s="325">
        <v>27.818733738074599</v>
      </c>
    </row>
    <row r="937" spans="1:6" ht="24.95" customHeight="1">
      <c r="A937" s="137" t="s">
        <v>1012</v>
      </c>
      <c r="B937" s="91"/>
      <c r="C937" s="91"/>
      <c r="D937" s="91">
        <v>0</v>
      </c>
      <c r="E937" s="325"/>
      <c r="F937" s="325"/>
    </row>
    <row r="938" spans="1:6" ht="24.95" customHeight="1">
      <c r="A938" s="137" t="s">
        <v>1013</v>
      </c>
      <c r="B938" s="91"/>
      <c r="C938" s="91"/>
      <c r="D938" s="91">
        <v>0</v>
      </c>
      <c r="E938" s="325"/>
      <c r="F938" s="324"/>
    </row>
    <row r="939" spans="1:6" ht="24.95" customHeight="1">
      <c r="A939" s="320" t="s">
        <v>1014</v>
      </c>
      <c r="B939" s="85">
        <v>0</v>
      </c>
      <c r="C939" s="85"/>
      <c r="D939" s="85">
        <v>0</v>
      </c>
      <c r="E939" s="324"/>
      <c r="F939" s="324"/>
    </row>
    <row r="940" spans="1:6" ht="24.95" customHeight="1">
      <c r="A940" s="137" t="s">
        <v>1015</v>
      </c>
      <c r="B940" s="91">
        <v>0</v>
      </c>
      <c r="C940" s="91"/>
      <c r="D940" s="91">
        <v>0</v>
      </c>
      <c r="E940" s="325"/>
      <c r="F940" s="324"/>
    </row>
    <row r="941" spans="1:6" ht="24.95" customHeight="1">
      <c r="A941" s="137" t="s">
        <v>1016</v>
      </c>
      <c r="B941" s="91">
        <v>0</v>
      </c>
      <c r="C941" s="91"/>
      <c r="D941" s="91">
        <v>0</v>
      </c>
      <c r="E941" s="325"/>
      <c r="F941" s="324"/>
    </row>
    <row r="942" spans="1:6" ht="24.95" customHeight="1">
      <c r="A942" s="320" t="s">
        <v>1017</v>
      </c>
      <c r="B942" s="85"/>
      <c r="C942" s="85">
        <v>2500</v>
      </c>
      <c r="D942" s="85">
        <v>2435</v>
      </c>
      <c r="E942" s="324">
        <f>D942/C942*100</f>
        <v>97.399999999999991</v>
      </c>
      <c r="F942" s="324">
        <v>24.298972158467201</v>
      </c>
    </row>
    <row r="943" spans="1:6" ht="35.1" customHeight="1">
      <c r="A943" s="137" t="s">
        <v>1018</v>
      </c>
      <c r="B943" s="91"/>
      <c r="C943" s="91"/>
      <c r="D943" s="91">
        <v>0</v>
      </c>
      <c r="E943" s="325"/>
      <c r="F943" s="324"/>
    </row>
    <row r="944" spans="1:6" ht="24.95" customHeight="1">
      <c r="A944" s="137" t="s">
        <v>1019</v>
      </c>
      <c r="B944" s="91"/>
      <c r="C944" s="91">
        <v>2500</v>
      </c>
      <c r="D944" s="91">
        <v>2435</v>
      </c>
      <c r="E944" s="325">
        <f>D944/C944*100</f>
        <v>97.399999999999991</v>
      </c>
      <c r="F944" s="325">
        <v>24.298972158467201</v>
      </c>
    </row>
    <row r="945" spans="1:6" ht="24.95" customHeight="1">
      <c r="A945" s="320" t="s">
        <v>1020</v>
      </c>
      <c r="B945" s="85">
        <v>40265</v>
      </c>
      <c r="C945" s="85">
        <v>54670</v>
      </c>
      <c r="D945" s="85">
        <v>44224</v>
      </c>
      <c r="E945" s="324">
        <f>D945/C945*100</f>
        <v>80.892628498262297</v>
      </c>
      <c r="F945" s="324">
        <v>92.547870670712598</v>
      </c>
    </row>
    <row r="946" spans="1:6" ht="24.95" customHeight="1">
      <c r="A946" s="320" t="s">
        <v>1021</v>
      </c>
      <c r="B946" s="85">
        <v>17916</v>
      </c>
      <c r="C946" s="85">
        <v>30331</v>
      </c>
      <c r="D946" s="85">
        <v>23149</v>
      </c>
      <c r="E946" s="324">
        <f>D946/C946*100</f>
        <v>76.32125548119086</v>
      </c>
      <c r="F946" s="324">
        <v>119.78164131222201</v>
      </c>
    </row>
    <row r="947" spans="1:6" ht="24.95" customHeight="1">
      <c r="A947" s="137" t="s">
        <v>308</v>
      </c>
      <c r="B947" s="91">
        <v>3654</v>
      </c>
      <c r="C947" s="91">
        <v>3800</v>
      </c>
      <c r="D947" s="91">
        <v>3784</v>
      </c>
      <c r="E947" s="325">
        <f>D947/C947*100</f>
        <v>99.578947368421055</v>
      </c>
      <c r="F947" s="325">
        <v>101.74778166173699</v>
      </c>
    </row>
    <row r="948" spans="1:6" ht="24.95" customHeight="1">
      <c r="A948" s="137" t="s">
        <v>309</v>
      </c>
      <c r="B948" s="91"/>
      <c r="C948" s="91"/>
      <c r="D948" s="91">
        <v>0</v>
      </c>
      <c r="E948" s="325"/>
      <c r="F948" s="325"/>
    </row>
    <row r="949" spans="1:6" ht="24.95" customHeight="1">
      <c r="A949" s="137" t="s">
        <v>310</v>
      </c>
      <c r="B949" s="91">
        <v>130</v>
      </c>
      <c r="C949" s="91">
        <v>130</v>
      </c>
      <c r="D949" s="91">
        <v>118</v>
      </c>
      <c r="E949" s="325">
        <f>D949/C949*100</f>
        <v>90.769230769230774</v>
      </c>
      <c r="F949" s="325">
        <v>92.913385826771702</v>
      </c>
    </row>
    <row r="950" spans="1:6" ht="24.95" customHeight="1">
      <c r="A950" s="137" t="s">
        <v>1022</v>
      </c>
      <c r="B950" s="91"/>
      <c r="C950" s="91">
        <v>7000</v>
      </c>
      <c r="D950" s="91">
        <v>6824</v>
      </c>
      <c r="E950" s="325">
        <f>D950/C950*100</f>
        <v>97.48571428571428</v>
      </c>
      <c r="F950" s="325"/>
    </row>
    <row r="951" spans="1:6" ht="24.95" customHeight="1">
      <c r="A951" s="137" t="s">
        <v>1023</v>
      </c>
      <c r="B951" s="91">
        <v>10958</v>
      </c>
      <c r="C951" s="91">
        <v>18900</v>
      </c>
      <c r="D951" s="91">
        <v>11942</v>
      </c>
      <c r="E951" s="325">
        <f>D951/C951*100</f>
        <v>63.18518518518519</v>
      </c>
      <c r="F951" s="325">
        <v>105.030782761653</v>
      </c>
    </row>
    <row r="952" spans="1:6" ht="24.95" customHeight="1">
      <c r="A952" s="137" t="s">
        <v>1024</v>
      </c>
      <c r="B952" s="91"/>
      <c r="C952" s="91"/>
      <c r="D952" s="91">
        <v>0</v>
      </c>
      <c r="E952" s="325"/>
      <c r="F952" s="325"/>
    </row>
    <row r="953" spans="1:6" ht="24.95" customHeight="1">
      <c r="A953" s="137" t="s">
        <v>1025</v>
      </c>
      <c r="B953" s="91"/>
      <c r="C953" s="91"/>
      <c r="D953" s="91">
        <v>0</v>
      </c>
      <c r="E953" s="325"/>
      <c r="F953" s="325"/>
    </row>
    <row r="954" spans="1:6" ht="24.95" customHeight="1">
      <c r="A954" s="137" t="s">
        <v>1026</v>
      </c>
      <c r="B954" s="91"/>
      <c r="C954" s="91"/>
      <c r="D954" s="91">
        <v>0</v>
      </c>
      <c r="E954" s="325"/>
      <c r="F954" s="325"/>
    </row>
    <row r="955" spans="1:6" ht="24.95" customHeight="1">
      <c r="A955" s="137" t="s">
        <v>1027</v>
      </c>
      <c r="B955" s="91">
        <v>320</v>
      </c>
      <c r="C955" s="91">
        <v>169</v>
      </c>
      <c r="D955" s="91">
        <v>159</v>
      </c>
      <c r="E955" s="325">
        <f>D955/C955*100</f>
        <v>94.082840236686394</v>
      </c>
      <c r="F955" s="325">
        <v>41.514360313315898</v>
      </c>
    </row>
    <row r="956" spans="1:6" ht="24.95" customHeight="1">
      <c r="A956" s="137" t="s">
        <v>1028</v>
      </c>
      <c r="B956" s="91"/>
      <c r="C956" s="91"/>
      <c r="D956" s="91">
        <v>0</v>
      </c>
      <c r="E956" s="325"/>
      <c r="F956" s="325"/>
    </row>
    <row r="957" spans="1:6" ht="24.95" customHeight="1">
      <c r="A957" s="137" t="s">
        <v>1029</v>
      </c>
      <c r="B957" s="91"/>
      <c r="C957" s="91"/>
      <c r="D957" s="91">
        <v>0</v>
      </c>
      <c r="E957" s="325"/>
      <c r="F957" s="325"/>
    </row>
    <row r="958" spans="1:6" ht="24.95" customHeight="1">
      <c r="A958" s="137" t="s">
        <v>1030</v>
      </c>
      <c r="B958" s="91"/>
      <c r="C958" s="91">
        <v>30</v>
      </c>
      <c r="D958" s="91">
        <v>30</v>
      </c>
      <c r="E958" s="325">
        <v>100</v>
      </c>
      <c r="F958" s="325"/>
    </row>
    <row r="959" spans="1:6" ht="24.95" customHeight="1">
      <c r="A959" s="137" t="s">
        <v>1031</v>
      </c>
      <c r="B959" s="91"/>
      <c r="C959" s="91"/>
      <c r="D959" s="91">
        <v>0</v>
      </c>
      <c r="E959" s="325"/>
      <c r="F959" s="325"/>
    </row>
    <row r="960" spans="1:6" ht="24.95" customHeight="1">
      <c r="A960" s="137" t="s">
        <v>1032</v>
      </c>
      <c r="B960" s="91"/>
      <c r="C960" s="91"/>
      <c r="D960" s="91">
        <v>0</v>
      </c>
      <c r="E960" s="325"/>
      <c r="F960" s="325"/>
    </row>
    <row r="961" spans="1:6" ht="24.95" customHeight="1">
      <c r="A961" s="137" t="s">
        <v>1033</v>
      </c>
      <c r="B961" s="91"/>
      <c r="C961" s="91"/>
      <c r="D961" s="91">
        <v>0</v>
      </c>
      <c r="E961" s="325"/>
      <c r="F961" s="325"/>
    </row>
    <row r="962" spans="1:6" ht="24.95" customHeight="1">
      <c r="A962" s="137" t="s">
        <v>1034</v>
      </c>
      <c r="B962" s="91"/>
      <c r="C962" s="91"/>
      <c r="D962" s="91">
        <v>0</v>
      </c>
      <c r="E962" s="325"/>
      <c r="F962" s="325"/>
    </row>
    <row r="963" spans="1:6" ht="24.95" customHeight="1">
      <c r="A963" s="137" t="s">
        <v>1035</v>
      </c>
      <c r="B963" s="91"/>
      <c r="C963" s="91">
        <v>2</v>
      </c>
      <c r="D963" s="91">
        <v>2</v>
      </c>
      <c r="E963" s="325">
        <v>100</v>
      </c>
      <c r="F963" s="324"/>
    </row>
    <row r="964" spans="1:6" ht="24.95" customHeight="1">
      <c r="A964" s="137" t="s">
        <v>1036</v>
      </c>
      <c r="B964" s="91"/>
      <c r="C964" s="91"/>
      <c r="D964" s="91">
        <v>0</v>
      </c>
      <c r="E964" s="325"/>
      <c r="F964" s="324"/>
    </row>
    <row r="965" spans="1:6" ht="24.95" customHeight="1">
      <c r="A965" s="137" t="s">
        <v>1037</v>
      </c>
      <c r="B965" s="91"/>
      <c r="C965" s="91"/>
      <c r="D965" s="91">
        <v>0</v>
      </c>
      <c r="E965" s="325"/>
      <c r="F965" s="324"/>
    </row>
    <row r="966" spans="1:6" ht="24.95" customHeight="1">
      <c r="A966" s="137" t="s">
        <v>1038</v>
      </c>
      <c r="B966" s="91"/>
      <c r="C966" s="91"/>
      <c r="D966" s="91">
        <v>0</v>
      </c>
      <c r="E966" s="325"/>
      <c r="F966" s="324"/>
    </row>
    <row r="967" spans="1:6" ht="24.95" customHeight="1">
      <c r="A967" s="137" t="s">
        <v>1039</v>
      </c>
      <c r="B967" s="91">
        <v>2854</v>
      </c>
      <c r="C967" s="91">
        <v>300</v>
      </c>
      <c r="D967" s="91">
        <v>290</v>
      </c>
      <c r="E967" s="325">
        <f>D967/C967*100</f>
        <v>96.666666666666671</v>
      </c>
      <c r="F967" s="325">
        <v>7.7810571505232096</v>
      </c>
    </row>
    <row r="968" spans="1:6" ht="24.95" customHeight="1">
      <c r="A968" s="320" t="s">
        <v>1040</v>
      </c>
      <c r="B968" s="85">
        <v>12954</v>
      </c>
      <c r="C968" s="85"/>
      <c r="D968" s="85"/>
      <c r="E968" s="324"/>
      <c r="F968" s="324">
        <v>0</v>
      </c>
    </row>
    <row r="969" spans="1:6" ht="24.95" customHeight="1">
      <c r="A969" s="137" t="s">
        <v>308</v>
      </c>
      <c r="B969" s="91"/>
      <c r="C969" s="91"/>
      <c r="D969" s="91"/>
      <c r="E969" s="325"/>
      <c r="F969" s="324"/>
    </row>
    <row r="970" spans="1:6" ht="24.95" customHeight="1">
      <c r="A970" s="137" t="s">
        <v>309</v>
      </c>
      <c r="B970" s="91"/>
      <c r="C970" s="91"/>
      <c r="D970" s="91"/>
      <c r="E970" s="325"/>
      <c r="F970" s="324"/>
    </row>
    <row r="971" spans="1:6" ht="24.95" customHeight="1">
      <c r="A971" s="137" t="s">
        <v>310</v>
      </c>
      <c r="B971" s="91"/>
      <c r="C971" s="91"/>
      <c r="D971" s="91"/>
      <c r="E971" s="325"/>
      <c r="F971" s="324"/>
    </row>
    <row r="972" spans="1:6" ht="24.95" customHeight="1">
      <c r="A972" s="137" t="s">
        <v>1041</v>
      </c>
      <c r="B972" s="91"/>
      <c r="C972" s="91"/>
      <c r="D972" s="91"/>
      <c r="E972" s="325"/>
      <c r="F972" s="324"/>
    </row>
    <row r="973" spans="1:6" ht="24.95" customHeight="1">
      <c r="A973" s="137" t="s">
        <v>1042</v>
      </c>
      <c r="B973" s="91"/>
      <c r="C973" s="91"/>
      <c r="D973" s="91"/>
      <c r="E973" s="325"/>
      <c r="F973" s="324"/>
    </row>
    <row r="974" spans="1:6" ht="24.95" customHeight="1">
      <c r="A974" s="137" t="s">
        <v>1043</v>
      </c>
      <c r="B974" s="91"/>
      <c r="C974" s="91"/>
      <c r="D974" s="91"/>
      <c r="E974" s="325"/>
      <c r="F974" s="324"/>
    </row>
    <row r="975" spans="1:6" ht="24.95" customHeight="1">
      <c r="A975" s="137" t="s">
        <v>1044</v>
      </c>
      <c r="B975" s="91"/>
      <c r="C975" s="91"/>
      <c r="D975" s="91"/>
      <c r="E975" s="325"/>
      <c r="F975" s="324"/>
    </row>
    <row r="976" spans="1:6" ht="24.95" customHeight="1">
      <c r="A976" s="137" t="s">
        <v>1045</v>
      </c>
      <c r="B976" s="91"/>
      <c r="C976" s="91"/>
      <c r="D976" s="91"/>
      <c r="E976" s="325"/>
      <c r="F976" s="324"/>
    </row>
    <row r="977" spans="1:6" ht="24.95" customHeight="1">
      <c r="A977" s="137" t="s">
        <v>1046</v>
      </c>
      <c r="B977" s="91">
        <v>12954</v>
      </c>
      <c r="C977" s="91"/>
      <c r="D977" s="91"/>
      <c r="E977" s="325"/>
      <c r="F977" s="324">
        <v>0</v>
      </c>
    </row>
    <row r="978" spans="1:6" ht="24.95" customHeight="1">
      <c r="A978" s="320" t="s">
        <v>1047</v>
      </c>
      <c r="B978" s="85">
        <v>0</v>
      </c>
      <c r="C978" s="85">
        <v>255</v>
      </c>
      <c r="D978" s="85">
        <v>255</v>
      </c>
      <c r="E978" s="324">
        <f>D978/C978*100</f>
        <v>100</v>
      </c>
      <c r="F978" s="324"/>
    </row>
    <row r="979" spans="1:6" ht="24.95" customHeight="1">
      <c r="A979" s="137" t="s">
        <v>308</v>
      </c>
      <c r="B979" s="91"/>
      <c r="C979" s="91"/>
      <c r="D979" s="91">
        <v>0</v>
      </c>
      <c r="E979" s="325"/>
      <c r="F979" s="324"/>
    </row>
    <row r="980" spans="1:6" ht="24.95" customHeight="1">
      <c r="A980" s="137" t="s">
        <v>309</v>
      </c>
      <c r="B980" s="91"/>
      <c r="C980" s="91"/>
      <c r="D980" s="91">
        <v>0</v>
      </c>
      <c r="E980" s="325"/>
      <c r="F980" s="324"/>
    </row>
    <row r="981" spans="1:6" ht="24.95" customHeight="1">
      <c r="A981" s="137" t="s">
        <v>310</v>
      </c>
      <c r="B981" s="91"/>
      <c r="C981" s="91"/>
      <c r="D981" s="91">
        <v>0</v>
      </c>
      <c r="E981" s="325"/>
      <c r="F981" s="324"/>
    </row>
    <row r="982" spans="1:6" ht="24.95" customHeight="1">
      <c r="A982" s="137" t="s">
        <v>1048</v>
      </c>
      <c r="B982" s="91"/>
      <c r="C982" s="91"/>
      <c r="D982" s="91">
        <v>0</v>
      </c>
      <c r="E982" s="325"/>
      <c r="F982" s="324"/>
    </row>
    <row r="983" spans="1:6" ht="24.95" customHeight="1">
      <c r="A983" s="137" t="s">
        <v>1049</v>
      </c>
      <c r="B983" s="91"/>
      <c r="C983" s="91"/>
      <c r="D983" s="91">
        <v>0</v>
      </c>
      <c r="E983" s="325"/>
      <c r="F983" s="324"/>
    </row>
    <row r="984" spans="1:6" ht="24.95" customHeight="1">
      <c r="A984" s="137" t="s">
        <v>1050</v>
      </c>
      <c r="B984" s="91"/>
      <c r="C984" s="91"/>
      <c r="D984" s="91">
        <v>0</v>
      </c>
      <c r="E984" s="325"/>
      <c r="F984" s="324"/>
    </row>
    <row r="985" spans="1:6" ht="24.95" customHeight="1">
      <c r="A985" s="137" t="s">
        <v>1051</v>
      </c>
      <c r="B985" s="91"/>
      <c r="C985" s="91"/>
      <c r="D985" s="91">
        <v>0</v>
      </c>
      <c r="E985" s="325"/>
      <c r="F985" s="324"/>
    </row>
    <row r="986" spans="1:6" ht="24.95" customHeight="1">
      <c r="A986" s="137" t="s">
        <v>1052</v>
      </c>
      <c r="B986" s="91"/>
      <c r="C986" s="91"/>
      <c r="D986" s="91">
        <v>0</v>
      </c>
      <c r="E986" s="325"/>
      <c r="F986" s="324"/>
    </row>
    <row r="987" spans="1:6" ht="24.95" customHeight="1">
      <c r="A987" s="137" t="s">
        <v>1053</v>
      </c>
      <c r="B987" s="91"/>
      <c r="C987" s="91">
        <v>255</v>
      </c>
      <c r="D987" s="91">
        <v>255</v>
      </c>
      <c r="E987" s="325">
        <f>D987/C987*100</f>
        <v>100</v>
      </c>
      <c r="F987" s="325"/>
    </row>
    <row r="988" spans="1:6" ht="24.95" customHeight="1">
      <c r="A988" s="320" t="s">
        <v>1054</v>
      </c>
      <c r="B988" s="85">
        <v>0</v>
      </c>
      <c r="C988" s="85">
        <v>39</v>
      </c>
      <c r="D988" s="85">
        <v>39</v>
      </c>
      <c r="E988" s="324">
        <f>D988/C988*100</f>
        <v>100</v>
      </c>
      <c r="F988" s="324">
        <v>100</v>
      </c>
    </row>
    <row r="989" spans="1:6" ht="24.95" customHeight="1">
      <c r="A989" s="137" t="s">
        <v>308</v>
      </c>
      <c r="B989" s="91"/>
      <c r="C989" s="91">
        <v>39</v>
      </c>
      <c r="D989" s="91">
        <v>39</v>
      </c>
      <c r="E989" s="325">
        <f>D989/C989*100</f>
        <v>100</v>
      </c>
      <c r="F989" s="325">
        <v>100</v>
      </c>
    </row>
    <row r="990" spans="1:6" ht="24.95" customHeight="1">
      <c r="A990" s="137" t="s">
        <v>309</v>
      </c>
      <c r="B990" s="91"/>
      <c r="C990" s="91"/>
      <c r="D990" s="91">
        <v>0</v>
      </c>
      <c r="E990" s="325"/>
      <c r="F990" s="324"/>
    </row>
    <row r="991" spans="1:6" ht="24.95" customHeight="1">
      <c r="A991" s="137" t="s">
        <v>310</v>
      </c>
      <c r="B991" s="91"/>
      <c r="C991" s="91"/>
      <c r="D991" s="91">
        <v>0</v>
      </c>
      <c r="E991" s="325"/>
      <c r="F991" s="324"/>
    </row>
    <row r="992" spans="1:6" ht="24.95" customHeight="1">
      <c r="A992" s="137" t="s">
        <v>1045</v>
      </c>
      <c r="B992" s="91"/>
      <c r="C992" s="91"/>
      <c r="D992" s="91">
        <v>0</v>
      </c>
      <c r="E992" s="325"/>
      <c r="F992" s="324"/>
    </row>
    <row r="993" spans="1:6" ht="24.95" customHeight="1">
      <c r="A993" s="137" t="s">
        <v>1055</v>
      </c>
      <c r="B993" s="91"/>
      <c r="C993" s="91"/>
      <c r="D993" s="91">
        <v>0</v>
      </c>
      <c r="E993" s="325"/>
      <c r="F993" s="324"/>
    </row>
    <row r="994" spans="1:6" ht="24.95" customHeight="1">
      <c r="A994" s="137" t="s">
        <v>1056</v>
      </c>
      <c r="B994" s="91"/>
      <c r="C994" s="91"/>
      <c r="D994" s="91">
        <v>0</v>
      </c>
      <c r="E994" s="325"/>
      <c r="F994" s="324"/>
    </row>
    <row r="995" spans="1:6" s="332" customFormat="1" ht="24.95" customHeight="1">
      <c r="A995" s="320" t="s">
        <v>1057</v>
      </c>
      <c r="B995" s="85">
        <v>0</v>
      </c>
      <c r="C995" s="85">
        <v>300</v>
      </c>
      <c r="D995" s="85">
        <v>300</v>
      </c>
      <c r="E995" s="324">
        <v>100</v>
      </c>
      <c r="F995" s="324"/>
    </row>
    <row r="996" spans="1:6" ht="35.1" customHeight="1">
      <c r="A996" s="137" t="s">
        <v>1058</v>
      </c>
      <c r="B996" s="91">
        <v>0</v>
      </c>
      <c r="C996" s="91">
        <v>300</v>
      </c>
      <c r="D996" s="91">
        <v>300</v>
      </c>
      <c r="E996" s="325">
        <v>100</v>
      </c>
      <c r="F996" s="324"/>
    </row>
    <row r="997" spans="1:6" ht="35.1" customHeight="1">
      <c r="A997" s="137" t="s">
        <v>1059</v>
      </c>
      <c r="B997" s="91">
        <v>0</v>
      </c>
      <c r="C997" s="91"/>
      <c r="D997" s="91">
        <v>0</v>
      </c>
      <c r="E997" s="325"/>
      <c r="F997" s="324"/>
    </row>
    <row r="998" spans="1:6" ht="35.1" customHeight="1">
      <c r="A998" s="137" t="s">
        <v>1060</v>
      </c>
      <c r="B998" s="91">
        <v>0</v>
      </c>
      <c r="C998" s="91"/>
      <c r="D998" s="91">
        <v>0</v>
      </c>
      <c r="E998" s="325"/>
      <c r="F998" s="324"/>
    </row>
    <row r="999" spans="1:6" ht="24.95" customHeight="1">
      <c r="A999" s="137" t="s">
        <v>1061</v>
      </c>
      <c r="B999" s="91">
        <v>0</v>
      </c>
      <c r="C999" s="91"/>
      <c r="D999" s="91">
        <v>0</v>
      </c>
      <c r="E999" s="325"/>
      <c r="F999" s="324"/>
    </row>
    <row r="1000" spans="1:6" ht="24.95" customHeight="1">
      <c r="A1000" s="320" t="s">
        <v>1062</v>
      </c>
      <c r="B1000" s="85">
        <v>9395</v>
      </c>
      <c r="C1000" s="85">
        <v>23745</v>
      </c>
      <c r="D1000" s="85">
        <v>20481</v>
      </c>
      <c r="E1000" s="324">
        <f t="shared" ref="E1000:E1005" si="9">D1000/C1000*100</f>
        <v>86.253948199620979</v>
      </c>
      <c r="F1000" s="324">
        <v>162.38008404027599</v>
      </c>
    </row>
    <row r="1001" spans="1:6" ht="24.95" customHeight="1">
      <c r="A1001" s="137" t="s">
        <v>1063</v>
      </c>
      <c r="B1001" s="91">
        <v>7541</v>
      </c>
      <c r="C1001" s="91">
        <v>19745</v>
      </c>
      <c r="D1001" s="91">
        <v>16593</v>
      </c>
      <c r="E1001" s="325">
        <f t="shared" si="9"/>
        <v>84.03646492782984</v>
      </c>
      <c r="F1001" s="325">
        <v>237.99483648881201</v>
      </c>
    </row>
    <row r="1002" spans="1:6" ht="24.95" customHeight="1">
      <c r="A1002" s="137" t="s">
        <v>1064</v>
      </c>
      <c r="B1002" s="91">
        <v>1854</v>
      </c>
      <c r="C1002" s="91">
        <v>4000</v>
      </c>
      <c r="D1002" s="91">
        <v>3888</v>
      </c>
      <c r="E1002" s="325">
        <f t="shared" si="9"/>
        <v>97.2</v>
      </c>
      <c r="F1002" s="325">
        <v>68.923949654316601</v>
      </c>
    </row>
    <row r="1003" spans="1:6" ht="24.95" customHeight="1">
      <c r="A1003" s="320" t="s">
        <v>1065</v>
      </c>
      <c r="B1003" s="85">
        <v>5142</v>
      </c>
      <c r="C1003" s="85">
        <v>6523</v>
      </c>
      <c r="D1003" s="85">
        <v>4802</v>
      </c>
      <c r="E1003" s="324">
        <f t="shared" si="9"/>
        <v>73.616434156063164</v>
      </c>
      <c r="F1003" s="324">
        <v>105.00765361906799</v>
      </c>
    </row>
    <row r="1004" spans="1:6" ht="24.95" customHeight="1">
      <c r="A1004" s="320" t="s">
        <v>1066</v>
      </c>
      <c r="B1004" s="85">
        <v>42</v>
      </c>
      <c r="C1004" s="85">
        <v>20</v>
      </c>
      <c r="D1004" s="85">
        <v>18</v>
      </c>
      <c r="E1004" s="324">
        <f t="shared" si="9"/>
        <v>90</v>
      </c>
      <c r="F1004" s="324">
        <v>45</v>
      </c>
    </row>
    <row r="1005" spans="1:6" ht="24.95" customHeight="1">
      <c r="A1005" s="137" t="s">
        <v>308</v>
      </c>
      <c r="C1005" s="91">
        <v>20</v>
      </c>
      <c r="D1005" s="91">
        <v>18</v>
      </c>
      <c r="E1005" s="325">
        <f t="shared" si="9"/>
        <v>90</v>
      </c>
      <c r="F1005" s="324"/>
    </row>
    <row r="1006" spans="1:6" ht="24.95" customHeight="1">
      <c r="A1006" s="137" t="s">
        <v>309</v>
      </c>
      <c r="B1006" s="91">
        <v>42</v>
      </c>
      <c r="C1006" s="91"/>
      <c r="D1006" s="91"/>
      <c r="E1006" s="325">
        <v>0</v>
      </c>
      <c r="F1006" s="324"/>
    </row>
    <row r="1007" spans="1:6" ht="24.95" customHeight="1">
      <c r="A1007" s="137" t="s">
        <v>310</v>
      </c>
      <c r="B1007" s="91"/>
      <c r="C1007" s="91"/>
      <c r="D1007" s="91">
        <v>0</v>
      </c>
      <c r="E1007" s="325"/>
      <c r="F1007" s="324"/>
    </row>
    <row r="1008" spans="1:6" ht="24.95" customHeight="1">
      <c r="A1008" s="137" t="s">
        <v>1067</v>
      </c>
      <c r="B1008" s="91"/>
      <c r="C1008" s="91"/>
      <c r="D1008" s="91">
        <v>0</v>
      </c>
      <c r="E1008" s="325"/>
      <c r="F1008" s="324"/>
    </row>
    <row r="1009" spans="1:6" ht="24.95" customHeight="1">
      <c r="A1009" s="137" t="s">
        <v>1068</v>
      </c>
      <c r="B1009" s="91"/>
      <c r="C1009" s="91"/>
      <c r="D1009" s="91">
        <v>0</v>
      </c>
      <c r="E1009" s="325"/>
      <c r="F1009" s="324"/>
    </row>
    <row r="1010" spans="1:6" ht="24.95" customHeight="1">
      <c r="A1010" s="137" t="s">
        <v>1069</v>
      </c>
      <c r="B1010" s="91"/>
      <c r="C1010" s="91"/>
      <c r="D1010" s="91">
        <v>0</v>
      </c>
      <c r="E1010" s="325"/>
      <c r="F1010" s="324"/>
    </row>
    <row r="1011" spans="1:6" ht="24.95" customHeight="1">
      <c r="A1011" s="137" t="s">
        <v>1070</v>
      </c>
      <c r="B1011" s="91"/>
      <c r="C1011" s="91"/>
      <c r="D1011" s="91">
        <v>0</v>
      </c>
      <c r="E1011" s="325"/>
      <c r="F1011" s="324"/>
    </row>
    <row r="1012" spans="1:6" ht="24.95" customHeight="1">
      <c r="A1012" s="137" t="s">
        <v>1071</v>
      </c>
      <c r="B1012" s="91"/>
      <c r="C1012" s="91"/>
      <c r="D1012" s="91">
        <v>0</v>
      </c>
      <c r="E1012" s="325"/>
      <c r="F1012" s="324"/>
    </row>
    <row r="1013" spans="1:6" ht="24.95" customHeight="1">
      <c r="A1013" s="137" t="s">
        <v>1072</v>
      </c>
      <c r="B1013" s="91"/>
      <c r="C1013" s="91"/>
      <c r="D1013" s="91">
        <v>0</v>
      </c>
      <c r="E1013" s="325"/>
      <c r="F1013" s="324"/>
    </row>
    <row r="1014" spans="1:6" ht="24.95" customHeight="1">
      <c r="A1014" s="320" t="s">
        <v>1073</v>
      </c>
      <c r="B1014" s="85">
        <v>4287</v>
      </c>
      <c r="C1014" s="85">
        <v>3950</v>
      </c>
      <c r="D1014" s="85">
        <v>2439</v>
      </c>
      <c r="E1014" s="324">
        <f>D1014/C1014*100</f>
        <v>61.746835443037973</v>
      </c>
      <c r="F1014" s="324">
        <v>67.005494505494497</v>
      </c>
    </row>
    <row r="1015" spans="1:6" ht="24.95" customHeight="1">
      <c r="A1015" s="137" t="s">
        <v>308</v>
      </c>
      <c r="B1015" s="91">
        <v>275</v>
      </c>
      <c r="C1015" s="91"/>
      <c r="D1015" s="91"/>
      <c r="E1015" s="325"/>
      <c r="F1015" s="324">
        <v>0</v>
      </c>
    </row>
    <row r="1016" spans="1:6" ht="24.95" customHeight="1">
      <c r="A1016" s="137" t="s">
        <v>309</v>
      </c>
      <c r="B1016" s="91"/>
      <c r="C1016" s="91"/>
      <c r="D1016" s="91">
        <v>0</v>
      </c>
      <c r="E1016" s="325"/>
      <c r="F1016" s="324"/>
    </row>
    <row r="1017" spans="1:6" ht="24.95" customHeight="1">
      <c r="A1017" s="137" t="s">
        <v>310</v>
      </c>
      <c r="B1017" s="91">
        <v>62</v>
      </c>
      <c r="C1017" s="91"/>
      <c r="D1017" s="91"/>
      <c r="E1017" s="325"/>
      <c r="F1017" s="324"/>
    </row>
    <row r="1018" spans="1:6" ht="24.95" customHeight="1">
      <c r="A1018" s="137" t="s">
        <v>1074</v>
      </c>
      <c r="B1018" s="91"/>
      <c r="C1018" s="91"/>
      <c r="D1018" s="91">
        <v>0</v>
      </c>
      <c r="E1018" s="325"/>
      <c r="F1018" s="324"/>
    </row>
    <row r="1019" spans="1:6" ht="24.95" customHeight="1">
      <c r="A1019" s="137" t="s">
        <v>1075</v>
      </c>
      <c r="B1019" s="91"/>
      <c r="C1019" s="91"/>
      <c r="D1019" s="91">
        <v>0</v>
      </c>
      <c r="E1019" s="325"/>
      <c r="F1019" s="324"/>
    </row>
    <row r="1020" spans="1:6" ht="24.95" customHeight="1">
      <c r="A1020" s="137" t="s">
        <v>1076</v>
      </c>
      <c r="B1020" s="91"/>
      <c r="C1020" s="91"/>
      <c r="D1020" s="91">
        <v>0</v>
      </c>
      <c r="E1020" s="325"/>
      <c r="F1020" s="324"/>
    </row>
    <row r="1021" spans="1:6" ht="35.1" customHeight="1">
      <c r="A1021" s="137" t="s">
        <v>1077</v>
      </c>
      <c r="B1021" s="91"/>
      <c r="C1021" s="91"/>
      <c r="D1021" s="91">
        <v>0</v>
      </c>
      <c r="E1021" s="325"/>
      <c r="F1021" s="324"/>
    </row>
    <row r="1022" spans="1:6" ht="24.95" customHeight="1">
      <c r="A1022" s="137" t="s">
        <v>1078</v>
      </c>
      <c r="B1022" s="91"/>
      <c r="C1022" s="91"/>
      <c r="D1022" s="91">
        <v>0</v>
      </c>
      <c r="E1022" s="325"/>
      <c r="F1022" s="324"/>
    </row>
    <row r="1023" spans="1:6" ht="24.95" customHeight="1">
      <c r="A1023" s="137" t="s">
        <v>1079</v>
      </c>
      <c r="B1023" s="91"/>
      <c r="C1023" s="91"/>
      <c r="D1023" s="91">
        <v>0</v>
      </c>
      <c r="E1023" s="325"/>
      <c r="F1023" s="324"/>
    </row>
    <row r="1024" spans="1:6" ht="24.95" customHeight="1">
      <c r="A1024" s="137" t="s">
        <v>1080</v>
      </c>
      <c r="B1024" s="91"/>
      <c r="C1024" s="91"/>
      <c r="D1024" s="91">
        <v>0</v>
      </c>
      <c r="E1024" s="325"/>
      <c r="F1024" s="324"/>
    </row>
    <row r="1025" spans="1:6" ht="35.1" customHeight="1">
      <c r="A1025" s="137" t="s">
        <v>1081</v>
      </c>
      <c r="B1025" s="91"/>
      <c r="C1025" s="91"/>
      <c r="D1025" s="91">
        <v>0</v>
      </c>
      <c r="E1025" s="325"/>
      <c r="F1025" s="324"/>
    </row>
    <row r="1026" spans="1:6" ht="24.95" customHeight="1">
      <c r="A1026" s="137" t="s">
        <v>1082</v>
      </c>
      <c r="B1026" s="91"/>
      <c r="C1026" s="91"/>
      <c r="D1026" s="91">
        <v>0</v>
      </c>
      <c r="E1026" s="325"/>
      <c r="F1026" s="324"/>
    </row>
    <row r="1027" spans="1:6" ht="24.95" customHeight="1">
      <c r="A1027" s="137" t="s">
        <v>1083</v>
      </c>
      <c r="B1027" s="91"/>
      <c r="C1027" s="91"/>
      <c r="D1027" s="91">
        <v>0</v>
      </c>
      <c r="E1027" s="325"/>
      <c r="F1027" s="324"/>
    </row>
    <row r="1028" spans="1:6" ht="24.95" customHeight="1">
      <c r="A1028" s="137" t="s">
        <v>1084</v>
      </c>
      <c r="B1028" s="91"/>
      <c r="C1028" s="91"/>
      <c r="D1028" s="91">
        <v>0</v>
      </c>
      <c r="E1028" s="325"/>
      <c r="F1028" s="324"/>
    </row>
    <row r="1029" spans="1:6" ht="24.95" customHeight="1">
      <c r="A1029" s="137" t="s">
        <v>1085</v>
      </c>
      <c r="B1029" s="91">
        <v>3950</v>
      </c>
      <c r="C1029" s="91">
        <v>3950</v>
      </c>
      <c r="D1029" s="91">
        <v>2439</v>
      </c>
      <c r="E1029" s="325">
        <f>D1029/C1029*100</f>
        <v>61.746835443037973</v>
      </c>
      <c r="F1029" s="325">
        <v>73.619076365831603</v>
      </c>
    </row>
    <row r="1030" spans="1:6" ht="24.95" customHeight="1">
      <c r="A1030" s="320" t="s">
        <v>1086</v>
      </c>
      <c r="B1030" s="85">
        <v>0</v>
      </c>
      <c r="C1030" s="85">
        <v>0</v>
      </c>
      <c r="D1030" s="85">
        <v>0</v>
      </c>
      <c r="E1030" s="324"/>
      <c r="F1030" s="324"/>
    </row>
    <row r="1031" spans="1:6" ht="24.95" customHeight="1">
      <c r="A1031" s="137" t="s">
        <v>308</v>
      </c>
      <c r="B1031" s="91"/>
      <c r="C1031" s="91"/>
      <c r="D1031" s="91">
        <v>0</v>
      </c>
      <c r="E1031" s="325"/>
      <c r="F1031" s="324"/>
    </row>
    <row r="1032" spans="1:6" ht="24.95" customHeight="1">
      <c r="A1032" s="137" t="s">
        <v>309</v>
      </c>
      <c r="B1032" s="91"/>
      <c r="C1032" s="91"/>
      <c r="D1032" s="91">
        <v>0</v>
      </c>
      <c r="E1032" s="325"/>
      <c r="F1032" s="324"/>
    </row>
    <row r="1033" spans="1:6" ht="24.95" customHeight="1">
      <c r="A1033" s="137" t="s">
        <v>310</v>
      </c>
      <c r="B1033" s="91"/>
      <c r="C1033" s="91"/>
      <c r="D1033" s="91">
        <v>0</v>
      </c>
      <c r="E1033" s="325"/>
      <c r="F1033" s="324"/>
    </row>
    <row r="1034" spans="1:6" ht="24.95" customHeight="1">
      <c r="A1034" s="137" t="s">
        <v>1087</v>
      </c>
      <c r="B1034" s="91">
        <v>0</v>
      </c>
      <c r="C1034" s="91"/>
      <c r="D1034" s="91">
        <v>0</v>
      </c>
      <c r="E1034" s="325"/>
      <c r="F1034" s="324"/>
    </row>
    <row r="1035" spans="1:6" ht="24.95" customHeight="1">
      <c r="A1035" s="320" t="s">
        <v>1088</v>
      </c>
      <c r="B1035" s="85">
        <v>205</v>
      </c>
      <c r="C1035" s="85">
        <v>1697</v>
      </c>
      <c r="D1035" s="85">
        <v>1525</v>
      </c>
      <c r="E1035" s="324">
        <f>D1035/C1035*100</f>
        <v>89.864466705951685</v>
      </c>
      <c r="F1035" s="324">
        <v>496.74267100977198</v>
      </c>
    </row>
    <row r="1036" spans="1:6" ht="24.95" customHeight="1">
      <c r="A1036" s="137" t="s">
        <v>308</v>
      </c>
      <c r="B1036" s="91"/>
      <c r="C1036" s="91">
        <v>1100</v>
      </c>
      <c r="D1036" s="91">
        <v>1003</v>
      </c>
      <c r="E1036" s="325">
        <f>D1036/C1036*100</f>
        <v>91.181818181818187</v>
      </c>
      <c r="F1036" s="324"/>
    </row>
    <row r="1037" spans="1:6" ht="24.95" customHeight="1">
      <c r="A1037" s="137" t="s">
        <v>309</v>
      </c>
      <c r="B1037" s="91"/>
      <c r="C1037" s="91"/>
      <c r="D1037" s="91">
        <v>0</v>
      </c>
      <c r="E1037" s="325"/>
      <c r="F1037" s="324"/>
    </row>
    <row r="1038" spans="1:6" ht="24.95" customHeight="1">
      <c r="A1038" s="137" t="s">
        <v>310</v>
      </c>
      <c r="B1038" s="91"/>
      <c r="C1038" s="91"/>
      <c r="D1038" s="91">
        <v>0</v>
      </c>
      <c r="E1038" s="325"/>
      <c r="F1038" s="324"/>
    </row>
    <row r="1039" spans="1:6" ht="24.95" customHeight="1">
      <c r="A1039" s="137" t="s">
        <v>1089</v>
      </c>
      <c r="B1039" s="91"/>
      <c r="C1039" s="91"/>
      <c r="D1039" s="91">
        <v>0</v>
      </c>
      <c r="E1039" s="325"/>
      <c r="F1039" s="324"/>
    </row>
    <row r="1040" spans="1:6" ht="24.95" customHeight="1">
      <c r="A1040" s="137" t="s">
        <v>1090</v>
      </c>
      <c r="B1040" s="91"/>
      <c r="C1040" s="91"/>
      <c r="D1040" s="91">
        <v>0</v>
      </c>
      <c r="E1040" s="325"/>
      <c r="F1040" s="324"/>
    </row>
    <row r="1041" spans="1:6" ht="24.95" customHeight="1">
      <c r="A1041" s="137" t="s">
        <v>1091</v>
      </c>
      <c r="B1041" s="91">
        <v>25</v>
      </c>
      <c r="C1041" s="91">
        <v>242</v>
      </c>
      <c r="D1041" s="91">
        <v>242</v>
      </c>
      <c r="E1041" s="325">
        <f>D1041/C1041*100</f>
        <v>100</v>
      </c>
      <c r="F1041" s="325"/>
    </row>
    <row r="1042" spans="1:6" ht="24.95" customHeight="1">
      <c r="A1042" s="137" t="s">
        <v>1092</v>
      </c>
      <c r="B1042" s="91"/>
      <c r="C1042" s="91"/>
      <c r="D1042" s="91">
        <v>0</v>
      </c>
      <c r="E1042" s="325"/>
      <c r="F1042" s="325"/>
    </row>
    <row r="1043" spans="1:6" ht="24.95" customHeight="1">
      <c r="A1043" s="137" t="s">
        <v>1093</v>
      </c>
      <c r="B1043" s="91"/>
      <c r="C1043" s="91"/>
      <c r="D1043" s="91">
        <v>0</v>
      </c>
      <c r="E1043" s="325"/>
      <c r="F1043" s="325"/>
    </row>
    <row r="1044" spans="1:6" ht="24.95" customHeight="1">
      <c r="A1044" s="137" t="s">
        <v>317</v>
      </c>
      <c r="B1044" s="91">
        <v>135</v>
      </c>
      <c r="C1044" s="91">
        <v>310</v>
      </c>
      <c r="D1044" s="91">
        <v>257</v>
      </c>
      <c r="E1044" s="325">
        <f t="shared" ref="E1044:E1049" si="10">D1044/C1044*100</f>
        <v>82.903225806451601</v>
      </c>
      <c r="F1044" s="325">
        <v>207.258064516129</v>
      </c>
    </row>
    <row r="1045" spans="1:6" ht="35.1" customHeight="1">
      <c r="A1045" s="137" t="s">
        <v>1094</v>
      </c>
      <c r="B1045" s="91">
        <v>45</v>
      </c>
      <c r="C1045" s="91">
        <v>45</v>
      </c>
      <c r="D1045" s="91">
        <v>23</v>
      </c>
      <c r="E1045" s="325">
        <f t="shared" si="10"/>
        <v>51.111111111111107</v>
      </c>
      <c r="F1045" s="325">
        <v>52.272727272727302</v>
      </c>
    </row>
    <row r="1046" spans="1:6" ht="24.95" customHeight="1">
      <c r="A1046" s="320" t="s">
        <v>1095</v>
      </c>
      <c r="B1046" s="85">
        <v>608</v>
      </c>
      <c r="C1046" s="85">
        <v>659</v>
      </c>
      <c r="D1046" s="85">
        <v>623</v>
      </c>
      <c r="E1046" s="324">
        <f t="shared" si="10"/>
        <v>94.537177541729889</v>
      </c>
      <c r="F1046" s="324">
        <v>109.106830122592</v>
      </c>
    </row>
    <row r="1047" spans="1:6" ht="24.95" customHeight="1">
      <c r="A1047" s="137" t="s">
        <v>308</v>
      </c>
      <c r="B1047" s="91">
        <v>530</v>
      </c>
      <c r="C1047" s="91">
        <v>530</v>
      </c>
      <c r="D1047" s="91">
        <v>499</v>
      </c>
      <c r="E1047" s="325">
        <f t="shared" si="10"/>
        <v>94.15094339622641</v>
      </c>
      <c r="F1047" s="325">
        <v>100.604838709677</v>
      </c>
    </row>
    <row r="1048" spans="1:6" ht="24.95" customHeight="1">
      <c r="A1048" s="137" t="s">
        <v>309</v>
      </c>
      <c r="B1048" s="91"/>
      <c r="C1048" s="91">
        <v>44</v>
      </c>
      <c r="D1048" s="91">
        <v>42</v>
      </c>
      <c r="E1048" s="325">
        <f t="shared" si="10"/>
        <v>95.454545454545453</v>
      </c>
      <c r="F1048" s="325"/>
    </row>
    <row r="1049" spans="1:6" ht="24.95" customHeight="1">
      <c r="A1049" s="137" t="s">
        <v>310</v>
      </c>
      <c r="B1049" s="91">
        <v>78</v>
      </c>
      <c r="C1049" s="91">
        <v>85</v>
      </c>
      <c r="D1049" s="91">
        <v>82</v>
      </c>
      <c r="E1049" s="325">
        <f t="shared" si="10"/>
        <v>96.470588235294116</v>
      </c>
      <c r="F1049" s="325">
        <v>109.333333333333</v>
      </c>
    </row>
    <row r="1050" spans="1:6" ht="24.95" customHeight="1">
      <c r="A1050" s="137" t="s">
        <v>1096</v>
      </c>
      <c r="B1050" s="91"/>
      <c r="C1050" s="91"/>
      <c r="D1050" s="91">
        <v>0</v>
      </c>
      <c r="E1050" s="325"/>
      <c r="F1050" s="325"/>
    </row>
    <row r="1051" spans="1:6" ht="24.95" customHeight="1">
      <c r="A1051" s="137" t="s">
        <v>1097</v>
      </c>
      <c r="B1051" s="91"/>
      <c r="C1051" s="91"/>
      <c r="D1051" s="91">
        <v>0</v>
      </c>
      <c r="E1051" s="325"/>
      <c r="F1051" s="325"/>
    </row>
    <row r="1052" spans="1:6" ht="24.95" customHeight="1">
      <c r="A1052" s="137" t="s">
        <v>1098</v>
      </c>
      <c r="B1052" s="91"/>
      <c r="C1052" s="91"/>
      <c r="D1052" s="91">
        <v>0</v>
      </c>
      <c r="E1052" s="325"/>
      <c r="F1052" s="325"/>
    </row>
    <row r="1053" spans="1:6" ht="24.95" customHeight="1">
      <c r="A1053" s="320" t="s">
        <v>1099</v>
      </c>
      <c r="B1053" s="85">
        <v>0</v>
      </c>
      <c r="C1053" s="85">
        <v>177</v>
      </c>
      <c r="D1053" s="85">
        <v>177</v>
      </c>
      <c r="E1053" s="324">
        <f>D1053/C1053*100</f>
        <v>100</v>
      </c>
      <c r="F1053" s="324">
        <v>1180</v>
      </c>
    </row>
    <row r="1054" spans="1:6" ht="24.95" customHeight="1">
      <c r="A1054" s="137" t="s">
        <v>308</v>
      </c>
      <c r="B1054" s="91"/>
      <c r="C1054" s="91"/>
      <c r="D1054" s="91">
        <v>0</v>
      </c>
      <c r="E1054" s="325"/>
      <c r="F1054" s="324"/>
    </row>
    <row r="1055" spans="1:6" ht="24.95" customHeight="1">
      <c r="A1055" s="137" t="s">
        <v>309</v>
      </c>
      <c r="B1055" s="91"/>
      <c r="C1055" s="91"/>
      <c r="D1055" s="91">
        <v>0</v>
      </c>
      <c r="E1055" s="325"/>
      <c r="F1055" s="324"/>
    </row>
    <row r="1056" spans="1:6" ht="24.95" customHeight="1">
      <c r="A1056" s="137" t="s">
        <v>310</v>
      </c>
      <c r="B1056" s="91"/>
      <c r="C1056" s="91"/>
      <c r="D1056" s="91">
        <v>0</v>
      </c>
      <c r="E1056" s="325"/>
      <c r="F1056" s="324"/>
    </row>
    <row r="1057" spans="1:6" ht="35.1" customHeight="1">
      <c r="A1057" s="137" t="s">
        <v>1100</v>
      </c>
      <c r="B1057" s="91"/>
      <c r="C1057" s="91"/>
      <c r="D1057" s="91">
        <v>0</v>
      </c>
      <c r="E1057" s="325"/>
      <c r="F1057" s="324"/>
    </row>
    <row r="1058" spans="1:6" ht="24.95" customHeight="1">
      <c r="A1058" s="137" t="s">
        <v>1101</v>
      </c>
      <c r="B1058" s="91"/>
      <c r="C1058" s="91">
        <v>133</v>
      </c>
      <c r="D1058" s="91">
        <v>133</v>
      </c>
      <c r="E1058" s="325">
        <f>D1058/C1058*100</f>
        <v>100</v>
      </c>
      <c r="F1058" s="325">
        <v>886.66666666666697</v>
      </c>
    </row>
    <row r="1059" spans="1:6" ht="24.95" customHeight="1">
      <c r="A1059" s="137" t="s">
        <v>1102</v>
      </c>
      <c r="B1059" s="91"/>
      <c r="C1059" s="91"/>
      <c r="D1059" s="91">
        <v>0</v>
      </c>
      <c r="E1059" s="325"/>
      <c r="F1059" s="325"/>
    </row>
    <row r="1060" spans="1:6" ht="35.1" customHeight="1">
      <c r="A1060" s="137" t="s">
        <v>1103</v>
      </c>
      <c r="B1060" s="91"/>
      <c r="C1060" s="91">
        <v>44</v>
      </c>
      <c r="D1060" s="91">
        <v>44</v>
      </c>
      <c r="E1060" s="325">
        <v>100</v>
      </c>
      <c r="F1060" s="325"/>
    </row>
    <row r="1061" spans="1:6" ht="35.1" customHeight="1">
      <c r="A1061" s="320" t="s">
        <v>1104</v>
      </c>
      <c r="B1061" s="85">
        <v>0</v>
      </c>
      <c r="C1061" s="85">
        <v>20</v>
      </c>
      <c r="D1061" s="85">
        <v>20</v>
      </c>
      <c r="E1061" s="324">
        <v>100</v>
      </c>
      <c r="F1061" s="324"/>
    </row>
    <row r="1062" spans="1:6" ht="24.95" customHeight="1">
      <c r="A1062" s="137" t="s">
        <v>1105</v>
      </c>
      <c r="B1062" s="91"/>
      <c r="C1062" s="91"/>
      <c r="D1062" s="91">
        <v>0</v>
      </c>
      <c r="E1062" s="325"/>
      <c r="F1062" s="324"/>
    </row>
    <row r="1063" spans="1:6" ht="24.95" customHeight="1">
      <c r="A1063" s="137" t="s">
        <v>1106</v>
      </c>
      <c r="B1063" s="91"/>
      <c r="C1063" s="91"/>
      <c r="D1063" s="91">
        <v>0</v>
      </c>
      <c r="E1063" s="325"/>
      <c r="F1063" s="324"/>
    </row>
    <row r="1064" spans="1:6" ht="24.95" customHeight="1">
      <c r="A1064" s="137" t="s">
        <v>1107</v>
      </c>
      <c r="B1064" s="91"/>
      <c r="C1064" s="91"/>
      <c r="D1064" s="91">
        <v>0</v>
      </c>
      <c r="E1064" s="325"/>
      <c r="F1064" s="324"/>
    </row>
    <row r="1065" spans="1:6" ht="35.1" customHeight="1">
      <c r="A1065" s="137" t="s">
        <v>1108</v>
      </c>
      <c r="B1065" s="91">
        <v>0</v>
      </c>
      <c r="C1065" s="91"/>
      <c r="D1065" s="91">
        <v>0</v>
      </c>
      <c r="E1065" s="325"/>
      <c r="F1065" s="324"/>
    </row>
    <row r="1066" spans="1:6" ht="35.1" customHeight="1">
      <c r="A1066" s="137" t="s">
        <v>1109</v>
      </c>
      <c r="B1066" s="91">
        <v>0</v>
      </c>
      <c r="C1066" s="91">
        <v>20</v>
      </c>
      <c r="D1066" s="91">
        <v>20</v>
      </c>
      <c r="E1066" s="325">
        <v>100</v>
      </c>
      <c r="F1066" s="324"/>
    </row>
    <row r="1067" spans="1:6" ht="24.95" customHeight="1">
      <c r="A1067" s="320" t="s">
        <v>1110</v>
      </c>
      <c r="B1067" s="85">
        <v>1957</v>
      </c>
      <c r="C1067" s="85">
        <v>4357</v>
      </c>
      <c r="D1067" s="85">
        <v>4222</v>
      </c>
      <c r="E1067" s="324">
        <f>D1067/C1067*100</f>
        <v>96.901537755336236</v>
      </c>
      <c r="F1067" s="324">
        <v>240.02274019329201</v>
      </c>
    </row>
    <row r="1068" spans="1:6" ht="24.95" customHeight="1">
      <c r="A1068" s="320" t="s">
        <v>1111</v>
      </c>
      <c r="B1068" s="85">
        <v>1603</v>
      </c>
      <c r="C1068" s="85">
        <v>437</v>
      </c>
      <c r="D1068" s="85">
        <v>401</v>
      </c>
      <c r="E1068" s="324">
        <f>D1068/C1068*100</f>
        <v>91.762013729977127</v>
      </c>
      <c r="F1068" s="324">
        <v>28.540925266903901</v>
      </c>
    </row>
    <row r="1069" spans="1:6" ht="24.95" customHeight="1">
      <c r="A1069" s="137" t="s">
        <v>308</v>
      </c>
      <c r="B1069" s="91">
        <v>415</v>
      </c>
      <c r="C1069" s="91">
        <v>415</v>
      </c>
      <c r="D1069" s="91">
        <v>378</v>
      </c>
      <c r="E1069" s="325">
        <f>D1069/C1069*100</f>
        <v>91.084337349397586</v>
      </c>
      <c r="F1069" s="325">
        <v>95.696202531645596</v>
      </c>
    </row>
    <row r="1070" spans="1:6" ht="24.95" customHeight="1">
      <c r="A1070" s="137" t="s">
        <v>309</v>
      </c>
      <c r="B1070" s="91"/>
      <c r="C1070" s="91">
        <v>2</v>
      </c>
      <c r="D1070" s="91">
        <v>4</v>
      </c>
      <c r="E1070" s="325">
        <f>D1070/C1070*100</f>
        <v>200</v>
      </c>
      <c r="F1070" s="324"/>
    </row>
    <row r="1071" spans="1:6" ht="24.95" customHeight="1">
      <c r="A1071" s="137" t="s">
        <v>310</v>
      </c>
      <c r="B1071" s="91"/>
      <c r="C1071" s="91"/>
      <c r="D1071" s="91">
        <v>0</v>
      </c>
      <c r="E1071" s="325"/>
      <c r="F1071" s="324"/>
    </row>
    <row r="1072" spans="1:6" ht="24.95" customHeight="1">
      <c r="A1072" s="137" t="s">
        <v>1112</v>
      </c>
      <c r="B1072" s="91"/>
      <c r="C1072" s="91"/>
      <c r="D1072" s="91">
        <v>0</v>
      </c>
      <c r="E1072" s="325"/>
      <c r="F1072" s="324"/>
    </row>
    <row r="1073" spans="1:6" ht="24.95" customHeight="1">
      <c r="A1073" s="137" t="s">
        <v>1113</v>
      </c>
      <c r="B1073" s="91"/>
      <c r="C1073" s="91"/>
      <c r="D1073" s="91">
        <v>0</v>
      </c>
      <c r="E1073" s="325"/>
      <c r="F1073" s="324"/>
    </row>
    <row r="1074" spans="1:6" ht="24.95" customHeight="1">
      <c r="A1074" s="137" t="s">
        <v>1114</v>
      </c>
      <c r="B1074" s="91"/>
      <c r="C1074" s="91"/>
      <c r="D1074" s="91">
        <v>0</v>
      </c>
      <c r="E1074" s="325"/>
      <c r="F1074" s="324"/>
    </row>
    <row r="1075" spans="1:6" ht="24.95" customHeight="1">
      <c r="A1075" s="137" t="s">
        <v>1115</v>
      </c>
      <c r="B1075" s="91"/>
      <c r="C1075" s="91"/>
      <c r="D1075" s="91">
        <v>0</v>
      </c>
      <c r="E1075" s="325"/>
      <c r="F1075" s="324"/>
    </row>
    <row r="1076" spans="1:6" ht="24.95" customHeight="1">
      <c r="A1076" s="137" t="s">
        <v>317</v>
      </c>
      <c r="B1076" s="91"/>
      <c r="C1076" s="91"/>
      <c r="D1076" s="91">
        <v>0</v>
      </c>
      <c r="E1076" s="325"/>
      <c r="F1076" s="324"/>
    </row>
    <row r="1077" spans="1:6" ht="24.95" customHeight="1">
      <c r="A1077" s="137" t="s">
        <v>1116</v>
      </c>
      <c r="B1077" s="91">
        <v>1188</v>
      </c>
      <c r="C1077" s="91">
        <v>20</v>
      </c>
      <c r="D1077" s="91">
        <v>19</v>
      </c>
      <c r="E1077" s="325">
        <f>D1077/C1077*100</f>
        <v>95</v>
      </c>
      <c r="F1077" s="325">
        <v>1.88118811881188</v>
      </c>
    </row>
    <row r="1078" spans="1:6" ht="24.95" customHeight="1">
      <c r="A1078" s="320" t="s">
        <v>1117</v>
      </c>
      <c r="B1078" s="85"/>
      <c r="C1078" s="85">
        <v>520</v>
      </c>
      <c r="D1078" s="85">
        <v>514</v>
      </c>
      <c r="E1078" s="324">
        <f>D1078/C1078*100</f>
        <v>98.846153846153854</v>
      </c>
      <c r="F1078" s="324"/>
    </row>
    <row r="1079" spans="1:6" ht="24.95" customHeight="1">
      <c r="A1079" s="137" t="s">
        <v>308</v>
      </c>
      <c r="B1079" s="91"/>
      <c r="C1079" s="91"/>
      <c r="D1079" s="91">
        <v>0</v>
      </c>
      <c r="E1079" s="325"/>
      <c r="F1079" s="324"/>
    </row>
    <row r="1080" spans="1:6" ht="24.95" customHeight="1">
      <c r="A1080" s="137" t="s">
        <v>309</v>
      </c>
      <c r="B1080" s="91"/>
      <c r="C1080" s="91"/>
      <c r="D1080" s="91">
        <v>0</v>
      </c>
      <c r="E1080" s="325"/>
      <c r="F1080" s="324"/>
    </row>
    <row r="1081" spans="1:6" ht="24.95" customHeight="1">
      <c r="A1081" s="137" t="s">
        <v>310</v>
      </c>
      <c r="B1081" s="91"/>
      <c r="C1081" s="91"/>
      <c r="D1081" s="91">
        <v>0</v>
      </c>
      <c r="E1081" s="325"/>
      <c r="F1081" s="324"/>
    </row>
    <row r="1082" spans="1:6" ht="24.95" customHeight="1">
      <c r="A1082" s="137" t="s">
        <v>1118</v>
      </c>
      <c r="B1082" s="91"/>
      <c r="C1082" s="91"/>
      <c r="D1082" s="91">
        <v>0</v>
      </c>
      <c r="E1082" s="325"/>
      <c r="F1082" s="324"/>
    </row>
    <row r="1083" spans="1:6" ht="24.95" customHeight="1">
      <c r="A1083" s="137" t="s">
        <v>1119</v>
      </c>
      <c r="B1083" s="91"/>
      <c r="C1083" s="91">
        <v>520</v>
      </c>
      <c r="D1083" s="91">
        <v>514</v>
      </c>
      <c r="E1083" s="325">
        <f>D1083/C1083*100</f>
        <v>98.846153846153854</v>
      </c>
      <c r="F1083" s="325"/>
    </row>
    <row r="1084" spans="1:6" ht="24.95" customHeight="1">
      <c r="A1084" s="320" t="s">
        <v>1120</v>
      </c>
      <c r="B1084" s="85">
        <v>354</v>
      </c>
      <c r="C1084" s="85">
        <v>3400</v>
      </c>
      <c r="D1084" s="85">
        <v>3307</v>
      </c>
      <c r="E1084" s="324">
        <f>D1084/C1084*100</f>
        <v>97.264705882352942</v>
      </c>
      <c r="F1084" s="324">
        <v>990.11976047904204</v>
      </c>
    </row>
    <row r="1085" spans="1:6" ht="24.95" customHeight="1">
      <c r="A1085" s="137" t="s">
        <v>1121</v>
      </c>
      <c r="B1085" s="91"/>
      <c r="C1085" s="91"/>
      <c r="D1085" s="91">
        <v>0</v>
      </c>
      <c r="E1085" s="325"/>
      <c r="F1085" s="324"/>
    </row>
    <row r="1086" spans="1:6" ht="24.95" customHeight="1">
      <c r="A1086" s="137" t="s">
        <v>1122</v>
      </c>
      <c r="B1086" s="91">
        <v>354</v>
      </c>
      <c r="C1086" s="91">
        <v>3400</v>
      </c>
      <c r="D1086" s="91">
        <v>3307</v>
      </c>
      <c r="E1086" s="325">
        <f>D1086/C1086*100</f>
        <v>97.264705882352942</v>
      </c>
      <c r="F1086" s="325">
        <v>990.11976047904204</v>
      </c>
    </row>
    <row r="1087" spans="1:6" ht="24.95" customHeight="1">
      <c r="A1087" s="320" t="s">
        <v>1123</v>
      </c>
      <c r="B1087" s="85">
        <v>1984</v>
      </c>
      <c r="C1087" s="85">
        <v>1110</v>
      </c>
      <c r="D1087" s="85">
        <v>1068</v>
      </c>
      <c r="E1087" s="324">
        <f>D1087/C1087*100</f>
        <v>96.216216216216225</v>
      </c>
      <c r="F1087" s="324">
        <v>57.729729729729698</v>
      </c>
    </row>
    <row r="1088" spans="1:6" ht="24.95" customHeight="1">
      <c r="A1088" s="320" t="s">
        <v>1124</v>
      </c>
      <c r="B1088" s="85">
        <v>445</v>
      </c>
      <c r="C1088" s="85">
        <v>250</v>
      </c>
      <c r="D1088" s="85">
        <v>220</v>
      </c>
      <c r="E1088" s="324">
        <f>D1088/C1088*100</f>
        <v>88</v>
      </c>
      <c r="F1088" s="324">
        <v>63.768115942028999</v>
      </c>
    </row>
    <row r="1089" spans="1:6" ht="24.95" customHeight="1">
      <c r="A1089" s="137" t="s">
        <v>308</v>
      </c>
      <c r="B1089" s="91">
        <v>345</v>
      </c>
      <c r="C1089" s="91">
        <v>150</v>
      </c>
      <c r="D1089" s="91">
        <v>141</v>
      </c>
      <c r="E1089" s="325">
        <f>D1089/C1089*100</f>
        <v>94</v>
      </c>
      <c r="F1089" s="325">
        <v>54.230769230769198</v>
      </c>
    </row>
    <row r="1090" spans="1:6" ht="24.95" customHeight="1">
      <c r="A1090" s="137" t="s">
        <v>309</v>
      </c>
      <c r="B1090" s="91">
        <v>5</v>
      </c>
      <c r="C1090" s="91">
        <v>5</v>
      </c>
      <c r="D1090" s="91">
        <v>4</v>
      </c>
      <c r="E1090" s="325">
        <f>D1090/C1090*100</f>
        <v>80</v>
      </c>
      <c r="F1090" s="325">
        <v>80</v>
      </c>
    </row>
    <row r="1091" spans="1:6" ht="24.95" customHeight="1">
      <c r="A1091" s="137" t="s">
        <v>310</v>
      </c>
      <c r="B1091" s="91"/>
      <c r="C1091" s="91"/>
      <c r="D1091" s="91">
        <v>0</v>
      </c>
      <c r="E1091" s="325"/>
      <c r="F1091" s="324"/>
    </row>
    <row r="1092" spans="1:6" ht="24.95" customHeight="1">
      <c r="A1092" s="137" t="s">
        <v>1125</v>
      </c>
      <c r="B1092" s="91"/>
      <c r="C1092" s="91"/>
      <c r="D1092" s="91">
        <v>0</v>
      </c>
      <c r="E1092" s="325"/>
      <c r="F1092" s="324"/>
    </row>
    <row r="1093" spans="1:6" ht="24.95" customHeight="1">
      <c r="A1093" s="137" t="s">
        <v>317</v>
      </c>
      <c r="B1093" s="91">
        <v>75</v>
      </c>
      <c r="C1093" s="91">
        <v>75</v>
      </c>
      <c r="D1093" s="91">
        <v>65</v>
      </c>
      <c r="E1093" s="325">
        <f>D1093/C1093*100</f>
        <v>86.666666666666671</v>
      </c>
      <c r="F1093" s="325">
        <v>106.55737704918</v>
      </c>
    </row>
    <row r="1094" spans="1:6" ht="24.95" customHeight="1">
      <c r="A1094" s="137" t="s">
        <v>1126</v>
      </c>
      <c r="B1094" s="91">
        <v>20</v>
      </c>
      <c r="C1094" s="91">
        <v>20</v>
      </c>
      <c r="D1094" s="91">
        <v>10</v>
      </c>
      <c r="E1094" s="325">
        <f>D1094/C1094*100</f>
        <v>50</v>
      </c>
      <c r="F1094" s="325">
        <v>52.631578947368403</v>
      </c>
    </row>
    <row r="1095" spans="1:6" ht="24.95" customHeight="1">
      <c r="A1095" s="320" t="s">
        <v>1127</v>
      </c>
      <c r="B1095" s="85">
        <v>11</v>
      </c>
      <c r="C1095" s="85"/>
      <c r="D1095" s="85"/>
      <c r="E1095" s="324"/>
      <c r="F1095" s="324">
        <v>0</v>
      </c>
    </row>
    <row r="1096" spans="1:6" ht="24.95" customHeight="1">
      <c r="A1096" s="137" t="s">
        <v>1128</v>
      </c>
      <c r="B1096" s="91"/>
      <c r="C1096" s="91"/>
      <c r="D1096" s="91">
        <v>0</v>
      </c>
      <c r="E1096" s="325"/>
      <c r="F1096" s="324"/>
    </row>
    <row r="1097" spans="1:6" ht="24.95" customHeight="1">
      <c r="A1097" s="137" t="s">
        <v>1129</v>
      </c>
      <c r="B1097" s="91"/>
      <c r="C1097" s="91"/>
      <c r="D1097" s="91">
        <v>0</v>
      </c>
      <c r="E1097" s="325"/>
      <c r="F1097" s="324"/>
    </row>
    <row r="1098" spans="1:6" ht="24.95" customHeight="1">
      <c r="A1098" s="137" t="s">
        <v>1130</v>
      </c>
      <c r="B1098" s="91"/>
      <c r="C1098" s="91"/>
      <c r="D1098" s="91">
        <v>0</v>
      </c>
      <c r="E1098" s="325"/>
      <c r="F1098" s="324"/>
    </row>
    <row r="1099" spans="1:6" ht="24.95" customHeight="1">
      <c r="A1099" s="137" t="s">
        <v>1131</v>
      </c>
      <c r="B1099" s="91"/>
      <c r="C1099" s="91"/>
      <c r="D1099" s="91">
        <v>0</v>
      </c>
      <c r="E1099" s="325"/>
      <c r="F1099" s="324"/>
    </row>
    <row r="1100" spans="1:6" ht="24.95" customHeight="1">
      <c r="A1100" s="137" t="s">
        <v>1132</v>
      </c>
      <c r="B1100" s="91"/>
      <c r="C1100" s="91"/>
      <c r="D1100" s="91">
        <v>0</v>
      </c>
      <c r="E1100" s="325"/>
      <c r="F1100" s="324"/>
    </row>
    <row r="1101" spans="1:6" ht="24.95" customHeight="1">
      <c r="A1101" s="137" t="s">
        <v>1133</v>
      </c>
      <c r="B1101" s="91"/>
      <c r="C1101" s="91"/>
      <c r="D1101" s="91">
        <v>0</v>
      </c>
      <c r="E1101" s="325"/>
      <c r="F1101" s="324"/>
    </row>
    <row r="1102" spans="1:6" ht="24.95" customHeight="1">
      <c r="A1102" s="137" t="s">
        <v>1134</v>
      </c>
      <c r="B1102" s="91"/>
      <c r="C1102" s="91"/>
      <c r="D1102" s="91">
        <v>0</v>
      </c>
      <c r="E1102" s="325"/>
      <c r="F1102" s="324"/>
    </row>
    <row r="1103" spans="1:6" ht="24.95" customHeight="1">
      <c r="A1103" s="137" t="s">
        <v>1135</v>
      </c>
      <c r="B1103" s="91"/>
      <c r="C1103" s="91"/>
      <c r="D1103" s="91">
        <v>0</v>
      </c>
      <c r="E1103" s="325"/>
      <c r="F1103" s="324"/>
    </row>
    <row r="1104" spans="1:6" ht="24.95" customHeight="1">
      <c r="A1104" s="137" t="s">
        <v>1136</v>
      </c>
      <c r="B1104" s="91">
        <v>11</v>
      </c>
      <c r="C1104" s="91"/>
      <c r="D1104" s="91"/>
      <c r="E1104" s="325"/>
      <c r="F1104" s="324">
        <v>0</v>
      </c>
    </row>
    <row r="1105" spans="1:6" ht="24.95" customHeight="1">
      <c r="A1105" s="320" t="s">
        <v>1137</v>
      </c>
      <c r="B1105" s="85">
        <v>1528</v>
      </c>
      <c r="C1105" s="85">
        <v>550</v>
      </c>
      <c r="D1105" s="85">
        <v>547</v>
      </c>
      <c r="E1105" s="324">
        <f>D1105/C1105*100</f>
        <v>99.454545454545453</v>
      </c>
      <c r="F1105" s="324">
        <v>36.588628762541802</v>
      </c>
    </row>
    <row r="1106" spans="1:6" ht="24.95" customHeight="1">
      <c r="A1106" s="137" t="s">
        <v>1138</v>
      </c>
      <c r="B1106" s="91"/>
      <c r="C1106" s="91"/>
      <c r="D1106" s="91">
        <v>0</v>
      </c>
      <c r="E1106" s="325"/>
      <c r="F1106" s="324"/>
    </row>
    <row r="1107" spans="1:6" ht="24.95" customHeight="1">
      <c r="A1107" s="137" t="s">
        <v>1139</v>
      </c>
      <c r="B1107" s="91"/>
      <c r="C1107" s="91"/>
      <c r="D1107" s="91">
        <v>0</v>
      </c>
      <c r="E1107" s="325"/>
      <c r="F1107" s="324"/>
    </row>
    <row r="1108" spans="1:6" ht="24.95" customHeight="1">
      <c r="A1108" s="137" t="s">
        <v>1140</v>
      </c>
      <c r="B1108" s="91"/>
      <c r="C1108" s="91"/>
      <c r="D1108" s="91">
        <v>0</v>
      </c>
      <c r="E1108" s="325"/>
      <c r="F1108" s="324"/>
    </row>
    <row r="1109" spans="1:6" ht="24.95" customHeight="1">
      <c r="A1109" s="137" t="s">
        <v>1141</v>
      </c>
      <c r="B1109" s="91"/>
      <c r="C1109" s="91"/>
      <c r="D1109" s="91">
        <v>0</v>
      </c>
      <c r="E1109" s="325"/>
      <c r="F1109" s="324"/>
    </row>
    <row r="1110" spans="1:6" ht="24.95" customHeight="1">
      <c r="A1110" s="137" t="s">
        <v>1142</v>
      </c>
      <c r="B1110" s="91">
        <v>1528</v>
      </c>
      <c r="C1110" s="91">
        <v>550</v>
      </c>
      <c r="D1110" s="91">
        <v>547</v>
      </c>
      <c r="E1110" s="325">
        <f>D1110/C1110*100</f>
        <v>99.454545454545453</v>
      </c>
      <c r="F1110" s="325">
        <v>36.884693189480799</v>
      </c>
    </row>
    <row r="1111" spans="1:6" ht="24.95" customHeight="1">
      <c r="A1111" s="320" t="s">
        <v>1143</v>
      </c>
      <c r="B1111" s="85">
        <v>0</v>
      </c>
      <c r="C1111" s="85">
        <v>0</v>
      </c>
      <c r="D1111" s="85">
        <v>0</v>
      </c>
      <c r="E1111" s="324"/>
      <c r="F1111" s="324"/>
    </row>
    <row r="1112" spans="1:6" ht="24.95" customHeight="1">
      <c r="A1112" s="137" t="s">
        <v>1144</v>
      </c>
      <c r="B1112" s="91">
        <v>0</v>
      </c>
      <c r="C1112" s="91"/>
      <c r="D1112" s="91">
        <v>0</v>
      </c>
      <c r="E1112" s="325"/>
      <c r="F1112" s="324"/>
    </row>
    <row r="1113" spans="1:6" ht="24.95" customHeight="1">
      <c r="A1113" s="137" t="s">
        <v>1145</v>
      </c>
      <c r="B1113" s="91">
        <v>0</v>
      </c>
      <c r="C1113" s="91"/>
      <c r="D1113" s="91">
        <v>0</v>
      </c>
      <c r="E1113" s="325"/>
      <c r="F1113" s="324"/>
    </row>
    <row r="1114" spans="1:6" ht="24.95" customHeight="1">
      <c r="A1114" s="320" t="s">
        <v>1146</v>
      </c>
      <c r="B1114" s="85"/>
      <c r="C1114" s="85">
        <v>310</v>
      </c>
      <c r="D1114" s="85">
        <v>301</v>
      </c>
      <c r="E1114" s="324">
        <f>D1114/C1114*100</f>
        <v>97.096774193548384</v>
      </c>
      <c r="F1114" s="324"/>
    </row>
    <row r="1115" spans="1:6" ht="24.95" customHeight="1">
      <c r="A1115" s="137" t="s">
        <v>1147</v>
      </c>
      <c r="B1115" s="91"/>
      <c r="C1115" s="91"/>
      <c r="D1115" s="91">
        <v>0</v>
      </c>
      <c r="E1115" s="325"/>
      <c r="F1115" s="324"/>
    </row>
    <row r="1116" spans="1:6" ht="24.95" customHeight="1">
      <c r="A1116" s="137" t="s">
        <v>1148</v>
      </c>
      <c r="B1116" s="91"/>
      <c r="C1116" s="91">
        <v>310</v>
      </c>
      <c r="D1116" s="91">
        <v>301</v>
      </c>
      <c r="E1116" s="325">
        <f>D1116/C1116*100</f>
        <v>97.096774193548384</v>
      </c>
      <c r="F1116" s="324"/>
    </row>
    <row r="1117" spans="1:6" ht="24.95" customHeight="1">
      <c r="A1117" s="320" t="s">
        <v>1149</v>
      </c>
      <c r="B1117" s="85">
        <v>0</v>
      </c>
      <c r="C1117" s="85">
        <v>0</v>
      </c>
      <c r="D1117" s="85">
        <v>0</v>
      </c>
      <c r="E1117" s="324"/>
      <c r="F1117" s="324"/>
    </row>
    <row r="1118" spans="1:6" ht="24.95" customHeight="1">
      <c r="A1118" s="320" t="s">
        <v>1150</v>
      </c>
      <c r="B1118" s="85">
        <v>0</v>
      </c>
      <c r="C1118" s="85">
        <v>0</v>
      </c>
      <c r="D1118" s="85">
        <v>0</v>
      </c>
      <c r="E1118" s="324"/>
      <c r="F1118" s="324"/>
    </row>
    <row r="1119" spans="1:6" ht="24.95" customHeight="1">
      <c r="A1119" s="320" t="s">
        <v>1151</v>
      </c>
      <c r="B1119" s="85">
        <v>0</v>
      </c>
      <c r="C1119" s="85">
        <v>0</v>
      </c>
      <c r="D1119" s="85">
        <v>0</v>
      </c>
      <c r="E1119" s="324"/>
      <c r="F1119" s="324"/>
    </row>
    <row r="1120" spans="1:6" ht="24.95" customHeight="1">
      <c r="A1120" s="320" t="s">
        <v>1152</v>
      </c>
      <c r="B1120" s="85">
        <v>0</v>
      </c>
      <c r="C1120" s="85">
        <v>0</v>
      </c>
      <c r="D1120" s="85">
        <v>0</v>
      </c>
      <c r="E1120" s="324"/>
      <c r="F1120" s="324"/>
    </row>
    <row r="1121" spans="1:6" ht="24.95" customHeight="1">
      <c r="A1121" s="320" t="s">
        <v>1153</v>
      </c>
      <c r="B1121" s="85">
        <v>0</v>
      </c>
      <c r="C1121" s="85">
        <v>0</v>
      </c>
      <c r="D1121" s="85">
        <v>0</v>
      </c>
      <c r="E1121" s="324"/>
      <c r="F1121" s="324"/>
    </row>
    <row r="1122" spans="1:6" ht="24.95" customHeight="1">
      <c r="A1122" s="320" t="s">
        <v>1154</v>
      </c>
      <c r="B1122" s="85">
        <v>0</v>
      </c>
      <c r="C1122" s="85">
        <v>0</v>
      </c>
      <c r="D1122" s="85">
        <v>0</v>
      </c>
      <c r="E1122" s="324"/>
      <c r="F1122" s="324"/>
    </row>
    <row r="1123" spans="1:6" ht="24.95" customHeight="1">
      <c r="A1123" s="320" t="s">
        <v>930</v>
      </c>
      <c r="B1123" s="85">
        <v>0</v>
      </c>
      <c r="C1123" s="85">
        <v>0</v>
      </c>
      <c r="D1123" s="85">
        <v>0</v>
      </c>
      <c r="E1123" s="324"/>
      <c r="F1123" s="324"/>
    </row>
    <row r="1124" spans="1:6" ht="24.95" customHeight="1">
      <c r="A1124" s="320" t="s">
        <v>1155</v>
      </c>
      <c r="B1124" s="85">
        <v>0</v>
      </c>
      <c r="C1124" s="85">
        <v>0</v>
      </c>
      <c r="D1124" s="85">
        <v>0</v>
      </c>
      <c r="E1124" s="324"/>
      <c r="F1124" s="324"/>
    </row>
    <row r="1125" spans="1:6" ht="24.95" customHeight="1">
      <c r="A1125" s="320" t="s">
        <v>1156</v>
      </c>
      <c r="B1125" s="85">
        <v>0</v>
      </c>
      <c r="C1125" s="85">
        <v>0</v>
      </c>
      <c r="D1125" s="85">
        <v>0</v>
      </c>
      <c r="E1125" s="324"/>
      <c r="F1125" s="324"/>
    </row>
    <row r="1126" spans="1:6" ht="24.95" customHeight="1">
      <c r="A1126" s="320" t="s">
        <v>222</v>
      </c>
      <c r="B1126" s="85">
        <v>0</v>
      </c>
      <c r="C1126" s="85">
        <v>0</v>
      </c>
      <c r="D1126" s="85">
        <v>0</v>
      </c>
      <c r="E1126" s="324"/>
      <c r="F1126" s="324"/>
    </row>
    <row r="1127" spans="1:6" ht="24.95" customHeight="1">
      <c r="A1127" s="320" t="s">
        <v>1157</v>
      </c>
      <c r="B1127" s="85">
        <v>6547</v>
      </c>
      <c r="C1127" s="85">
        <v>6965</v>
      </c>
      <c r="D1127" s="85">
        <v>5563</v>
      </c>
      <c r="E1127" s="324">
        <f>D1127/C1127*100</f>
        <v>79.870782483847819</v>
      </c>
      <c r="F1127" s="324">
        <v>107.476816074189</v>
      </c>
    </row>
    <row r="1128" spans="1:6" ht="24.95" customHeight="1">
      <c r="A1128" s="320" t="s">
        <v>1158</v>
      </c>
      <c r="B1128" s="85">
        <v>6132</v>
      </c>
      <c r="C1128" s="85">
        <v>6620</v>
      </c>
      <c r="D1128" s="85">
        <v>5230</v>
      </c>
      <c r="E1128" s="324">
        <f>D1128/C1128*100</f>
        <v>79.003021148036254</v>
      </c>
      <c r="F1128" s="324">
        <v>109.505862646566</v>
      </c>
    </row>
    <row r="1129" spans="1:6" ht="24.95" customHeight="1">
      <c r="A1129" s="137" t="s">
        <v>308</v>
      </c>
      <c r="B1129" s="91">
        <v>2857</v>
      </c>
      <c r="C1129" s="91">
        <v>2857</v>
      </c>
      <c r="D1129" s="91">
        <v>2007</v>
      </c>
      <c r="E1129" s="325">
        <f>D1129/C1129*100</f>
        <v>70.248512425621286</v>
      </c>
      <c r="F1129" s="325">
        <v>94.714487966021693</v>
      </c>
    </row>
    <row r="1130" spans="1:6" ht="24.95" customHeight="1">
      <c r="A1130" s="137" t="s">
        <v>309</v>
      </c>
      <c r="B1130" s="91"/>
      <c r="C1130" s="91"/>
      <c r="D1130" s="91">
        <v>0</v>
      </c>
      <c r="E1130" s="325"/>
      <c r="F1130" s="325"/>
    </row>
    <row r="1131" spans="1:6" ht="24.95" customHeight="1">
      <c r="A1131" s="137" t="s">
        <v>310</v>
      </c>
      <c r="B1131" s="91"/>
      <c r="C1131" s="91"/>
      <c r="D1131" s="91">
        <v>0</v>
      </c>
      <c r="E1131" s="325"/>
      <c r="F1131" s="325"/>
    </row>
    <row r="1132" spans="1:6" ht="24.95" customHeight="1">
      <c r="A1132" s="137" t="s">
        <v>1159</v>
      </c>
      <c r="B1132" s="91">
        <v>258</v>
      </c>
      <c r="C1132" s="91">
        <v>110</v>
      </c>
      <c r="D1132" s="91">
        <v>107</v>
      </c>
      <c r="E1132" s="325">
        <f>D1132/C1132*100</f>
        <v>97.27272727272728</v>
      </c>
      <c r="F1132" s="325">
        <v>42.971887550200798</v>
      </c>
    </row>
    <row r="1133" spans="1:6" ht="24.95" customHeight="1">
      <c r="A1133" s="137" t="s">
        <v>1160</v>
      </c>
      <c r="B1133" s="91">
        <v>52</v>
      </c>
      <c r="C1133" s="91">
        <v>55</v>
      </c>
      <c r="D1133" s="91">
        <v>55</v>
      </c>
      <c r="E1133" s="325">
        <f>D1133/C1133*100</f>
        <v>100</v>
      </c>
      <c r="F1133" s="325">
        <v>110</v>
      </c>
    </row>
    <row r="1134" spans="1:6" ht="24.95" customHeight="1">
      <c r="A1134" s="137" t="s">
        <v>1161</v>
      </c>
      <c r="B1134" s="91"/>
      <c r="C1134" s="91"/>
      <c r="D1134" s="91">
        <v>0</v>
      </c>
      <c r="E1134" s="325"/>
      <c r="F1134" s="325"/>
    </row>
    <row r="1135" spans="1:6" ht="24.95" customHeight="1">
      <c r="A1135" s="137" t="s">
        <v>1162</v>
      </c>
      <c r="B1135" s="91"/>
      <c r="C1135" s="91"/>
      <c r="D1135" s="91">
        <v>0</v>
      </c>
      <c r="E1135" s="325"/>
      <c r="F1135" s="325"/>
    </row>
    <row r="1136" spans="1:6" ht="24.95" customHeight="1">
      <c r="A1136" s="137" t="s">
        <v>1163</v>
      </c>
      <c r="B1136" s="91"/>
      <c r="C1136" s="91">
        <v>23</v>
      </c>
      <c r="D1136" s="91">
        <v>23</v>
      </c>
      <c r="E1136" s="325">
        <v>100</v>
      </c>
      <c r="F1136" s="325"/>
    </row>
    <row r="1137" spans="1:6" ht="24.95" customHeight="1">
      <c r="A1137" s="137" t="s">
        <v>1164</v>
      </c>
      <c r="B1137" s="91"/>
      <c r="C1137" s="91"/>
      <c r="D1137" s="91">
        <v>0</v>
      </c>
      <c r="E1137" s="325"/>
      <c r="F1137" s="324"/>
    </row>
    <row r="1138" spans="1:6" ht="24.95" customHeight="1">
      <c r="A1138" s="137" t="s">
        <v>1165</v>
      </c>
      <c r="B1138" s="91"/>
      <c r="C1138" s="91"/>
      <c r="D1138" s="91">
        <v>0</v>
      </c>
      <c r="E1138" s="325"/>
      <c r="F1138" s="324"/>
    </row>
    <row r="1139" spans="1:6" ht="24.95" customHeight="1">
      <c r="A1139" s="137" t="s">
        <v>1166</v>
      </c>
      <c r="B1139" s="91">
        <v>20</v>
      </c>
      <c r="C1139" s="91"/>
      <c r="D1139" s="85">
        <v>0</v>
      </c>
      <c r="E1139" s="324"/>
      <c r="F1139" s="324"/>
    </row>
    <row r="1140" spans="1:6" ht="24.95" customHeight="1">
      <c r="A1140" s="137" t="s">
        <v>1167</v>
      </c>
      <c r="B1140" s="91"/>
      <c r="C1140" s="91"/>
      <c r="D1140" s="91">
        <v>0</v>
      </c>
      <c r="E1140" s="325"/>
      <c r="F1140" s="324"/>
    </row>
    <row r="1141" spans="1:6" ht="24.95" customHeight="1">
      <c r="A1141" s="137" t="s">
        <v>1168</v>
      </c>
      <c r="B1141" s="91"/>
      <c r="C1141" s="91"/>
      <c r="D1141" s="91">
        <v>0</v>
      </c>
      <c r="E1141" s="325"/>
      <c r="F1141" s="324"/>
    </row>
    <row r="1142" spans="1:6" ht="35.1" customHeight="1">
      <c r="A1142" s="137" t="s">
        <v>1169</v>
      </c>
      <c r="B1142" s="91"/>
      <c r="C1142" s="91"/>
      <c r="D1142" s="91">
        <v>0</v>
      </c>
      <c r="E1142" s="325"/>
      <c r="F1142" s="324"/>
    </row>
    <row r="1143" spans="1:6" ht="24.95" customHeight="1">
      <c r="A1143" s="137" t="s">
        <v>1170</v>
      </c>
      <c r="B1143" s="91"/>
      <c r="C1143" s="91"/>
      <c r="D1143" s="91">
        <v>0</v>
      </c>
      <c r="E1143" s="325"/>
      <c r="F1143" s="324"/>
    </row>
    <row r="1144" spans="1:6" ht="35.1" customHeight="1">
      <c r="A1144" s="137" t="s">
        <v>1171</v>
      </c>
      <c r="B1144" s="91"/>
      <c r="C1144" s="91"/>
      <c r="D1144" s="91">
        <v>0</v>
      </c>
      <c r="E1144" s="325"/>
      <c r="F1144" s="324"/>
    </row>
    <row r="1145" spans="1:6" ht="24.95" customHeight="1">
      <c r="A1145" s="137" t="s">
        <v>1172</v>
      </c>
      <c r="B1145" s="91"/>
      <c r="C1145" s="91"/>
      <c r="D1145" s="91">
        <v>0</v>
      </c>
      <c r="E1145" s="325"/>
      <c r="F1145" s="324"/>
    </row>
    <row r="1146" spans="1:6" ht="24.95" customHeight="1">
      <c r="A1146" s="137" t="s">
        <v>1173</v>
      </c>
      <c r="B1146" s="91"/>
      <c r="C1146" s="91"/>
      <c r="D1146" s="91">
        <v>0</v>
      </c>
      <c r="E1146" s="325"/>
      <c r="F1146" s="324"/>
    </row>
    <row r="1147" spans="1:6" ht="24.95" customHeight="1">
      <c r="A1147" s="137" t="s">
        <v>1174</v>
      </c>
      <c r="B1147" s="91"/>
      <c r="C1147" s="91"/>
      <c r="D1147" s="91">
        <v>0</v>
      </c>
      <c r="E1147" s="325"/>
      <c r="F1147" s="324"/>
    </row>
    <row r="1148" spans="1:6" ht="24.95" customHeight="1">
      <c r="A1148" s="137" t="s">
        <v>1175</v>
      </c>
      <c r="B1148" s="91"/>
      <c r="C1148" s="91"/>
      <c r="D1148" s="91">
        <v>0</v>
      </c>
      <c r="E1148" s="325"/>
      <c r="F1148" s="324"/>
    </row>
    <row r="1149" spans="1:6" ht="24.95" customHeight="1">
      <c r="A1149" s="137" t="s">
        <v>1176</v>
      </c>
      <c r="B1149" s="91"/>
      <c r="C1149" s="91"/>
      <c r="D1149" s="91">
        <v>0</v>
      </c>
      <c r="E1149" s="325"/>
      <c r="F1149" s="324"/>
    </row>
    <row r="1150" spans="1:6" ht="24.95" customHeight="1">
      <c r="A1150" s="137" t="s">
        <v>1177</v>
      </c>
      <c r="B1150" s="91"/>
      <c r="C1150" s="91"/>
      <c r="D1150" s="91">
        <v>0</v>
      </c>
      <c r="E1150" s="325"/>
      <c r="F1150" s="324"/>
    </row>
    <row r="1151" spans="1:6" ht="24.95" customHeight="1">
      <c r="A1151" s="137" t="s">
        <v>1178</v>
      </c>
      <c r="B1151" s="91"/>
      <c r="C1151" s="91"/>
      <c r="D1151" s="91">
        <v>0</v>
      </c>
      <c r="E1151" s="325"/>
      <c r="F1151" s="324"/>
    </row>
    <row r="1152" spans="1:6" ht="24.95" customHeight="1">
      <c r="A1152" s="137" t="s">
        <v>1179</v>
      </c>
      <c r="B1152" s="91"/>
      <c r="C1152" s="91">
        <v>30</v>
      </c>
      <c r="D1152" s="91">
        <v>30</v>
      </c>
      <c r="E1152" s="325">
        <v>100</v>
      </c>
      <c r="F1152" s="324"/>
    </row>
    <row r="1153" spans="1:6" ht="24.95" customHeight="1">
      <c r="A1153" s="137" t="s">
        <v>317</v>
      </c>
      <c r="B1153" s="91">
        <v>2545</v>
      </c>
      <c r="C1153" s="91">
        <v>2545</v>
      </c>
      <c r="D1153" s="91">
        <v>2069</v>
      </c>
      <c r="E1153" s="325">
        <f>D1153/C1153*100</f>
        <v>81.29666011787819</v>
      </c>
      <c r="F1153" s="325">
        <v>98.617731172545305</v>
      </c>
    </row>
    <row r="1154" spans="1:6" ht="24.95" customHeight="1">
      <c r="A1154" s="137" t="s">
        <v>1180</v>
      </c>
      <c r="B1154" s="91">
        <v>400</v>
      </c>
      <c r="C1154" s="91">
        <v>1000</v>
      </c>
      <c r="D1154" s="91">
        <v>939</v>
      </c>
      <c r="E1154" s="325">
        <f>D1154/C1154*100</f>
        <v>93.899999999999991</v>
      </c>
      <c r="F1154" s="325">
        <v>361.15384615384602</v>
      </c>
    </row>
    <row r="1155" spans="1:6" ht="24.95" customHeight="1">
      <c r="A1155" s="320" t="s">
        <v>1181</v>
      </c>
      <c r="B1155" s="85">
        <v>415</v>
      </c>
      <c r="C1155" s="85">
        <v>345</v>
      </c>
      <c r="D1155" s="85">
        <v>333</v>
      </c>
      <c r="E1155" s="324">
        <f>D1155/C1155*100</f>
        <v>96.521739130434781</v>
      </c>
      <c r="F1155" s="324">
        <v>83.25</v>
      </c>
    </row>
    <row r="1156" spans="1:6" ht="24.95" customHeight="1">
      <c r="A1156" s="137" t="s">
        <v>308</v>
      </c>
      <c r="B1156" s="91">
        <v>70</v>
      </c>
      <c r="C1156" s="91">
        <v>75</v>
      </c>
      <c r="D1156" s="91">
        <v>74</v>
      </c>
      <c r="E1156" s="325">
        <f>D1156/C1156*100</f>
        <v>98.666666666666671</v>
      </c>
      <c r="F1156" s="325">
        <v>104.22535211267601</v>
      </c>
    </row>
    <row r="1157" spans="1:6" ht="24.95" customHeight="1">
      <c r="A1157" s="137" t="s">
        <v>309</v>
      </c>
      <c r="B1157" s="91"/>
      <c r="C1157" s="91"/>
      <c r="D1157" s="91">
        <v>0</v>
      </c>
      <c r="E1157" s="325"/>
      <c r="F1157" s="324"/>
    </row>
    <row r="1158" spans="1:6" ht="24.95" customHeight="1">
      <c r="A1158" s="137" t="s">
        <v>310</v>
      </c>
      <c r="B1158" s="91">
        <v>10</v>
      </c>
      <c r="C1158" s="91"/>
      <c r="D1158" s="91">
        <v>0</v>
      </c>
      <c r="E1158" s="325"/>
      <c r="F1158" s="324">
        <v>0</v>
      </c>
    </row>
    <row r="1159" spans="1:6" ht="24.95" customHeight="1">
      <c r="A1159" s="137" t="s">
        <v>1182</v>
      </c>
      <c r="B1159" s="91">
        <v>120</v>
      </c>
      <c r="C1159" s="91">
        <v>220</v>
      </c>
      <c r="D1159" s="91">
        <v>218</v>
      </c>
      <c r="E1159" s="325">
        <f>D1159/C1159*100</f>
        <v>99.090909090909093</v>
      </c>
      <c r="F1159" s="325">
        <v>200</v>
      </c>
    </row>
    <row r="1160" spans="1:6" ht="24.95" customHeight="1">
      <c r="A1160" s="137" t="s">
        <v>1183</v>
      </c>
      <c r="B1160" s="91"/>
      <c r="C1160" s="91"/>
      <c r="D1160" s="91">
        <v>0</v>
      </c>
      <c r="E1160" s="325"/>
      <c r="F1160" s="324"/>
    </row>
    <row r="1161" spans="1:6" ht="24.95" customHeight="1">
      <c r="A1161" s="137" t="s">
        <v>1184</v>
      </c>
      <c r="B1161" s="91"/>
      <c r="C1161" s="91"/>
      <c r="D1161" s="91">
        <v>0</v>
      </c>
      <c r="E1161" s="325"/>
      <c r="F1161" s="324"/>
    </row>
    <row r="1162" spans="1:6" ht="24.95" customHeight="1">
      <c r="A1162" s="137" t="s">
        <v>1185</v>
      </c>
      <c r="B1162" s="91"/>
      <c r="C1162" s="91"/>
      <c r="D1162" s="91">
        <v>0</v>
      </c>
      <c r="E1162" s="325"/>
      <c r="F1162" s="324"/>
    </row>
    <row r="1163" spans="1:6" ht="24.95" customHeight="1">
      <c r="A1163" s="137" t="s">
        <v>1186</v>
      </c>
      <c r="B1163" s="91">
        <v>85</v>
      </c>
      <c r="C1163" s="91">
        <v>50</v>
      </c>
      <c r="D1163" s="91">
        <v>41</v>
      </c>
      <c r="E1163" s="325">
        <f>D1163/C1163*100</f>
        <v>82</v>
      </c>
      <c r="F1163" s="325">
        <v>48.809523809523803</v>
      </c>
    </row>
    <row r="1164" spans="1:6" ht="24.95" customHeight="1">
      <c r="A1164" s="137" t="s">
        <v>1187</v>
      </c>
      <c r="B1164" s="91"/>
      <c r="C1164" s="91"/>
      <c r="D1164" s="91">
        <v>0</v>
      </c>
      <c r="E1164" s="325"/>
      <c r="F1164" s="324"/>
    </row>
    <row r="1165" spans="1:6" ht="24.95" customHeight="1">
      <c r="A1165" s="137" t="s">
        <v>1188</v>
      </c>
      <c r="B1165" s="91"/>
      <c r="C1165" s="91"/>
      <c r="D1165" s="91">
        <v>0</v>
      </c>
      <c r="E1165" s="325"/>
      <c r="F1165" s="324"/>
    </row>
    <row r="1166" spans="1:6" ht="24.95" customHeight="1">
      <c r="A1166" s="137" t="s">
        <v>1189</v>
      </c>
      <c r="B1166" s="91"/>
      <c r="C1166" s="91"/>
      <c r="D1166" s="91">
        <v>0</v>
      </c>
      <c r="E1166" s="325"/>
      <c r="F1166" s="324"/>
    </row>
    <row r="1167" spans="1:6" ht="24.95" customHeight="1">
      <c r="A1167" s="137" t="s">
        <v>1190</v>
      </c>
      <c r="B1167" s="91"/>
      <c r="C1167" s="91"/>
      <c r="D1167" s="91">
        <v>0</v>
      </c>
      <c r="E1167" s="325"/>
      <c r="F1167" s="324"/>
    </row>
    <row r="1168" spans="1:6" ht="24.95" customHeight="1">
      <c r="A1168" s="137" t="s">
        <v>1191</v>
      </c>
      <c r="B1168" s="91"/>
      <c r="C1168" s="91"/>
      <c r="D1168" s="91">
        <v>0</v>
      </c>
      <c r="E1168" s="325"/>
      <c r="F1168" s="324"/>
    </row>
    <row r="1169" spans="1:6" ht="24.95" customHeight="1">
      <c r="A1169" s="137" t="s">
        <v>1192</v>
      </c>
      <c r="B1169" s="91">
        <v>130</v>
      </c>
      <c r="C1169" s="91"/>
      <c r="D1169" s="91">
        <v>0</v>
      </c>
      <c r="E1169" s="325"/>
      <c r="F1169" s="324"/>
    </row>
    <row r="1170" spans="1:6" ht="35.1" customHeight="1">
      <c r="A1170" s="320" t="s">
        <v>1193</v>
      </c>
      <c r="B1170" s="85">
        <v>0</v>
      </c>
      <c r="C1170" s="85"/>
      <c r="D1170" s="85">
        <v>0</v>
      </c>
      <c r="E1170" s="324"/>
      <c r="F1170" s="324"/>
    </row>
    <row r="1171" spans="1:6" ht="35.1" customHeight="1">
      <c r="A1171" s="137" t="s">
        <v>1194</v>
      </c>
      <c r="B1171" s="91">
        <v>0</v>
      </c>
      <c r="C1171" s="91"/>
      <c r="D1171" s="91">
        <v>0</v>
      </c>
      <c r="E1171" s="325"/>
      <c r="F1171" s="324"/>
    </row>
    <row r="1172" spans="1:6" ht="24.95" customHeight="1">
      <c r="A1172" s="320" t="s">
        <v>1195</v>
      </c>
      <c r="B1172" s="85">
        <v>32147</v>
      </c>
      <c r="C1172" s="85">
        <v>64426</v>
      </c>
      <c r="D1172" s="85">
        <v>50455</v>
      </c>
      <c r="E1172" s="324">
        <f>D1172/C1172*100</f>
        <v>78.314655573836646</v>
      </c>
      <c r="F1172" s="324">
        <v>177.52718060589001</v>
      </c>
    </row>
    <row r="1173" spans="1:6" ht="24.95" customHeight="1">
      <c r="A1173" s="320" t="s">
        <v>1196</v>
      </c>
      <c r="B1173" s="85">
        <v>8607</v>
      </c>
      <c r="C1173" s="85">
        <v>40290</v>
      </c>
      <c r="D1173" s="85">
        <v>29983</v>
      </c>
      <c r="E1173" s="324">
        <f>D1173/C1173*100</f>
        <v>74.417969719533389</v>
      </c>
      <c r="F1173" s="324">
        <v>405.504463078171</v>
      </c>
    </row>
    <row r="1174" spans="1:6" ht="24.95" customHeight="1">
      <c r="A1174" s="137" t="s">
        <v>1197</v>
      </c>
      <c r="B1174" s="91"/>
      <c r="C1174" s="91"/>
      <c r="D1174" s="91">
        <v>0</v>
      </c>
      <c r="E1174" s="325"/>
      <c r="F1174" s="325"/>
    </row>
    <row r="1175" spans="1:6" ht="24.95" customHeight="1">
      <c r="A1175" s="137" t="s">
        <v>1198</v>
      </c>
      <c r="B1175" s="91"/>
      <c r="C1175" s="91"/>
      <c r="D1175" s="91">
        <v>0</v>
      </c>
      <c r="E1175" s="325"/>
      <c r="F1175" s="325"/>
    </row>
    <row r="1176" spans="1:6" ht="24.95" customHeight="1">
      <c r="A1176" s="137" t="s">
        <v>1199</v>
      </c>
      <c r="B1176" s="91">
        <v>8107</v>
      </c>
      <c r="C1176" s="91">
        <v>40000</v>
      </c>
      <c r="D1176" s="91">
        <v>29697</v>
      </c>
      <c r="E1176" s="325">
        <f>D1176/C1176*100</f>
        <v>74.242500000000007</v>
      </c>
      <c r="F1176" s="325">
        <v>407.533964594483</v>
      </c>
    </row>
    <row r="1177" spans="1:6" ht="35.1" customHeight="1">
      <c r="A1177" s="137" t="s">
        <v>1200</v>
      </c>
      <c r="B1177" s="91"/>
      <c r="C1177" s="91"/>
      <c r="D1177" s="91">
        <v>0</v>
      </c>
      <c r="E1177" s="325"/>
      <c r="F1177" s="325"/>
    </row>
    <row r="1178" spans="1:6" ht="24.95" customHeight="1">
      <c r="A1178" s="137" t="s">
        <v>1201</v>
      </c>
      <c r="B1178" s="91"/>
      <c r="C1178" s="91"/>
      <c r="D1178" s="91">
        <v>0</v>
      </c>
      <c r="E1178" s="325"/>
      <c r="F1178" s="325"/>
    </row>
    <row r="1179" spans="1:6" ht="24.95" customHeight="1">
      <c r="A1179" s="137" t="s">
        <v>1202</v>
      </c>
      <c r="B1179" s="91"/>
      <c r="C1179" s="91">
        <v>290</v>
      </c>
      <c r="D1179" s="91">
        <v>286</v>
      </c>
      <c r="E1179" s="325">
        <f>D1179/C1179*100</f>
        <v>98.620689655172413</v>
      </c>
      <c r="F1179" s="325">
        <v>267.28971962616799</v>
      </c>
    </row>
    <row r="1180" spans="1:6" ht="24.95" customHeight="1">
      <c r="A1180" s="137" t="s">
        <v>1203</v>
      </c>
      <c r="B1180" s="91"/>
      <c r="C1180" s="91"/>
      <c r="D1180" s="91"/>
      <c r="E1180" s="325"/>
      <c r="F1180" s="325"/>
    </row>
    <row r="1181" spans="1:6" ht="24.95" customHeight="1">
      <c r="A1181" s="137" t="s">
        <v>1204</v>
      </c>
      <c r="B1181" s="91">
        <v>325</v>
      </c>
      <c r="C1181" s="91"/>
      <c r="D1181" s="91"/>
      <c r="E1181" s="325"/>
      <c r="F1181" s="325"/>
    </row>
    <row r="1182" spans="1:6" ht="24.95" customHeight="1">
      <c r="A1182" s="137" t="s">
        <v>1205</v>
      </c>
      <c r="B1182" s="91"/>
      <c r="C1182" s="91"/>
      <c r="D1182" s="91"/>
      <c r="E1182" s="325"/>
      <c r="F1182" s="325"/>
    </row>
    <row r="1183" spans="1:6" ht="24.95" customHeight="1">
      <c r="A1183" s="137" t="s">
        <v>1206</v>
      </c>
      <c r="B1183" s="91"/>
      <c r="C1183" s="91"/>
      <c r="D1183" s="91"/>
      <c r="E1183" s="325"/>
      <c r="F1183" s="325"/>
    </row>
    <row r="1184" spans="1:6" ht="24.95" customHeight="1">
      <c r="A1184" s="137" t="s">
        <v>1207</v>
      </c>
      <c r="B1184" s="91">
        <v>175</v>
      </c>
      <c r="C1184" s="91"/>
      <c r="D1184" s="91"/>
      <c r="E1184" s="325"/>
      <c r="F1184" s="325"/>
    </row>
    <row r="1185" spans="1:6" ht="24.95" customHeight="1">
      <c r="A1185" s="320" t="s">
        <v>1208</v>
      </c>
      <c r="B1185" s="85">
        <v>22485</v>
      </c>
      <c r="C1185" s="85">
        <v>22936</v>
      </c>
      <c r="D1185" s="85">
        <v>19362</v>
      </c>
      <c r="E1185" s="324">
        <f>D1185/C1185*100</f>
        <v>84.417509591907915</v>
      </c>
      <c r="F1185" s="324">
        <v>96.621587903587994</v>
      </c>
    </row>
    <row r="1186" spans="1:6" ht="24.95" customHeight="1">
      <c r="A1186" s="137" t="s">
        <v>1209</v>
      </c>
      <c r="B1186" s="91">
        <v>22485</v>
      </c>
      <c r="C1186" s="91">
        <v>22936</v>
      </c>
      <c r="D1186" s="91">
        <v>19362</v>
      </c>
      <c r="E1186" s="325">
        <f>D1186/C1186*100</f>
        <v>84.417509591907915</v>
      </c>
      <c r="F1186" s="325">
        <v>96.621587903587994</v>
      </c>
    </row>
    <row r="1187" spans="1:6" ht="24.95" customHeight="1">
      <c r="A1187" s="137" t="s">
        <v>1210</v>
      </c>
      <c r="B1187" s="91"/>
      <c r="C1187" s="91"/>
      <c r="D1187" s="91">
        <v>0</v>
      </c>
      <c r="E1187" s="325"/>
      <c r="F1187" s="325"/>
    </row>
    <row r="1188" spans="1:6" ht="24.95" customHeight="1">
      <c r="A1188" s="137" t="s">
        <v>1211</v>
      </c>
      <c r="B1188" s="91"/>
      <c r="C1188" s="91"/>
      <c r="D1188" s="91">
        <v>0</v>
      </c>
      <c r="E1188" s="325"/>
      <c r="F1188" s="325"/>
    </row>
    <row r="1189" spans="1:6" ht="24.95" customHeight="1">
      <c r="A1189" s="320" t="s">
        <v>1212</v>
      </c>
      <c r="B1189" s="85">
        <v>1055</v>
      </c>
      <c r="C1189" s="85">
        <v>1200</v>
      </c>
      <c r="D1189" s="85">
        <v>1110</v>
      </c>
      <c r="E1189" s="324">
        <f>D1189/C1189*100</f>
        <v>92.5</v>
      </c>
      <c r="F1189" s="324">
        <v>112.348178137652</v>
      </c>
    </row>
    <row r="1190" spans="1:6" ht="35.1" customHeight="1">
      <c r="A1190" s="137" t="s">
        <v>1213</v>
      </c>
      <c r="B1190" s="91"/>
      <c r="C1190" s="91"/>
      <c r="D1190" s="91">
        <v>0</v>
      </c>
      <c r="E1190" s="325"/>
      <c r="F1190" s="324"/>
    </row>
    <row r="1191" spans="1:6" ht="24.95" customHeight="1">
      <c r="A1191" s="137" t="s">
        <v>1214</v>
      </c>
      <c r="B1191" s="91">
        <v>1055</v>
      </c>
      <c r="C1191" s="91">
        <v>1200</v>
      </c>
      <c r="D1191" s="91">
        <v>1110</v>
      </c>
      <c r="E1191" s="325">
        <f>D1191/C1191*100</f>
        <v>92.5</v>
      </c>
      <c r="F1191" s="325">
        <v>112.348178137652</v>
      </c>
    </row>
    <row r="1192" spans="1:6" ht="24.95" customHeight="1">
      <c r="A1192" s="137" t="s">
        <v>1215</v>
      </c>
      <c r="B1192" s="91"/>
      <c r="C1192" s="91"/>
      <c r="D1192" s="91">
        <v>0</v>
      </c>
      <c r="E1192" s="325"/>
      <c r="F1192" s="324"/>
    </row>
    <row r="1193" spans="1:6" ht="24.95" customHeight="1">
      <c r="A1193" s="320" t="s">
        <v>1216</v>
      </c>
      <c r="B1193" s="85">
        <v>100</v>
      </c>
      <c r="C1193" s="85">
        <v>181</v>
      </c>
      <c r="D1193" s="85">
        <v>173</v>
      </c>
      <c r="E1193" s="324">
        <f>D1193/C1193*100</f>
        <v>95.58011049723757</v>
      </c>
      <c r="F1193" s="324">
        <v>216.25</v>
      </c>
    </row>
    <row r="1194" spans="1:6" ht="24.95" customHeight="1">
      <c r="A1194" s="320" t="s">
        <v>1217</v>
      </c>
      <c r="B1194" s="85">
        <v>1</v>
      </c>
      <c r="C1194" s="85">
        <v>156</v>
      </c>
      <c r="D1194" s="85">
        <v>149</v>
      </c>
      <c r="E1194" s="324">
        <f>D1194/C1194*100</f>
        <v>95.512820512820511</v>
      </c>
      <c r="F1194" s="324"/>
    </row>
    <row r="1195" spans="1:6" ht="24.95" customHeight="1">
      <c r="A1195" s="137" t="s">
        <v>308</v>
      </c>
      <c r="B1195" s="91"/>
      <c r="C1195" s="91"/>
      <c r="D1195" s="91">
        <v>0</v>
      </c>
      <c r="E1195" s="325"/>
      <c r="F1195" s="324"/>
    </row>
    <row r="1196" spans="1:6" ht="24.95" customHeight="1">
      <c r="A1196" s="137" t="s">
        <v>309</v>
      </c>
      <c r="B1196" s="91"/>
      <c r="C1196" s="91"/>
      <c r="D1196" s="91">
        <v>0</v>
      </c>
      <c r="E1196" s="325"/>
      <c r="F1196" s="324"/>
    </row>
    <row r="1197" spans="1:6" ht="24.95" customHeight="1">
      <c r="A1197" s="137" t="s">
        <v>310</v>
      </c>
      <c r="B1197" s="91"/>
      <c r="C1197" s="91"/>
      <c r="D1197" s="91">
        <v>0</v>
      </c>
      <c r="E1197" s="325"/>
      <c r="F1197" s="324"/>
    </row>
    <row r="1198" spans="1:6" ht="24.95" customHeight="1">
      <c r="A1198" s="137" t="s">
        <v>1218</v>
      </c>
      <c r="B1198" s="91"/>
      <c r="C1198" s="91"/>
      <c r="D1198" s="91">
        <v>0</v>
      </c>
      <c r="E1198" s="325"/>
      <c r="F1198" s="324"/>
    </row>
    <row r="1199" spans="1:6" ht="24.95" customHeight="1">
      <c r="A1199" s="137" t="s">
        <v>1219</v>
      </c>
      <c r="B1199" s="91"/>
      <c r="C1199" s="91"/>
      <c r="D1199" s="91">
        <v>0</v>
      </c>
      <c r="E1199" s="325"/>
      <c r="F1199" s="324"/>
    </row>
    <row r="1200" spans="1:6" ht="24.95" customHeight="1">
      <c r="A1200" s="137" t="s">
        <v>1220</v>
      </c>
      <c r="B1200" s="91"/>
      <c r="C1200" s="91"/>
      <c r="D1200" s="91">
        <v>0</v>
      </c>
      <c r="E1200" s="325"/>
      <c r="F1200" s="324"/>
    </row>
    <row r="1201" spans="1:6" ht="24.95" customHeight="1">
      <c r="A1201" s="137" t="s">
        <v>1221</v>
      </c>
      <c r="B1201" s="91"/>
      <c r="C1201" s="91"/>
      <c r="D1201" s="91">
        <v>0</v>
      </c>
      <c r="E1201" s="325"/>
      <c r="F1201" s="324"/>
    </row>
    <row r="1202" spans="1:6" ht="24.95" customHeight="1">
      <c r="A1202" s="137" t="s">
        <v>1222</v>
      </c>
      <c r="B1202" s="91"/>
      <c r="C1202" s="91"/>
      <c r="D1202" s="91">
        <v>0</v>
      </c>
      <c r="E1202" s="325"/>
      <c r="F1202" s="324"/>
    </row>
    <row r="1203" spans="1:6" ht="24.95" customHeight="1">
      <c r="A1203" s="137" t="s">
        <v>1223</v>
      </c>
      <c r="B1203" s="91"/>
      <c r="C1203" s="91"/>
      <c r="D1203" s="91">
        <v>0</v>
      </c>
      <c r="E1203" s="325"/>
      <c r="F1203" s="324"/>
    </row>
    <row r="1204" spans="1:6" ht="24.95" customHeight="1">
      <c r="A1204" s="137" t="s">
        <v>1224</v>
      </c>
      <c r="B1204" s="91"/>
      <c r="C1204" s="91"/>
      <c r="D1204" s="91">
        <v>0</v>
      </c>
      <c r="E1204" s="325"/>
      <c r="F1204" s="324"/>
    </row>
    <row r="1205" spans="1:6" ht="24.95" customHeight="1">
      <c r="A1205" s="137" t="s">
        <v>1225</v>
      </c>
      <c r="B1205" s="91"/>
      <c r="C1205" s="91"/>
      <c r="D1205" s="91">
        <v>0</v>
      </c>
      <c r="E1205" s="325"/>
      <c r="F1205" s="324"/>
    </row>
    <row r="1206" spans="1:6" ht="24.95" customHeight="1">
      <c r="A1206" s="137" t="s">
        <v>1226</v>
      </c>
      <c r="B1206" s="91"/>
      <c r="C1206" s="91"/>
      <c r="D1206" s="91">
        <v>0</v>
      </c>
      <c r="E1206" s="325"/>
      <c r="F1206" s="324"/>
    </row>
    <row r="1207" spans="1:6" ht="24.95" customHeight="1">
      <c r="A1207" s="137" t="s">
        <v>1227</v>
      </c>
      <c r="B1207" s="91"/>
      <c r="C1207" s="91"/>
      <c r="D1207" s="91">
        <v>0</v>
      </c>
      <c r="E1207" s="325"/>
      <c r="F1207" s="324"/>
    </row>
    <row r="1208" spans="1:6" ht="24.95" customHeight="1">
      <c r="A1208" s="137" t="s">
        <v>1228</v>
      </c>
      <c r="B1208" s="91"/>
      <c r="C1208" s="91"/>
      <c r="D1208" s="91">
        <v>0</v>
      </c>
      <c r="E1208" s="325"/>
      <c r="F1208" s="324"/>
    </row>
    <row r="1209" spans="1:6" ht="24.95" customHeight="1">
      <c r="A1209" s="137" t="s">
        <v>1229</v>
      </c>
      <c r="B1209" s="91"/>
      <c r="C1209" s="91"/>
      <c r="D1209" s="91">
        <v>0</v>
      </c>
      <c r="E1209" s="325"/>
      <c r="F1209" s="324"/>
    </row>
    <row r="1210" spans="1:6" ht="24.95" customHeight="1">
      <c r="A1210" s="137" t="s">
        <v>317</v>
      </c>
      <c r="B1210" s="91">
        <v>1</v>
      </c>
      <c r="C1210" s="91">
        <v>16</v>
      </c>
      <c r="D1210" s="91">
        <v>16</v>
      </c>
      <c r="E1210" s="325">
        <f>D1210/C1210*100</f>
        <v>100</v>
      </c>
      <c r="F1210" s="324"/>
    </row>
    <row r="1211" spans="1:6" ht="24.95" customHeight="1">
      <c r="A1211" s="137" t="s">
        <v>1230</v>
      </c>
      <c r="B1211" s="91"/>
      <c r="C1211" s="91">
        <v>140</v>
      </c>
      <c r="D1211" s="91">
        <v>133</v>
      </c>
      <c r="E1211" s="325">
        <f>D1211/C1211*100</f>
        <v>95</v>
      </c>
      <c r="F1211" s="324"/>
    </row>
    <row r="1212" spans="1:6" ht="24.95" customHeight="1">
      <c r="A1212" s="320" t="s">
        <v>1231</v>
      </c>
      <c r="B1212" s="85">
        <v>0</v>
      </c>
      <c r="C1212" s="85">
        <v>0</v>
      </c>
      <c r="D1212" s="85">
        <v>0</v>
      </c>
      <c r="E1212" s="324"/>
      <c r="F1212" s="324"/>
    </row>
    <row r="1213" spans="1:6" ht="24.95" customHeight="1">
      <c r="A1213" s="137" t="s">
        <v>1232</v>
      </c>
      <c r="B1213" s="91">
        <v>0</v>
      </c>
      <c r="C1213" s="91"/>
      <c r="D1213" s="91">
        <v>0</v>
      </c>
      <c r="E1213" s="325"/>
      <c r="F1213" s="324"/>
    </row>
    <row r="1214" spans="1:6" ht="24.95" customHeight="1">
      <c r="A1214" s="137" t="s">
        <v>1233</v>
      </c>
      <c r="B1214" s="91">
        <v>0</v>
      </c>
      <c r="C1214" s="91"/>
      <c r="D1214" s="91">
        <v>0</v>
      </c>
      <c r="E1214" s="325"/>
      <c r="F1214" s="324"/>
    </row>
    <row r="1215" spans="1:6" ht="24.95" customHeight="1">
      <c r="A1215" s="137" t="s">
        <v>1234</v>
      </c>
      <c r="B1215" s="91">
        <v>0</v>
      </c>
      <c r="C1215" s="91"/>
      <c r="D1215" s="91">
        <v>0</v>
      </c>
      <c r="E1215" s="325"/>
      <c r="F1215" s="324"/>
    </row>
    <row r="1216" spans="1:6" ht="24.95" customHeight="1">
      <c r="A1216" s="137" t="s">
        <v>1235</v>
      </c>
      <c r="B1216" s="91">
        <v>0</v>
      </c>
      <c r="C1216" s="91"/>
      <c r="D1216" s="91">
        <v>0</v>
      </c>
      <c r="E1216" s="325"/>
      <c r="F1216" s="324"/>
    </row>
    <row r="1217" spans="1:6" ht="24.95" customHeight="1">
      <c r="A1217" s="137" t="s">
        <v>1236</v>
      </c>
      <c r="B1217" s="91">
        <v>0</v>
      </c>
      <c r="C1217" s="91"/>
      <c r="D1217" s="91">
        <v>0</v>
      </c>
      <c r="E1217" s="325"/>
      <c r="F1217" s="324"/>
    </row>
    <row r="1218" spans="1:6" ht="24.95" customHeight="1">
      <c r="A1218" s="320" t="s">
        <v>1237</v>
      </c>
      <c r="B1218" s="85">
        <v>0</v>
      </c>
      <c r="C1218" s="85">
        <v>0</v>
      </c>
      <c r="D1218" s="85">
        <v>0</v>
      </c>
      <c r="E1218" s="324"/>
      <c r="F1218" s="324"/>
    </row>
    <row r="1219" spans="1:6" ht="24.95" customHeight="1">
      <c r="A1219" s="137" t="s">
        <v>1238</v>
      </c>
      <c r="B1219" s="91">
        <v>0</v>
      </c>
      <c r="C1219" s="91"/>
      <c r="D1219" s="91">
        <v>0</v>
      </c>
      <c r="E1219" s="325"/>
      <c r="F1219" s="324"/>
    </row>
    <row r="1220" spans="1:6" ht="24.95" customHeight="1">
      <c r="A1220" s="137" t="s">
        <v>1239</v>
      </c>
      <c r="B1220" s="91">
        <v>0</v>
      </c>
      <c r="C1220" s="91"/>
      <c r="D1220" s="91">
        <v>0</v>
      </c>
      <c r="E1220" s="325"/>
      <c r="F1220" s="324"/>
    </row>
    <row r="1221" spans="1:6" ht="24.95" customHeight="1">
      <c r="A1221" s="137" t="s">
        <v>1240</v>
      </c>
      <c r="B1221" s="91">
        <v>0</v>
      </c>
      <c r="C1221" s="91"/>
      <c r="D1221" s="91">
        <v>0</v>
      </c>
      <c r="E1221" s="325"/>
      <c r="F1221" s="324"/>
    </row>
    <row r="1222" spans="1:6" ht="24.95" customHeight="1">
      <c r="A1222" s="137" t="s">
        <v>1241</v>
      </c>
      <c r="B1222" s="91">
        <v>0</v>
      </c>
      <c r="C1222" s="91"/>
      <c r="D1222" s="91">
        <v>0</v>
      </c>
      <c r="E1222" s="325"/>
      <c r="F1222" s="324"/>
    </row>
    <row r="1223" spans="1:6" ht="24.95" customHeight="1">
      <c r="A1223" s="137" t="s">
        <v>1242</v>
      </c>
      <c r="B1223" s="91">
        <v>0</v>
      </c>
      <c r="C1223" s="91"/>
      <c r="D1223" s="91">
        <v>0</v>
      </c>
      <c r="E1223" s="325"/>
      <c r="F1223" s="324"/>
    </row>
    <row r="1224" spans="1:6" ht="24.95" customHeight="1">
      <c r="A1224" s="320" t="s">
        <v>1243</v>
      </c>
      <c r="B1224" s="85">
        <v>99</v>
      </c>
      <c r="C1224" s="85">
        <v>25</v>
      </c>
      <c r="D1224" s="85">
        <v>24</v>
      </c>
      <c r="E1224" s="324">
        <f>D1224/C1224*100</f>
        <v>96</v>
      </c>
      <c r="F1224" s="324">
        <v>30</v>
      </c>
    </row>
    <row r="1225" spans="1:6" ht="24.95" customHeight="1">
      <c r="A1225" s="137" t="s">
        <v>1244</v>
      </c>
      <c r="B1225" s="91"/>
      <c r="C1225" s="91"/>
      <c r="D1225" s="91">
        <v>0</v>
      </c>
      <c r="E1225" s="325"/>
      <c r="F1225" s="324"/>
    </row>
    <row r="1226" spans="1:6" ht="24.95" customHeight="1">
      <c r="A1226" s="137" t="s">
        <v>1245</v>
      </c>
      <c r="B1226" s="91"/>
      <c r="C1226" s="91"/>
      <c r="D1226" s="91">
        <v>0</v>
      </c>
      <c r="E1226" s="325"/>
      <c r="F1226" s="324"/>
    </row>
    <row r="1227" spans="1:6" ht="24.95" customHeight="1">
      <c r="A1227" s="137" t="s">
        <v>1246</v>
      </c>
      <c r="B1227" s="91">
        <v>80</v>
      </c>
      <c r="C1227" s="91">
        <v>25</v>
      </c>
      <c r="D1227" s="91">
        <v>24</v>
      </c>
      <c r="E1227" s="325">
        <f>D1227/C1227*100</f>
        <v>96</v>
      </c>
      <c r="F1227" s="325">
        <v>30</v>
      </c>
    </row>
    <row r="1228" spans="1:6" ht="24.95" customHeight="1">
      <c r="A1228" s="137" t="s">
        <v>1247</v>
      </c>
      <c r="B1228" s="91"/>
      <c r="C1228" s="91"/>
      <c r="D1228" s="91">
        <v>0</v>
      </c>
      <c r="E1228" s="325"/>
      <c r="F1228" s="324"/>
    </row>
    <row r="1229" spans="1:6" ht="24.95" customHeight="1">
      <c r="A1229" s="137" t="s">
        <v>1248</v>
      </c>
      <c r="B1229" s="91"/>
      <c r="C1229" s="91"/>
      <c r="D1229" s="91">
        <v>0</v>
      </c>
      <c r="E1229" s="325"/>
      <c r="F1229" s="324"/>
    </row>
    <row r="1230" spans="1:6" ht="24.95" customHeight="1">
      <c r="A1230" s="137" t="s">
        <v>1249</v>
      </c>
      <c r="B1230" s="91"/>
      <c r="C1230" s="91"/>
      <c r="D1230" s="91">
        <v>0</v>
      </c>
      <c r="E1230" s="325"/>
      <c r="F1230" s="324"/>
    </row>
    <row r="1231" spans="1:6" ht="24.95" customHeight="1">
      <c r="A1231" s="137" t="s">
        <v>1250</v>
      </c>
      <c r="B1231" s="91"/>
      <c r="C1231" s="91"/>
      <c r="D1231" s="91">
        <v>0</v>
      </c>
      <c r="E1231" s="325"/>
      <c r="F1231" s="324"/>
    </row>
    <row r="1232" spans="1:6" ht="24.95" customHeight="1">
      <c r="A1232" s="137" t="s">
        <v>1251</v>
      </c>
      <c r="B1232" s="91"/>
      <c r="C1232" s="91"/>
      <c r="D1232" s="91">
        <v>0</v>
      </c>
      <c r="E1232" s="325"/>
      <c r="F1232" s="324"/>
    </row>
    <row r="1233" spans="1:6" ht="24.95" customHeight="1">
      <c r="A1233" s="137" t="s">
        <v>1252</v>
      </c>
      <c r="B1233" s="91"/>
      <c r="C1233" s="91"/>
      <c r="D1233" s="91">
        <v>0</v>
      </c>
      <c r="E1233" s="325"/>
      <c r="F1233" s="324"/>
    </row>
    <row r="1234" spans="1:6" ht="24.95" customHeight="1">
      <c r="A1234" s="137" t="s">
        <v>1253</v>
      </c>
      <c r="B1234" s="91"/>
      <c r="C1234" s="91"/>
      <c r="D1234" s="91">
        <v>0</v>
      </c>
      <c r="E1234" s="325"/>
      <c r="F1234" s="324"/>
    </row>
    <row r="1235" spans="1:6" ht="24.95" customHeight="1">
      <c r="A1235" s="137" t="s">
        <v>1254</v>
      </c>
      <c r="B1235" s="91"/>
      <c r="C1235" s="91"/>
      <c r="D1235" s="91">
        <v>0</v>
      </c>
      <c r="E1235" s="325"/>
      <c r="F1235" s="324"/>
    </row>
    <row r="1236" spans="1:6" ht="24.95" customHeight="1">
      <c r="A1236" s="137" t="s">
        <v>1255</v>
      </c>
      <c r="B1236" s="91">
        <v>19</v>
      </c>
      <c r="C1236" s="91"/>
      <c r="D1236" s="91">
        <v>0</v>
      </c>
      <c r="E1236" s="325"/>
      <c r="F1236" s="324"/>
    </row>
    <row r="1237" spans="1:6" ht="24.95" customHeight="1">
      <c r="A1237" s="320" t="s">
        <v>1256</v>
      </c>
      <c r="B1237" s="85">
        <v>7548</v>
      </c>
      <c r="C1237" s="85">
        <v>11917</v>
      </c>
      <c r="D1237" s="85">
        <v>11429</v>
      </c>
      <c r="E1237" s="324">
        <f>D1237/C1237*100</f>
        <v>95.90500965007972</v>
      </c>
      <c r="F1237" s="324">
        <v>166.43366826853099</v>
      </c>
    </row>
    <row r="1238" spans="1:6" ht="24.95" customHeight="1">
      <c r="A1238" s="320" t="s">
        <v>1257</v>
      </c>
      <c r="B1238" s="85">
        <v>3449</v>
      </c>
      <c r="C1238" s="85">
        <v>3625</v>
      </c>
      <c r="D1238" s="85">
        <v>3318</v>
      </c>
      <c r="E1238" s="324">
        <f>D1238/C1238*100</f>
        <v>91.531034482758628</v>
      </c>
      <c r="F1238" s="324">
        <v>122.48062015503901</v>
      </c>
    </row>
    <row r="1239" spans="1:6" ht="24.95" customHeight="1">
      <c r="A1239" s="137" t="s">
        <v>308</v>
      </c>
      <c r="B1239" s="91">
        <v>1420</v>
      </c>
      <c r="C1239" s="91">
        <v>1420</v>
      </c>
      <c r="D1239" s="91">
        <v>1167</v>
      </c>
      <c r="E1239" s="325">
        <f>D1239/C1239*100</f>
        <v>82.183098591549296</v>
      </c>
      <c r="F1239" s="325">
        <v>97.25</v>
      </c>
    </row>
    <row r="1240" spans="1:6" ht="24.95" customHeight="1">
      <c r="A1240" s="137" t="s">
        <v>309</v>
      </c>
      <c r="B1240" s="91"/>
      <c r="C1240" s="91"/>
      <c r="D1240" s="91">
        <v>0</v>
      </c>
      <c r="E1240" s="325"/>
      <c r="F1240" s="324"/>
    </row>
    <row r="1241" spans="1:6" ht="24.95" customHeight="1">
      <c r="A1241" s="137" t="s">
        <v>310</v>
      </c>
      <c r="B1241" s="91"/>
      <c r="C1241" s="91"/>
      <c r="D1241" s="91">
        <v>0</v>
      </c>
      <c r="E1241" s="325"/>
      <c r="F1241" s="324"/>
    </row>
    <row r="1242" spans="1:6" ht="24.95" customHeight="1">
      <c r="A1242" s="137" t="s">
        <v>1258</v>
      </c>
      <c r="B1242" s="91"/>
      <c r="C1242" s="91"/>
      <c r="D1242" s="91">
        <v>0</v>
      </c>
      <c r="E1242" s="325"/>
      <c r="F1242" s="324"/>
    </row>
    <row r="1243" spans="1:6" ht="24.95" customHeight="1">
      <c r="A1243" s="137" t="s">
        <v>1259</v>
      </c>
      <c r="B1243" s="91"/>
      <c r="C1243" s="91"/>
      <c r="D1243" s="91">
        <v>0</v>
      </c>
      <c r="E1243" s="325"/>
      <c r="F1243" s="324"/>
    </row>
    <row r="1244" spans="1:6" ht="24.95" customHeight="1">
      <c r="A1244" s="137" t="s">
        <v>1260</v>
      </c>
      <c r="B1244" s="91">
        <v>9</v>
      </c>
      <c r="C1244" s="91"/>
      <c r="D1244" s="91"/>
      <c r="E1244" s="325"/>
      <c r="F1244" s="324">
        <v>0</v>
      </c>
    </row>
    <row r="1245" spans="1:6" ht="24.95" customHeight="1">
      <c r="A1245" s="137" t="s">
        <v>1261</v>
      </c>
      <c r="B1245" s="91">
        <v>140</v>
      </c>
      <c r="C1245" s="91">
        <v>10</v>
      </c>
      <c r="D1245" s="91">
        <v>9</v>
      </c>
      <c r="E1245" s="325">
        <f t="shared" ref="E1245:E1250" si="11">D1245/C1245*100</f>
        <v>90</v>
      </c>
      <c r="F1245" s="325">
        <v>300</v>
      </c>
    </row>
    <row r="1246" spans="1:6" ht="24.95" customHeight="1">
      <c r="A1246" s="137" t="s">
        <v>1262</v>
      </c>
      <c r="B1246" s="91">
        <v>35</v>
      </c>
      <c r="C1246" s="91"/>
      <c r="D1246" s="91">
        <v>0</v>
      </c>
      <c r="E1246" s="325"/>
      <c r="F1246" s="325">
        <v>0</v>
      </c>
    </row>
    <row r="1247" spans="1:6" ht="24.95" customHeight="1">
      <c r="A1247" s="137" t="s">
        <v>317</v>
      </c>
      <c r="B1247" s="91">
        <v>395</v>
      </c>
      <c r="C1247" s="91">
        <v>395</v>
      </c>
      <c r="D1247" s="91">
        <v>381</v>
      </c>
      <c r="E1247" s="325">
        <f t="shared" si="11"/>
        <v>96.455696202531655</v>
      </c>
      <c r="F1247" s="325">
        <v>93.842364532019701</v>
      </c>
    </row>
    <row r="1248" spans="1:6" ht="24.95" customHeight="1">
      <c r="A1248" s="137" t="s">
        <v>1263</v>
      </c>
      <c r="B1248" s="91">
        <v>1450</v>
      </c>
      <c r="C1248" s="91">
        <v>1800</v>
      </c>
      <c r="D1248" s="91">
        <v>1761</v>
      </c>
      <c r="E1248" s="325">
        <f t="shared" si="11"/>
        <v>97.833333333333343</v>
      </c>
      <c r="F1248" s="325">
        <v>166.603595080416</v>
      </c>
    </row>
    <row r="1249" spans="1:6" ht="24.95" customHeight="1">
      <c r="A1249" s="320" t="s">
        <v>1264</v>
      </c>
      <c r="B1249" s="85">
        <v>2529</v>
      </c>
      <c r="C1249" s="85">
        <v>5000</v>
      </c>
      <c r="D1249" s="85">
        <v>4855</v>
      </c>
      <c r="E1249" s="324">
        <f t="shared" si="11"/>
        <v>97.1</v>
      </c>
      <c r="F1249" s="324">
        <v>196.24090541633001</v>
      </c>
    </row>
    <row r="1250" spans="1:6" ht="24.95" customHeight="1">
      <c r="A1250" s="137" t="s">
        <v>308</v>
      </c>
      <c r="B1250" s="91">
        <v>1954</v>
      </c>
      <c r="C1250" s="91">
        <v>2400</v>
      </c>
      <c r="D1250" s="91">
        <v>2347</v>
      </c>
      <c r="E1250" s="325">
        <f t="shared" si="11"/>
        <v>97.791666666666671</v>
      </c>
      <c r="F1250" s="325">
        <v>109.77549111319</v>
      </c>
    </row>
    <row r="1251" spans="1:6" ht="24.95" customHeight="1">
      <c r="A1251" s="137" t="s">
        <v>309</v>
      </c>
      <c r="B1251" s="91"/>
      <c r="C1251" s="91"/>
      <c r="D1251" s="91">
        <v>0</v>
      </c>
      <c r="E1251" s="325"/>
      <c r="F1251" s="325"/>
    </row>
    <row r="1252" spans="1:6" ht="24.95" customHeight="1">
      <c r="A1252" s="137" t="s">
        <v>310</v>
      </c>
      <c r="B1252" s="91">
        <v>200</v>
      </c>
      <c r="C1252" s="91"/>
      <c r="D1252" s="91">
        <v>0</v>
      </c>
      <c r="E1252" s="325"/>
      <c r="F1252" s="325"/>
    </row>
    <row r="1253" spans="1:6" ht="24.95" customHeight="1">
      <c r="A1253" s="137" t="s">
        <v>1265</v>
      </c>
      <c r="B1253" s="91"/>
      <c r="C1253" s="91">
        <v>800</v>
      </c>
      <c r="D1253" s="91">
        <v>790</v>
      </c>
      <c r="E1253" s="325">
        <f>D1253/C1253*100</f>
        <v>98.75</v>
      </c>
      <c r="F1253" s="325"/>
    </row>
    <row r="1254" spans="1:6" ht="24.95" customHeight="1">
      <c r="A1254" s="137" t="s">
        <v>317</v>
      </c>
      <c r="B1254" s="91"/>
      <c r="C1254" s="91"/>
      <c r="D1254" s="91">
        <v>0</v>
      </c>
      <c r="E1254" s="325"/>
      <c r="F1254" s="325"/>
    </row>
    <row r="1255" spans="1:6" ht="24.95" customHeight="1">
      <c r="A1255" s="137" t="s">
        <v>1266</v>
      </c>
      <c r="B1255" s="91">
        <v>375</v>
      </c>
      <c r="C1255" s="91">
        <v>1800</v>
      </c>
      <c r="D1255" s="91">
        <v>1718</v>
      </c>
      <c r="E1255" s="325">
        <f>D1255/C1255*100</f>
        <v>95.444444444444443</v>
      </c>
      <c r="F1255" s="325"/>
    </row>
    <row r="1256" spans="1:6" ht="24.95" customHeight="1">
      <c r="A1256" s="320" t="s">
        <v>1267</v>
      </c>
      <c r="B1256" s="85"/>
      <c r="C1256" s="85">
        <v>0</v>
      </c>
      <c r="D1256" s="85"/>
      <c r="E1256" s="325"/>
      <c r="F1256" s="324"/>
    </row>
    <row r="1257" spans="1:6" ht="24.95" customHeight="1">
      <c r="A1257" s="137" t="s">
        <v>308</v>
      </c>
      <c r="B1257" s="91"/>
      <c r="C1257" s="91"/>
      <c r="D1257" s="91"/>
      <c r="E1257" s="325"/>
      <c r="F1257" s="324"/>
    </row>
    <row r="1258" spans="1:6" ht="24.95" customHeight="1">
      <c r="A1258" s="137" t="s">
        <v>309</v>
      </c>
      <c r="B1258" s="91"/>
      <c r="C1258" s="91"/>
      <c r="D1258" s="91"/>
      <c r="E1258" s="325"/>
      <c r="F1258" s="324"/>
    </row>
    <row r="1259" spans="1:6" ht="24.95" customHeight="1">
      <c r="A1259" s="137" t="s">
        <v>310</v>
      </c>
      <c r="B1259" s="91"/>
      <c r="C1259" s="91"/>
      <c r="D1259" s="91"/>
      <c r="E1259" s="325"/>
      <c r="F1259" s="324"/>
    </row>
    <row r="1260" spans="1:6" ht="24.95" customHeight="1">
      <c r="A1260" s="137" t="s">
        <v>1268</v>
      </c>
      <c r="B1260" s="91"/>
      <c r="C1260" s="91"/>
      <c r="D1260" s="91"/>
      <c r="E1260" s="325"/>
      <c r="F1260" s="324"/>
    </row>
    <row r="1261" spans="1:6" ht="24.95" customHeight="1">
      <c r="A1261" s="137" t="s">
        <v>1269</v>
      </c>
      <c r="B1261" s="91"/>
      <c r="C1261" s="91"/>
      <c r="D1261" s="91"/>
      <c r="E1261" s="325"/>
      <c r="F1261" s="324"/>
    </row>
    <row r="1262" spans="1:6" ht="24.95" customHeight="1">
      <c r="A1262" s="137" t="s">
        <v>317</v>
      </c>
      <c r="B1262" s="85">
        <v>0</v>
      </c>
      <c r="C1262" s="85"/>
      <c r="D1262" s="85">
        <v>0</v>
      </c>
      <c r="E1262" s="325"/>
      <c r="F1262" s="324"/>
    </row>
    <row r="1263" spans="1:6" ht="24.95" customHeight="1">
      <c r="A1263" s="137" t="s">
        <v>1270</v>
      </c>
      <c r="B1263" s="91"/>
      <c r="C1263" s="91"/>
      <c r="D1263" s="91">
        <v>0</v>
      </c>
      <c r="E1263" s="325"/>
      <c r="F1263" s="324"/>
    </row>
    <row r="1264" spans="1:6" ht="24.95" customHeight="1">
      <c r="A1264" s="320" t="s">
        <v>1271</v>
      </c>
      <c r="B1264" s="85"/>
      <c r="C1264" s="85">
        <v>24</v>
      </c>
      <c r="D1264" s="85">
        <v>24</v>
      </c>
      <c r="E1264" s="324">
        <f>D1264/C1264*100</f>
        <v>100</v>
      </c>
      <c r="F1264" s="324"/>
    </row>
    <row r="1265" spans="1:6" ht="24.95" customHeight="1">
      <c r="A1265" s="137" t="s">
        <v>308</v>
      </c>
      <c r="B1265" s="91"/>
      <c r="C1265" s="91"/>
      <c r="D1265" s="91">
        <v>0</v>
      </c>
      <c r="E1265" s="325"/>
      <c r="F1265" s="324"/>
    </row>
    <row r="1266" spans="1:6" ht="24.95" customHeight="1">
      <c r="A1266" s="137" t="s">
        <v>309</v>
      </c>
      <c r="B1266" s="91"/>
      <c r="C1266" s="91">
        <v>8</v>
      </c>
      <c r="D1266" s="91">
        <v>8</v>
      </c>
      <c r="E1266" s="325">
        <f>D1266/C1266*100</f>
        <v>100</v>
      </c>
      <c r="F1266" s="324"/>
    </row>
    <row r="1267" spans="1:6" ht="24.95" customHeight="1">
      <c r="A1267" s="137" t="s">
        <v>310</v>
      </c>
      <c r="B1267" s="91"/>
      <c r="C1267" s="91"/>
      <c r="D1267" s="91">
        <v>0</v>
      </c>
      <c r="E1267" s="325"/>
      <c r="F1267" s="324"/>
    </row>
    <row r="1268" spans="1:6" ht="24.95" customHeight="1">
      <c r="A1268" s="137" t="s">
        <v>1272</v>
      </c>
      <c r="B1268" s="91"/>
      <c r="C1268" s="91">
        <v>16</v>
      </c>
      <c r="D1268" s="91">
        <v>16</v>
      </c>
      <c r="E1268" s="325">
        <f>D1268/C1268*100</f>
        <v>100</v>
      </c>
      <c r="F1268" s="324"/>
    </row>
    <row r="1269" spans="1:6" ht="24.95" customHeight="1">
      <c r="A1269" s="137" t="s">
        <v>1273</v>
      </c>
      <c r="B1269" s="91"/>
      <c r="C1269" s="91"/>
      <c r="D1269" s="91">
        <v>0</v>
      </c>
      <c r="E1269" s="325"/>
      <c r="F1269" s="324"/>
    </row>
    <row r="1270" spans="1:6" ht="24.95" customHeight="1">
      <c r="A1270" s="137" t="s">
        <v>1274</v>
      </c>
      <c r="B1270" s="91"/>
      <c r="C1270" s="91"/>
      <c r="D1270" s="91">
        <v>0</v>
      </c>
      <c r="E1270" s="325"/>
      <c r="F1270" s="324"/>
    </row>
    <row r="1271" spans="1:6" ht="24.95" customHeight="1">
      <c r="A1271" s="137" t="s">
        <v>1275</v>
      </c>
      <c r="B1271" s="91"/>
      <c r="C1271" s="91"/>
      <c r="D1271" s="91">
        <v>0</v>
      </c>
      <c r="E1271" s="325"/>
      <c r="F1271" s="324"/>
    </row>
    <row r="1272" spans="1:6" ht="24.95" customHeight="1">
      <c r="A1272" s="137" t="s">
        <v>1276</v>
      </c>
      <c r="B1272" s="91"/>
      <c r="C1272" s="91"/>
      <c r="D1272" s="91">
        <v>0</v>
      </c>
      <c r="E1272" s="325"/>
      <c r="F1272" s="324"/>
    </row>
    <row r="1273" spans="1:6" ht="24.95" customHeight="1">
      <c r="A1273" s="137" t="s">
        <v>1277</v>
      </c>
      <c r="B1273" s="91"/>
      <c r="C1273" s="91"/>
      <c r="D1273" s="91">
        <v>0</v>
      </c>
      <c r="E1273" s="325"/>
      <c r="F1273" s="324"/>
    </row>
    <row r="1274" spans="1:6" ht="24.95" customHeight="1">
      <c r="A1274" s="137" t="s">
        <v>1278</v>
      </c>
      <c r="B1274" s="91"/>
      <c r="C1274" s="91"/>
      <c r="D1274" s="91">
        <v>0</v>
      </c>
      <c r="E1274" s="325"/>
      <c r="F1274" s="324"/>
    </row>
    <row r="1275" spans="1:6" ht="24.95" customHeight="1">
      <c r="A1275" s="137" t="s">
        <v>1279</v>
      </c>
      <c r="B1275" s="91"/>
      <c r="C1275" s="91"/>
      <c r="D1275" s="91">
        <v>0</v>
      </c>
      <c r="E1275" s="325"/>
      <c r="F1275" s="324"/>
    </row>
    <row r="1276" spans="1:6" ht="24.95" customHeight="1">
      <c r="A1276" s="137" t="s">
        <v>1280</v>
      </c>
      <c r="B1276" s="91"/>
      <c r="C1276" s="91"/>
      <c r="D1276" s="91">
        <v>0</v>
      </c>
      <c r="E1276" s="325"/>
      <c r="F1276" s="324"/>
    </row>
    <row r="1277" spans="1:6" ht="24.95" customHeight="1">
      <c r="A1277" s="320" t="s">
        <v>1281</v>
      </c>
      <c r="B1277" s="85">
        <v>1300</v>
      </c>
      <c r="C1277" s="85">
        <v>2018</v>
      </c>
      <c r="D1277" s="85">
        <v>1985</v>
      </c>
      <c r="E1277" s="324">
        <f>D1277/C1277*100</f>
        <v>98.364717542120914</v>
      </c>
      <c r="F1277" s="324">
        <v>137.085635359116</v>
      </c>
    </row>
    <row r="1278" spans="1:6" ht="24.95" customHeight="1">
      <c r="A1278" s="137" t="s">
        <v>1282</v>
      </c>
      <c r="B1278" s="91">
        <v>1300</v>
      </c>
      <c r="C1278" s="91">
        <v>1749</v>
      </c>
      <c r="D1278" s="91">
        <v>1729</v>
      </c>
      <c r="E1278" s="325">
        <f>D1278/C1278*100</f>
        <v>98.856489422527162</v>
      </c>
      <c r="F1278" s="325">
        <v>119.40607734806601</v>
      </c>
    </row>
    <row r="1279" spans="1:6" ht="24.95" customHeight="1">
      <c r="A1279" s="137" t="s">
        <v>1283</v>
      </c>
      <c r="B1279" s="91"/>
      <c r="C1279" s="91">
        <v>269</v>
      </c>
      <c r="D1279" s="91">
        <v>256</v>
      </c>
      <c r="E1279" s="325">
        <f>D1279/C1279*100</f>
        <v>95.167286245353154</v>
      </c>
      <c r="F1279" s="324"/>
    </row>
    <row r="1280" spans="1:6" ht="24.95" customHeight="1">
      <c r="A1280" s="137" t="s">
        <v>1284</v>
      </c>
      <c r="B1280" s="91"/>
      <c r="C1280" s="91"/>
      <c r="D1280" s="91">
        <v>0</v>
      </c>
      <c r="E1280" s="325"/>
      <c r="F1280" s="324"/>
    </row>
    <row r="1281" spans="1:6" ht="24.95" customHeight="1">
      <c r="A1281" s="320" t="s">
        <v>1285</v>
      </c>
      <c r="B1281" s="85">
        <v>0</v>
      </c>
      <c r="C1281" s="85">
        <v>300</v>
      </c>
      <c r="D1281" s="85">
        <v>297</v>
      </c>
      <c r="E1281" s="324">
        <f>D1281/C1281*100</f>
        <v>99</v>
      </c>
      <c r="F1281" s="324"/>
    </row>
    <row r="1282" spans="1:6" ht="24.95" customHeight="1">
      <c r="A1282" s="137" t="s">
        <v>1286</v>
      </c>
      <c r="B1282" s="91"/>
      <c r="C1282" s="91">
        <v>300</v>
      </c>
      <c r="D1282" s="91">
        <v>297</v>
      </c>
      <c r="E1282" s="325">
        <f>D1282/C1282*100</f>
        <v>99</v>
      </c>
      <c r="F1282" s="324"/>
    </row>
    <row r="1283" spans="1:6" ht="24.95" customHeight="1">
      <c r="A1283" s="137" t="s">
        <v>1287</v>
      </c>
      <c r="B1283" s="91"/>
      <c r="C1283" s="91"/>
      <c r="D1283" s="91">
        <v>0</v>
      </c>
      <c r="E1283" s="325"/>
      <c r="F1283" s="324"/>
    </row>
    <row r="1284" spans="1:6" ht="35.1" customHeight="1">
      <c r="A1284" s="137" t="s">
        <v>1288</v>
      </c>
      <c r="B1284" s="91"/>
      <c r="C1284" s="91"/>
      <c r="D1284" s="91">
        <v>0</v>
      </c>
      <c r="E1284" s="325"/>
      <c r="F1284" s="324"/>
    </row>
    <row r="1285" spans="1:6" ht="35.1" customHeight="1">
      <c r="A1285" s="320" t="s">
        <v>1289</v>
      </c>
      <c r="B1285" s="85">
        <v>270</v>
      </c>
      <c r="C1285" s="85">
        <v>950</v>
      </c>
      <c r="D1285" s="85">
        <v>950</v>
      </c>
      <c r="E1285" s="324">
        <f>D1285/C1285*100</f>
        <v>100</v>
      </c>
      <c r="F1285" s="324">
        <v>402.54237288135602</v>
      </c>
    </row>
    <row r="1286" spans="1:6" ht="35.1" customHeight="1">
      <c r="A1286" s="137" t="s">
        <v>1290</v>
      </c>
      <c r="B1286" s="91">
        <v>270</v>
      </c>
      <c r="C1286" s="91">
        <v>950</v>
      </c>
      <c r="D1286" s="91">
        <v>950</v>
      </c>
      <c r="E1286" s="325">
        <f>D1286/C1286*100</f>
        <v>100</v>
      </c>
      <c r="F1286" s="325">
        <v>402.54237288135602</v>
      </c>
    </row>
    <row r="1287" spans="1:6" ht="25.9" customHeight="1">
      <c r="A1287" s="320" t="s">
        <v>1291</v>
      </c>
      <c r="B1287" s="85">
        <v>7000</v>
      </c>
      <c r="C1287" s="91"/>
      <c r="D1287" s="91"/>
      <c r="E1287" s="325"/>
      <c r="F1287" s="325"/>
    </row>
    <row r="1288" spans="1:6" ht="24.95" customHeight="1">
      <c r="A1288" s="320" t="s">
        <v>217</v>
      </c>
      <c r="B1288" s="85"/>
      <c r="C1288" s="85">
        <v>1325</v>
      </c>
      <c r="D1288" s="85">
        <v>1325</v>
      </c>
      <c r="E1288" s="324">
        <f>D1288/C1288*100</f>
        <v>100</v>
      </c>
      <c r="F1288" s="324"/>
    </row>
    <row r="1289" spans="1:6" ht="24.95" customHeight="1">
      <c r="A1289" s="137" t="s">
        <v>1292</v>
      </c>
      <c r="B1289" s="91"/>
      <c r="C1289" s="91">
        <v>1325</v>
      </c>
      <c r="D1289" s="91">
        <v>1325</v>
      </c>
      <c r="E1289" s="325">
        <f t="shared" ref="E1289:E1293" si="12">D1289/C1289*100</f>
        <v>100</v>
      </c>
      <c r="F1289" s="325"/>
    </row>
    <row r="1290" spans="1:6" ht="24.95" customHeight="1">
      <c r="A1290" s="320" t="s">
        <v>1293</v>
      </c>
      <c r="B1290" s="85">
        <v>32500</v>
      </c>
      <c r="C1290" s="85">
        <v>24150</v>
      </c>
      <c r="D1290" s="85">
        <v>24837</v>
      </c>
      <c r="E1290" s="324">
        <f t="shared" si="12"/>
        <v>102.84472049689441</v>
      </c>
      <c r="F1290" s="324">
        <v>92.361756721579695</v>
      </c>
    </row>
    <row r="1291" spans="1:6" ht="24.95" customHeight="1">
      <c r="A1291" s="137" t="s">
        <v>1294</v>
      </c>
      <c r="B1291" s="91">
        <v>24960</v>
      </c>
      <c r="C1291" s="91">
        <v>23160</v>
      </c>
      <c r="D1291" s="91">
        <v>23852</v>
      </c>
      <c r="E1291" s="325">
        <f t="shared" si="12"/>
        <v>102.98791018998273</v>
      </c>
      <c r="F1291" s="325">
        <v>90.160650160650206</v>
      </c>
    </row>
    <row r="1292" spans="1:6" ht="35.1" customHeight="1">
      <c r="A1292" s="137" t="s">
        <v>1295</v>
      </c>
      <c r="B1292" s="91">
        <v>7540</v>
      </c>
      <c r="C1292" s="91">
        <v>50</v>
      </c>
      <c r="D1292" s="91">
        <v>47</v>
      </c>
      <c r="E1292" s="325">
        <f t="shared" si="12"/>
        <v>94</v>
      </c>
      <c r="F1292" s="325">
        <v>63.513513513513502</v>
      </c>
    </row>
    <row r="1293" spans="1:6" ht="35.1" customHeight="1">
      <c r="A1293" s="137" t="s">
        <v>1296</v>
      </c>
      <c r="B1293" s="91"/>
      <c r="C1293" s="91">
        <v>940</v>
      </c>
      <c r="D1293" s="91">
        <v>938</v>
      </c>
      <c r="E1293" s="325">
        <f t="shared" si="12"/>
        <v>99.787234042553195</v>
      </c>
      <c r="F1293" s="325">
        <v>259.11602209944698</v>
      </c>
    </row>
    <row r="1294" spans="1:6" ht="35.1" customHeight="1">
      <c r="A1294" s="137" t="s">
        <v>1297</v>
      </c>
      <c r="B1294" s="91"/>
      <c r="C1294" s="91"/>
      <c r="D1294" s="91">
        <v>0</v>
      </c>
      <c r="E1294" s="325"/>
      <c r="F1294" s="324"/>
    </row>
    <row r="1295" spans="1:6" ht="24.95" customHeight="1">
      <c r="A1295" s="320" t="s">
        <v>1298</v>
      </c>
      <c r="B1295" s="85">
        <v>132</v>
      </c>
      <c r="C1295" s="85">
        <v>132</v>
      </c>
      <c r="D1295" s="85">
        <v>96</v>
      </c>
      <c r="E1295" s="324">
        <f>D1295/C1295*100</f>
        <v>72.727272727272734</v>
      </c>
      <c r="F1295" s="324">
        <v>82.758620689655203</v>
      </c>
    </row>
    <row r="1296" spans="1:6" ht="35.1" customHeight="1">
      <c r="A1296" s="320" t="s">
        <v>1299</v>
      </c>
      <c r="B1296" s="85"/>
      <c r="C1296" s="85"/>
      <c r="D1296" s="85">
        <v>0</v>
      </c>
      <c r="E1296" s="324"/>
      <c r="F1296" s="324"/>
    </row>
    <row r="1297" spans="1:6" ht="35.1" customHeight="1">
      <c r="A1297" s="320" t="s">
        <v>1300</v>
      </c>
      <c r="B1297" s="85"/>
      <c r="C1297" s="85"/>
      <c r="D1297" s="85">
        <v>0</v>
      </c>
      <c r="E1297" s="324"/>
      <c r="F1297" s="324"/>
    </row>
    <row r="1298" spans="1:6" ht="35.1" customHeight="1">
      <c r="A1298" s="320" t="s">
        <v>1301</v>
      </c>
      <c r="B1298" s="85">
        <v>132</v>
      </c>
      <c r="C1298" s="85">
        <v>132</v>
      </c>
      <c r="D1298" s="85">
        <v>96</v>
      </c>
      <c r="E1298" s="324">
        <f>D1298/C1298*100</f>
        <v>72.727272727272734</v>
      </c>
      <c r="F1298" s="324">
        <v>82.758620689655203</v>
      </c>
    </row>
    <row r="1299" spans="1:6" ht="24.95" customHeight="1">
      <c r="A1299" s="369" t="s">
        <v>61</v>
      </c>
      <c r="B1299" s="85">
        <v>637272</v>
      </c>
      <c r="C1299" s="85">
        <v>763475</v>
      </c>
      <c r="D1299" s="85">
        <v>669893</v>
      </c>
      <c r="E1299" s="324">
        <f>D1299/C1299*100</f>
        <v>87.742624185467761</v>
      </c>
      <c r="F1299" s="324">
        <v>119.43414828959</v>
      </c>
    </row>
    <row r="1300" spans="1:6" ht="25.15" customHeight="1">
      <c r="A1300" s="395" t="s">
        <v>35</v>
      </c>
      <c r="B1300" s="396"/>
      <c r="C1300" s="396"/>
      <c r="D1300" s="396"/>
      <c r="E1300" s="396"/>
      <c r="F1300" s="396"/>
    </row>
  </sheetData>
  <mergeCells count="3">
    <mergeCell ref="A1:F1"/>
    <mergeCell ref="E2:F2"/>
    <mergeCell ref="A1300:F1300"/>
  </mergeCells>
  <phoneticPr fontId="65" type="noConversion"/>
  <printOptions horizontalCentered="1"/>
  <pageMargins left="0.55000000000000004" right="0.55000000000000004" top="0.59027777777777801" bottom="0.51180555555555596" header="0.31388888888888899" footer="0.31388888888888899"/>
  <pageSetup paperSize="9" firstPageNumber="15" fitToHeight="0" orientation="portrait" useFirstPageNumber="1"/>
  <headerFooter>
    <oddFooter>&amp;C&amp;P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5"/>
  <sheetViews>
    <sheetView topLeftCell="A19" workbookViewId="0">
      <selection activeCell="C3" sqref="C3"/>
    </sheetView>
  </sheetViews>
  <sheetFormatPr defaultColWidth="9" defaultRowHeight="13.5"/>
  <cols>
    <col min="1" max="1" width="91.875" style="366" customWidth="1"/>
    <col min="2" max="16384" width="9" style="366"/>
  </cols>
  <sheetData>
    <row r="1" spans="1:1" ht="34.15" customHeight="1">
      <c r="A1" s="367" t="s">
        <v>1302</v>
      </c>
    </row>
    <row r="2" spans="1:1" ht="88.5">
      <c r="A2" s="310" t="s">
        <v>1303</v>
      </c>
    </row>
    <row r="3" spans="1:1" ht="30">
      <c r="A3" s="310" t="s">
        <v>1304</v>
      </c>
    </row>
    <row r="4" spans="1:1" ht="24" customHeight="1">
      <c r="A4" s="310" t="s">
        <v>1305</v>
      </c>
    </row>
    <row r="5" spans="1:1" ht="30">
      <c r="A5" s="310" t="s">
        <v>1306</v>
      </c>
    </row>
    <row r="6" spans="1:1" ht="30">
      <c r="A6" s="310" t="s">
        <v>1307</v>
      </c>
    </row>
    <row r="7" spans="1:1" ht="30">
      <c r="A7" s="310" t="s">
        <v>1308</v>
      </c>
    </row>
    <row r="8" spans="1:1" ht="30">
      <c r="A8" s="310" t="s">
        <v>1309</v>
      </c>
    </row>
    <row r="9" spans="1:1" ht="30">
      <c r="A9" s="310" t="s">
        <v>1310</v>
      </c>
    </row>
    <row r="10" spans="1:1" ht="30">
      <c r="A10" s="310" t="s">
        <v>1311</v>
      </c>
    </row>
    <row r="11" spans="1:1" ht="30">
      <c r="A11" s="310" t="s">
        <v>1312</v>
      </c>
    </row>
    <row r="12" spans="1:1" ht="30">
      <c r="A12" s="310" t="s">
        <v>1313</v>
      </c>
    </row>
    <row r="13" spans="1:1" ht="30">
      <c r="A13" s="310" t="s">
        <v>1314</v>
      </c>
    </row>
    <row r="14" spans="1:1" ht="30">
      <c r="A14" s="310" t="s">
        <v>1315</v>
      </c>
    </row>
    <row r="15" spans="1:1" ht="30">
      <c r="A15" s="310" t="s">
        <v>1316</v>
      </c>
    </row>
    <row r="16" spans="1:1" ht="30">
      <c r="A16" s="310" t="s">
        <v>1317</v>
      </c>
    </row>
    <row r="17" spans="1:1" ht="28.5">
      <c r="A17" s="310" t="s">
        <v>1318</v>
      </c>
    </row>
    <row r="18" spans="1:1" ht="30">
      <c r="A18" s="310" t="s">
        <v>1319</v>
      </c>
    </row>
    <row r="19" spans="1:1" ht="30">
      <c r="A19" s="310" t="s">
        <v>1320</v>
      </c>
    </row>
    <row r="20" spans="1:1" ht="30">
      <c r="A20" s="310" t="s">
        <v>1321</v>
      </c>
    </row>
    <row r="21" spans="1:1" ht="30">
      <c r="A21" s="310" t="s">
        <v>1322</v>
      </c>
    </row>
    <row r="22" spans="1:1" ht="15">
      <c r="A22" s="310" t="s">
        <v>1323</v>
      </c>
    </row>
    <row r="23" spans="1:1" ht="15">
      <c r="A23" s="310" t="s">
        <v>1324</v>
      </c>
    </row>
    <row r="24" spans="1:1" ht="30">
      <c r="A24" s="310" t="s">
        <v>1325</v>
      </c>
    </row>
    <row r="25" spans="1:1" ht="30">
      <c r="A25" s="310" t="s">
        <v>1326</v>
      </c>
    </row>
  </sheetData>
  <phoneticPr fontId="65" type="noConversion"/>
  <printOptions horizontalCentered="1"/>
  <pageMargins left="0.35416666666666702" right="0.35416666666666702" top="0.39305555555555599" bottom="0.39305555555555599" header="0.51180555555555596" footer="0.51180555555555596"/>
  <pageSetup paperSize="9" firstPageNumber="61" orientation="portrait" useFirstPageNumber="1"/>
  <headerFooter>
    <oddFooter>&amp;C&amp;P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5"/>
  <sheetViews>
    <sheetView showZeros="0" topLeftCell="A40" workbookViewId="0">
      <selection activeCell="C8" sqref="C8"/>
    </sheetView>
  </sheetViews>
  <sheetFormatPr defaultColWidth="12.125" defaultRowHeight="15"/>
  <cols>
    <col min="1" max="1" width="30.875" style="364" customWidth="1"/>
    <col min="2" max="2" width="11.375" style="364" customWidth="1"/>
    <col min="3" max="3" width="30.875" style="364" customWidth="1"/>
    <col min="4" max="4" width="11.375" style="364" customWidth="1"/>
    <col min="5" max="234" width="12.125" style="365"/>
    <col min="235" max="235" width="41.75" style="365" customWidth="1"/>
    <col min="236" max="236" width="19.5" style="365" customWidth="1"/>
    <col min="237" max="237" width="40.625" style="365" customWidth="1"/>
    <col min="238" max="238" width="19.5" style="365" customWidth="1"/>
    <col min="239" max="490" width="12.125" style="365"/>
    <col min="491" max="491" width="41.75" style="365" customWidth="1"/>
    <col min="492" max="492" width="19.5" style="365" customWidth="1"/>
    <col min="493" max="493" width="40.625" style="365" customWidth="1"/>
    <col min="494" max="494" width="19.5" style="365" customWidth="1"/>
    <col min="495" max="746" width="12.125" style="365"/>
    <col min="747" max="747" width="41.75" style="365" customWidth="1"/>
    <col min="748" max="748" width="19.5" style="365" customWidth="1"/>
    <col min="749" max="749" width="40.625" style="365" customWidth="1"/>
    <col min="750" max="750" width="19.5" style="365" customWidth="1"/>
    <col min="751" max="1002" width="12.125" style="365"/>
    <col min="1003" max="1003" width="41.75" style="365" customWidth="1"/>
    <col min="1004" max="1004" width="19.5" style="365" customWidth="1"/>
    <col min="1005" max="1005" width="40.625" style="365" customWidth="1"/>
    <col min="1006" max="1006" width="19.5" style="365" customWidth="1"/>
    <col min="1007" max="1258" width="12.125" style="365"/>
    <col min="1259" max="1259" width="41.75" style="365" customWidth="1"/>
    <col min="1260" max="1260" width="19.5" style="365" customWidth="1"/>
    <col min="1261" max="1261" width="40.625" style="365" customWidth="1"/>
    <col min="1262" max="1262" width="19.5" style="365" customWidth="1"/>
    <col min="1263" max="1514" width="12.125" style="365"/>
    <col min="1515" max="1515" width="41.75" style="365" customWidth="1"/>
    <col min="1516" max="1516" width="19.5" style="365" customWidth="1"/>
    <col min="1517" max="1517" width="40.625" style="365" customWidth="1"/>
    <col min="1518" max="1518" width="19.5" style="365" customWidth="1"/>
    <col min="1519" max="1770" width="12.125" style="365"/>
    <col min="1771" max="1771" width="41.75" style="365" customWidth="1"/>
    <col min="1772" max="1772" width="19.5" style="365" customWidth="1"/>
    <col min="1773" max="1773" width="40.625" style="365" customWidth="1"/>
    <col min="1774" max="1774" width="19.5" style="365" customWidth="1"/>
    <col min="1775" max="2026" width="12.125" style="365"/>
    <col min="2027" max="2027" width="41.75" style="365" customWidth="1"/>
    <col min="2028" max="2028" width="19.5" style="365" customWidth="1"/>
    <col min="2029" max="2029" width="40.625" style="365" customWidth="1"/>
    <col min="2030" max="2030" width="19.5" style="365" customWidth="1"/>
    <col min="2031" max="2282" width="12.125" style="365"/>
    <col min="2283" max="2283" width="41.75" style="365" customWidth="1"/>
    <col min="2284" max="2284" width="19.5" style="365" customWidth="1"/>
    <col min="2285" max="2285" width="40.625" style="365" customWidth="1"/>
    <col min="2286" max="2286" width="19.5" style="365" customWidth="1"/>
    <col min="2287" max="2538" width="12.125" style="365"/>
    <col min="2539" max="2539" width="41.75" style="365" customWidth="1"/>
    <col min="2540" max="2540" width="19.5" style="365" customWidth="1"/>
    <col min="2541" max="2541" width="40.625" style="365" customWidth="1"/>
    <col min="2542" max="2542" width="19.5" style="365" customWidth="1"/>
    <col min="2543" max="2794" width="12.125" style="365"/>
    <col min="2795" max="2795" width="41.75" style="365" customWidth="1"/>
    <col min="2796" max="2796" width="19.5" style="365" customWidth="1"/>
    <col min="2797" max="2797" width="40.625" style="365" customWidth="1"/>
    <col min="2798" max="2798" width="19.5" style="365" customWidth="1"/>
    <col min="2799" max="3050" width="12.125" style="365"/>
    <col min="3051" max="3051" width="41.75" style="365" customWidth="1"/>
    <col min="3052" max="3052" width="19.5" style="365" customWidth="1"/>
    <col min="3053" max="3053" width="40.625" style="365" customWidth="1"/>
    <col min="3054" max="3054" width="19.5" style="365" customWidth="1"/>
    <col min="3055" max="3306" width="12.125" style="365"/>
    <col min="3307" max="3307" width="41.75" style="365" customWidth="1"/>
    <col min="3308" max="3308" width="19.5" style="365" customWidth="1"/>
    <col min="3309" max="3309" width="40.625" style="365" customWidth="1"/>
    <col min="3310" max="3310" width="19.5" style="365" customWidth="1"/>
    <col min="3311" max="3562" width="12.125" style="365"/>
    <col min="3563" max="3563" width="41.75" style="365" customWidth="1"/>
    <col min="3564" max="3564" width="19.5" style="365" customWidth="1"/>
    <col min="3565" max="3565" width="40.625" style="365" customWidth="1"/>
    <col min="3566" max="3566" width="19.5" style="365" customWidth="1"/>
    <col min="3567" max="3818" width="12.125" style="365"/>
    <col min="3819" max="3819" width="41.75" style="365" customWidth="1"/>
    <col min="3820" max="3820" width="19.5" style="365" customWidth="1"/>
    <col min="3821" max="3821" width="40.625" style="365" customWidth="1"/>
    <col min="3822" max="3822" width="19.5" style="365" customWidth="1"/>
    <col min="3823" max="4074" width="12.125" style="365"/>
    <col min="4075" max="4075" width="41.75" style="365" customWidth="1"/>
    <col min="4076" max="4076" width="19.5" style="365" customWidth="1"/>
    <col min="4077" max="4077" width="40.625" style="365" customWidth="1"/>
    <col min="4078" max="4078" width="19.5" style="365" customWidth="1"/>
    <col min="4079" max="4330" width="12.125" style="365"/>
    <col min="4331" max="4331" width="41.75" style="365" customWidth="1"/>
    <col min="4332" max="4332" width="19.5" style="365" customWidth="1"/>
    <col min="4333" max="4333" width="40.625" style="365" customWidth="1"/>
    <col min="4334" max="4334" width="19.5" style="365" customWidth="1"/>
    <col min="4335" max="4586" width="12.125" style="365"/>
    <col min="4587" max="4587" width="41.75" style="365" customWidth="1"/>
    <col min="4588" max="4588" width="19.5" style="365" customWidth="1"/>
    <col min="4589" max="4589" width="40.625" style="365" customWidth="1"/>
    <col min="4590" max="4590" width="19.5" style="365" customWidth="1"/>
    <col min="4591" max="4842" width="12.125" style="365"/>
    <col min="4843" max="4843" width="41.75" style="365" customWidth="1"/>
    <col min="4844" max="4844" width="19.5" style="365" customWidth="1"/>
    <col min="4845" max="4845" width="40.625" style="365" customWidth="1"/>
    <col min="4846" max="4846" width="19.5" style="365" customWidth="1"/>
    <col min="4847" max="5098" width="12.125" style="365"/>
    <col min="5099" max="5099" width="41.75" style="365" customWidth="1"/>
    <col min="5100" max="5100" width="19.5" style="365" customWidth="1"/>
    <col min="5101" max="5101" width="40.625" style="365" customWidth="1"/>
    <col min="5102" max="5102" width="19.5" style="365" customWidth="1"/>
    <col min="5103" max="5354" width="12.125" style="365"/>
    <col min="5355" max="5355" width="41.75" style="365" customWidth="1"/>
    <col min="5356" max="5356" width="19.5" style="365" customWidth="1"/>
    <col min="5357" max="5357" width="40.625" style="365" customWidth="1"/>
    <col min="5358" max="5358" width="19.5" style="365" customWidth="1"/>
    <col min="5359" max="5610" width="12.125" style="365"/>
    <col min="5611" max="5611" width="41.75" style="365" customWidth="1"/>
    <col min="5612" max="5612" width="19.5" style="365" customWidth="1"/>
    <col min="5613" max="5613" width="40.625" style="365" customWidth="1"/>
    <col min="5614" max="5614" width="19.5" style="365" customWidth="1"/>
    <col min="5615" max="5866" width="12.125" style="365"/>
    <col min="5867" max="5867" width="41.75" style="365" customWidth="1"/>
    <col min="5868" max="5868" width="19.5" style="365" customWidth="1"/>
    <col min="5869" max="5869" width="40.625" style="365" customWidth="1"/>
    <col min="5870" max="5870" width="19.5" style="365" customWidth="1"/>
    <col min="5871" max="6122" width="12.125" style="365"/>
    <col min="6123" max="6123" width="41.75" style="365" customWidth="1"/>
    <col min="6124" max="6124" width="19.5" style="365" customWidth="1"/>
    <col min="6125" max="6125" width="40.625" style="365" customWidth="1"/>
    <col min="6126" max="6126" width="19.5" style="365" customWidth="1"/>
    <col min="6127" max="6378" width="12.125" style="365"/>
    <col min="6379" max="6379" width="41.75" style="365" customWidth="1"/>
    <col min="6380" max="6380" width="19.5" style="365" customWidth="1"/>
    <col min="6381" max="6381" width="40.625" style="365" customWidth="1"/>
    <col min="6382" max="6382" width="19.5" style="365" customWidth="1"/>
    <col min="6383" max="6634" width="12.125" style="365"/>
    <col min="6635" max="6635" width="41.75" style="365" customWidth="1"/>
    <col min="6636" max="6636" width="19.5" style="365" customWidth="1"/>
    <col min="6637" max="6637" width="40.625" style="365" customWidth="1"/>
    <col min="6638" max="6638" width="19.5" style="365" customWidth="1"/>
    <col min="6639" max="6890" width="12.125" style="365"/>
    <col min="6891" max="6891" width="41.75" style="365" customWidth="1"/>
    <col min="6892" max="6892" width="19.5" style="365" customWidth="1"/>
    <col min="6893" max="6893" width="40.625" style="365" customWidth="1"/>
    <col min="6894" max="6894" width="19.5" style="365" customWidth="1"/>
    <col min="6895" max="7146" width="12.125" style="365"/>
    <col min="7147" max="7147" width="41.75" style="365" customWidth="1"/>
    <col min="7148" max="7148" width="19.5" style="365" customWidth="1"/>
    <col min="7149" max="7149" width="40.625" style="365" customWidth="1"/>
    <col min="7150" max="7150" width="19.5" style="365" customWidth="1"/>
    <col min="7151" max="7402" width="12.125" style="365"/>
    <col min="7403" max="7403" width="41.75" style="365" customWidth="1"/>
    <col min="7404" max="7404" width="19.5" style="365" customWidth="1"/>
    <col min="7405" max="7405" width="40.625" style="365" customWidth="1"/>
    <col min="7406" max="7406" width="19.5" style="365" customWidth="1"/>
    <col min="7407" max="7658" width="12.125" style="365"/>
    <col min="7659" max="7659" width="41.75" style="365" customWidth="1"/>
    <col min="7660" max="7660" width="19.5" style="365" customWidth="1"/>
    <col min="7661" max="7661" width="40.625" style="365" customWidth="1"/>
    <col min="7662" max="7662" width="19.5" style="365" customWidth="1"/>
    <col min="7663" max="7914" width="12.125" style="365"/>
    <col min="7915" max="7915" width="41.75" style="365" customWidth="1"/>
    <col min="7916" max="7916" width="19.5" style="365" customWidth="1"/>
    <col min="7917" max="7917" width="40.625" style="365" customWidth="1"/>
    <col min="7918" max="7918" width="19.5" style="365" customWidth="1"/>
    <col min="7919" max="8170" width="12.125" style="365"/>
    <col min="8171" max="8171" width="41.75" style="365" customWidth="1"/>
    <col min="8172" max="8172" width="19.5" style="365" customWidth="1"/>
    <col min="8173" max="8173" width="40.625" style="365" customWidth="1"/>
    <col min="8174" max="8174" width="19.5" style="365" customWidth="1"/>
    <col min="8175" max="8426" width="12.125" style="365"/>
    <col min="8427" max="8427" width="41.75" style="365" customWidth="1"/>
    <col min="8428" max="8428" width="19.5" style="365" customWidth="1"/>
    <col min="8429" max="8429" width="40.625" style="365" customWidth="1"/>
    <col min="8430" max="8430" width="19.5" style="365" customWidth="1"/>
    <col min="8431" max="8682" width="12.125" style="365"/>
    <col min="8683" max="8683" width="41.75" style="365" customWidth="1"/>
    <col min="8684" max="8684" width="19.5" style="365" customWidth="1"/>
    <col min="8685" max="8685" width="40.625" style="365" customWidth="1"/>
    <col min="8686" max="8686" width="19.5" style="365" customWidth="1"/>
    <col min="8687" max="8938" width="12.125" style="365"/>
    <col min="8939" max="8939" width="41.75" style="365" customWidth="1"/>
    <col min="8940" max="8940" width="19.5" style="365" customWidth="1"/>
    <col min="8941" max="8941" width="40.625" style="365" customWidth="1"/>
    <col min="8942" max="8942" width="19.5" style="365" customWidth="1"/>
    <col min="8943" max="9194" width="12.125" style="365"/>
    <col min="9195" max="9195" width="41.75" style="365" customWidth="1"/>
    <col min="9196" max="9196" width="19.5" style="365" customWidth="1"/>
    <col min="9197" max="9197" width="40.625" style="365" customWidth="1"/>
    <col min="9198" max="9198" width="19.5" style="365" customWidth="1"/>
    <col min="9199" max="9450" width="12.125" style="365"/>
    <col min="9451" max="9451" width="41.75" style="365" customWidth="1"/>
    <col min="9452" max="9452" width="19.5" style="365" customWidth="1"/>
    <col min="9453" max="9453" width="40.625" style="365" customWidth="1"/>
    <col min="9454" max="9454" width="19.5" style="365" customWidth="1"/>
    <col min="9455" max="9706" width="12.125" style="365"/>
    <col min="9707" max="9707" width="41.75" style="365" customWidth="1"/>
    <col min="9708" max="9708" width="19.5" style="365" customWidth="1"/>
    <col min="9709" max="9709" width="40.625" style="365" customWidth="1"/>
    <col min="9710" max="9710" width="19.5" style="365" customWidth="1"/>
    <col min="9711" max="9962" width="12.125" style="365"/>
    <col min="9963" max="9963" width="41.75" style="365" customWidth="1"/>
    <col min="9964" max="9964" width="19.5" style="365" customWidth="1"/>
    <col min="9965" max="9965" width="40.625" style="365" customWidth="1"/>
    <col min="9966" max="9966" width="19.5" style="365" customWidth="1"/>
    <col min="9967" max="10218" width="12.125" style="365"/>
    <col min="10219" max="10219" width="41.75" style="365" customWidth="1"/>
    <col min="10220" max="10220" width="19.5" style="365" customWidth="1"/>
    <col min="10221" max="10221" width="40.625" style="365" customWidth="1"/>
    <col min="10222" max="10222" width="19.5" style="365" customWidth="1"/>
    <col min="10223" max="10474" width="12.125" style="365"/>
    <col min="10475" max="10475" width="41.75" style="365" customWidth="1"/>
    <col min="10476" max="10476" width="19.5" style="365" customWidth="1"/>
    <col min="10477" max="10477" width="40.625" style="365" customWidth="1"/>
    <col min="10478" max="10478" width="19.5" style="365" customWidth="1"/>
    <col min="10479" max="10730" width="12.125" style="365"/>
    <col min="10731" max="10731" width="41.75" style="365" customWidth="1"/>
    <col min="10732" max="10732" width="19.5" style="365" customWidth="1"/>
    <col min="10733" max="10733" width="40.625" style="365" customWidth="1"/>
    <col min="10734" max="10734" width="19.5" style="365" customWidth="1"/>
    <col min="10735" max="10986" width="12.125" style="365"/>
    <col min="10987" max="10987" width="41.75" style="365" customWidth="1"/>
    <col min="10988" max="10988" width="19.5" style="365" customWidth="1"/>
    <col min="10989" max="10989" width="40.625" style="365" customWidth="1"/>
    <col min="10990" max="10990" width="19.5" style="365" customWidth="1"/>
    <col min="10991" max="11242" width="12.125" style="365"/>
    <col min="11243" max="11243" width="41.75" style="365" customWidth="1"/>
    <col min="11244" max="11244" width="19.5" style="365" customWidth="1"/>
    <col min="11245" max="11245" width="40.625" style="365" customWidth="1"/>
    <col min="11246" max="11246" width="19.5" style="365" customWidth="1"/>
    <col min="11247" max="11498" width="12.125" style="365"/>
    <col min="11499" max="11499" width="41.75" style="365" customWidth="1"/>
    <col min="11500" max="11500" width="19.5" style="365" customWidth="1"/>
    <col min="11501" max="11501" width="40.625" style="365" customWidth="1"/>
    <col min="11502" max="11502" width="19.5" style="365" customWidth="1"/>
    <col min="11503" max="11754" width="12.125" style="365"/>
    <col min="11755" max="11755" width="41.75" style="365" customWidth="1"/>
    <col min="11756" max="11756" width="19.5" style="365" customWidth="1"/>
    <col min="11757" max="11757" width="40.625" style="365" customWidth="1"/>
    <col min="11758" max="11758" width="19.5" style="365" customWidth="1"/>
    <col min="11759" max="12010" width="12.125" style="365"/>
    <col min="12011" max="12011" width="41.75" style="365" customWidth="1"/>
    <col min="12012" max="12012" width="19.5" style="365" customWidth="1"/>
    <col min="12013" max="12013" width="40.625" style="365" customWidth="1"/>
    <col min="12014" max="12014" width="19.5" style="365" customWidth="1"/>
    <col min="12015" max="12266" width="12.125" style="365"/>
    <col min="12267" max="12267" width="41.75" style="365" customWidth="1"/>
    <col min="12268" max="12268" width="19.5" style="365" customWidth="1"/>
    <col min="12269" max="12269" width="40.625" style="365" customWidth="1"/>
    <col min="12270" max="12270" width="19.5" style="365" customWidth="1"/>
    <col min="12271" max="12522" width="12.125" style="365"/>
    <col min="12523" max="12523" width="41.75" style="365" customWidth="1"/>
    <col min="12524" max="12524" width="19.5" style="365" customWidth="1"/>
    <col min="12525" max="12525" width="40.625" style="365" customWidth="1"/>
    <col min="12526" max="12526" width="19.5" style="365" customWidth="1"/>
    <col min="12527" max="12778" width="12.125" style="365"/>
    <col min="12779" max="12779" width="41.75" style="365" customWidth="1"/>
    <col min="12780" max="12780" width="19.5" style="365" customWidth="1"/>
    <col min="12781" max="12781" width="40.625" style="365" customWidth="1"/>
    <col min="12782" max="12782" width="19.5" style="365" customWidth="1"/>
    <col min="12783" max="13034" width="12.125" style="365"/>
    <col min="13035" max="13035" width="41.75" style="365" customWidth="1"/>
    <col min="13036" max="13036" width="19.5" style="365" customWidth="1"/>
    <col min="13037" max="13037" width="40.625" style="365" customWidth="1"/>
    <col min="13038" max="13038" width="19.5" style="365" customWidth="1"/>
    <col min="13039" max="13290" width="12.125" style="365"/>
    <col min="13291" max="13291" width="41.75" style="365" customWidth="1"/>
    <col min="13292" max="13292" width="19.5" style="365" customWidth="1"/>
    <col min="13293" max="13293" width="40.625" style="365" customWidth="1"/>
    <col min="13294" max="13294" width="19.5" style="365" customWidth="1"/>
    <col min="13295" max="13546" width="12.125" style="365"/>
    <col min="13547" max="13547" width="41.75" style="365" customWidth="1"/>
    <col min="13548" max="13548" width="19.5" style="365" customWidth="1"/>
    <col min="13549" max="13549" width="40.625" style="365" customWidth="1"/>
    <col min="13550" max="13550" width="19.5" style="365" customWidth="1"/>
    <col min="13551" max="13802" width="12.125" style="365"/>
    <col min="13803" max="13803" width="41.75" style="365" customWidth="1"/>
    <col min="13804" max="13804" width="19.5" style="365" customWidth="1"/>
    <col min="13805" max="13805" width="40.625" style="365" customWidth="1"/>
    <col min="13806" max="13806" width="19.5" style="365" customWidth="1"/>
    <col min="13807" max="14058" width="12.125" style="365"/>
    <col min="14059" max="14059" width="41.75" style="365" customWidth="1"/>
    <col min="14060" max="14060" width="19.5" style="365" customWidth="1"/>
    <col min="14061" max="14061" width="40.625" style="365" customWidth="1"/>
    <col min="14062" max="14062" width="19.5" style="365" customWidth="1"/>
    <col min="14063" max="14314" width="12.125" style="365"/>
    <col min="14315" max="14315" width="41.75" style="365" customWidth="1"/>
    <col min="14316" max="14316" width="19.5" style="365" customWidth="1"/>
    <col min="14317" max="14317" width="40.625" style="365" customWidth="1"/>
    <col min="14318" max="14318" width="19.5" style="365" customWidth="1"/>
    <col min="14319" max="14570" width="12.125" style="365"/>
    <col min="14571" max="14571" width="41.75" style="365" customWidth="1"/>
    <col min="14572" max="14572" width="19.5" style="365" customWidth="1"/>
    <col min="14573" max="14573" width="40.625" style="365" customWidth="1"/>
    <col min="14574" max="14574" width="19.5" style="365" customWidth="1"/>
    <col min="14575" max="14826" width="12.125" style="365"/>
    <col min="14827" max="14827" width="41.75" style="365" customWidth="1"/>
    <col min="14828" max="14828" width="19.5" style="365" customWidth="1"/>
    <col min="14829" max="14829" width="40.625" style="365" customWidth="1"/>
    <col min="14830" max="14830" width="19.5" style="365" customWidth="1"/>
    <col min="14831" max="15082" width="12.125" style="365"/>
    <col min="15083" max="15083" width="41.75" style="365" customWidth="1"/>
    <col min="15084" max="15084" width="19.5" style="365" customWidth="1"/>
    <col min="15085" max="15085" width="40.625" style="365" customWidth="1"/>
    <col min="15086" max="15086" width="19.5" style="365" customWidth="1"/>
    <col min="15087" max="15338" width="12.125" style="365"/>
    <col min="15339" max="15339" width="41.75" style="365" customWidth="1"/>
    <col min="15340" max="15340" width="19.5" style="365" customWidth="1"/>
    <col min="15341" max="15341" width="40.625" style="365" customWidth="1"/>
    <col min="15342" max="15342" width="19.5" style="365" customWidth="1"/>
    <col min="15343" max="15594" width="12.125" style="365"/>
    <col min="15595" max="15595" width="41.75" style="365" customWidth="1"/>
    <col min="15596" max="15596" width="19.5" style="365" customWidth="1"/>
    <col min="15597" max="15597" width="40.625" style="365" customWidth="1"/>
    <col min="15598" max="15598" width="19.5" style="365" customWidth="1"/>
    <col min="15599" max="15850" width="12.125" style="365"/>
    <col min="15851" max="15851" width="41.75" style="365" customWidth="1"/>
    <col min="15852" max="15852" width="19.5" style="365" customWidth="1"/>
    <col min="15853" max="15853" width="40.625" style="365" customWidth="1"/>
    <col min="15854" max="15854" width="19.5" style="365" customWidth="1"/>
    <col min="15855" max="16106" width="12.125" style="365"/>
    <col min="16107" max="16107" width="41.75" style="365" customWidth="1"/>
    <col min="16108" max="16108" width="19.5" style="365" customWidth="1"/>
    <col min="16109" max="16109" width="40.625" style="365" customWidth="1"/>
    <col min="16110" max="16110" width="19.5" style="365" customWidth="1"/>
    <col min="16111" max="16384" width="12.125" style="365"/>
  </cols>
  <sheetData>
    <row r="1" spans="1:4" ht="30" customHeight="1">
      <c r="A1" s="389" t="s">
        <v>1327</v>
      </c>
      <c r="B1" s="389"/>
      <c r="C1" s="389"/>
      <c r="D1" s="389"/>
    </row>
    <row r="2" spans="1:4" ht="20.100000000000001" customHeight="1">
      <c r="A2" s="397" t="s">
        <v>1328</v>
      </c>
      <c r="B2" s="390"/>
      <c r="C2" s="390"/>
      <c r="D2" s="390"/>
    </row>
    <row r="3" spans="1:4" ht="24.95" customHeight="1">
      <c r="A3" s="57" t="s">
        <v>2</v>
      </c>
      <c r="B3" s="123" t="s">
        <v>65</v>
      </c>
      <c r="C3" s="57" t="s">
        <v>2</v>
      </c>
      <c r="D3" s="123" t="s">
        <v>65</v>
      </c>
    </row>
    <row r="4" spans="1:4" s="363" customFormat="1" ht="24.95" customHeight="1">
      <c r="A4" s="120" t="s">
        <v>1329</v>
      </c>
      <c r="B4" s="85">
        <v>297112</v>
      </c>
      <c r="C4" s="120" t="s">
        <v>61</v>
      </c>
      <c r="D4" s="85">
        <v>669893</v>
      </c>
    </row>
    <row r="5" spans="1:4" s="363" customFormat="1" ht="24.95" customHeight="1">
      <c r="A5" s="120" t="s">
        <v>227</v>
      </c>
      <c r="B5" s="85">
        <v>683682</v>
      </c>
      <c r="C5" s="120" t="s">
        <v>1330</v>
      </c>
      <c r="D5" s="85">
        <v>410656</v>
      </c>
    </row>
    <row r="6" spans="1:4" s="363" customFormat="1" ht="24.95" customHeight="1">
      <c r="A6" s="130" t="s">
        <v>70</v>
      </c>
      <c r="B6" s="85">
        <v>29646</v>
      </c>
      <c r="C6" s="130" t="s">
        <v>71</v>
      </c>
      <c r="D6" s="85">
        <v>12739</v>
      </c>
    </row>
    <row r="7" spans="1:4" s="363" customFormat="1" ht="24.95" customHeight="1">
      <c r="A7" s="117" t="s">
        <v>72</v>
      </c>
      <c r="B7" s="91">
        <v>9428</v>
      </c>
      <c r="C7" s="117" t="s">
        <v>73</v>
      </c>
      <c r="D7" s="91">
        <v>3865</v>
      </c>
    </row>
    <row r="8" spans="1:4" s="363" customFormat="1" ht="24.95" customHeight="1">
      <c r="A8" s="117" t="s">
        <v>74</v>
      </c>
      <c r="B8" s="91">
        <v>19263</v>
      </c>
      <c r="C8" s="117" t="s">
        <v>75</v>
      </c>
      <c r="D8" s="91">
        <v>473</v>
      </c>
    </row>
    <row r="9" spans="1:4" s="363" customFormat="1" ht="24.95" customHeight="1">
      <c r="A9" s="117" t="s">
        <v>76</v>
      </c>
      <c r="B9" s="91">
        <v>28459</v>
      </c>
      <c r="C9" s="117" t="s">
        <v>77</v>
      </c>
      <c r="D9" s="91">
        <v>6058</v>
      </c>
    </row>
    <row r="10" spans="1:4" s="363" customFormat="1" ht="24.95" customHeight="1">
      <c r="A10" s="117" t="s">
        <v>228</v>
      </c>
      <c r="B10" s="91">
        <v>965</v>
      </c>
      <c r="C10" s="117" t="s">
        <v>79</v>
      </c>
      <c r="D10" s="91">
        <v>171</v>
      </c>
    </row>
    <row r="11" spans="1:4" s="363" customFormat="1" ht="24.95" customHeight="1">
      <c r="A11" s="117" t="s">
        <v>80</v>
      </c>
      <c r="B11" s="91">
        <v>-15973</v>
      </c>
      <c r="C11" s="117" t="s">
        <v>81</v>
      </c>
      <c r="D11" s="91">
        <v>7499</v>
      </c>
    </row>
    <row r="12" spans="1:4" s="363" customFormat="1" ht="24.95" customHeight="1">
      <c r="A12" s="117" t="s">
        <v>82</v>
      </c>
      <c r="B12" s="91">
        <v>-12496</v>
      </c>
      <c r="C12" s="117" t="s">
        <v>83</v>
      </c>
      <c r="D12" s="91">
        <v>-5327</v>
      </c>
    </row>
    <row r="13" spans="1:4" s="363" customFormat="1" ht="24.95" customHeight="1">
      <c r="A13" s="130" t="s">
        <v>84</v>
      </c>
      <c r="B13" s="85">
        <v>547273</v>
      </c>
      <c r="C13" s="130" t="s">
        <v>85</v>
      </c>
      <c r="D13" s="85">
        <v>308741</v>
      </c>
    </row>
    <row r="14" spans="1:4" s="363" customFormat="1" ht="24.95" customHeight="1">
      <c r="A14" s="117" t="s">
        <v>229</v>
      </c>
      <c r="B14" s="91">
        <v>0</v>
      </c>
      <c r="C14" s="117" t="s">
        <v>1331</v>
      </c>
      <c r="D14" s="91">
        <v>0</v>
      </c>
    </row>
    <row r="15" spans="1:4" s="363" customFormat="1" ht="24.95" customHeight="1">
      <c r="A15" s="117" t="s">
        <v>86</v>
      </c>
      <c r="B15" s="91">
        <v>165706</v>
      </c>
      <c r="C15" s="117" t="s">
        <v>87</v>
      </c>
      <c r="D15" s="91">
        <v>108907</v>
      </c>
    </row>
    <row r="16" spans="1:4" s="363" customFormat="1" ht="35.1" customHeight="1">
      <c r="A16" s="117" t="s">
        <v>88</v>
      </c>
      <c r="B16" s="91">
        <v>13310</v>
      </c>
      <c r="C16" s="117" t="s">
        <v>89</v>
      </c>
      <c r="D16" s="91">
        <v>13310</v>
      </c>
    </row>
    <row r="17" spans="1:4" s="363" customFormat="1" ht="24.95" customHeight="1">
      <c r="A17" s="117" t="s">
        <v>90</v>
      </c>
      <c r="B17" s="91">
        <v>70153</v>
      </c>
      <c r="C17" s="117" t="s">
        <v>91</v>
      </c>
      <c r="D17" s="91">
        <v>46518</v>
      </c>
    </row>
    <row r="18" spans="1:4" s="363" customFormat="1" ht="35.1" customHeight="1">
      <c r="A18" s="117" t="s">
        <v>92</v>
      </c>
      <c r="B18" s="91">
        <v>7577</v>
      </c>
      <c r="C18" s="117" t="s">
        <v>93</v>
      </c>
      <c r="D18" s="91">
        <v>7577</v>
      </c>
    </row>
    <row r="19" spans="1:4" s="363" customFormat="1" ht="24.95" customHeight="1">
      <c r="A19" s="117" t="s">
        <v>94</v>
      </c>
      <c r="B19" s="91">
        <v>22315</v>
      </c>
      <c r="C19" s="117" t="s">
        <v>95</v>
      </c>
      <c r="D19" s="91">
        <v>15411</v>
      </c>
    </row>
    <row r="20" spans="1:4" s="363" customFormat="1" ht="24.95" customHeight="1">
      <c r="A20" s="117" t="s">
        <v>96</v>
      </c>
      <c r="B20" s="91">
        <v>0</v>
      </c>
      <c r="C20" s="117" t="s">
        <v>97</v>
      </c>
      <c r="D20" s="91">
        <v>0</v>
      </c>
    </row>
    <row r="21" spans="1:4" s="363" customFormat="1" ht="24.95" customHeight="1">
      <c r="A21" s="117" t="s">
        <v>98</v>
      </c>
      <c r="B21" s="91">
        <v>7561</v>
      </c>
      <c r="C21" s="117" t="s">
        <v>99</v>
      </c>
      <c r="D21" s="91">
        <v>3720</v>
      </c>
    </row>
    <row r="22" spans="1:4" s="363" customFormat="1" ht="24.95" customHeight="1">
      <c r="A22" s="117" t="s">
        <v>100</v>
      </c>
      <c r="B22" s="91">
        <v>30884</v>
      </c>
      <c r="C22" s="117" t="s">
        <v>101</v>
      </c>
      <c r="D22" s="91">
        <v>14328</v>
      </c>
    </row>
    <row r="23" spans="1:4" s="363" customFormat="1" ht="36" customHeight="1">
      <c r="A23" s="117" t="s">
        <v>102</v>
      </c>
      <c r="B23" s="91">
        <v>4938</v>
      </c>
      <c r="C23" s="117" t="s">
        <v>1332</v>
      </c>
      <c r="D23" s="91">
        <v>4830</v>
      </c>
    </row>
    <row r="24" spans="1:4" s="363" customFormat="1" ht="24.6" customHeight="1">
      <c r="A24" s="117" t="s">
        <v>104</v>
      </c>
      <c r="B24" s="91">
        <v>185671</v>
      </c>
      <c r="C24" s="117" t="s">
        <v>1333</v>
      </c>
      <c r="D24" s="91">
        <v>74101</v>
      </c>
    </row>
    <row r="25" spans="1:4" s="363" customFormat="1" ht="24.95" customHeight="1">
      <c r="A25" s="117" t="s">
        <v>106</v>
      </c>
      <c r="B25" s="91">
        <v>33395</v>
      </c>
      <c r="C25" s="117" t="s">
        <v>107</v>
      </c>
      <c r="D25" s="91">
        <v>16535</v>
      </c>
    </row>
    <row r="26" spans="1:4" s="363" customFormat="1" ht="24.95" customHeight="1">
      <c r="A26" s="117" t="s">
        <v>108</v>
      </c>
      <c r="B26" s="91">
        <v>3000</v>
      </c>
      <c r="C26" s="117" t="s">
        <v>109</v>
      </c>
      <c r="D26" s="91">
        <v>1562</v>
      </c>
    </row>
    <row r="27" spans="1:4" s="363" customFormat="1" ht="24.95" customHeight="1">
      <c r="A27" s="117" t="s">
        <v>110</v>
      </c>
      <c r="B27" s="91">
        <v>0</v>
      </c>
      <c r="C27" s="117" t="s">
        <v>111</v>
      </c>
      <c r="D27" s="91">
        <v>0</v>
      </c>
    </row>
    <row r="28" spans="1:4" s="363" customFormat="1" ht="24.95" customHeight="1">
      <c r="A28" s="117" t="s">
        <v>112</v>
      </c>
      <c r="B28" s="91">
        <v>2763</v>
      </c>
      <c r="C28" s="117" t="s">
        <v>113</v>
      </c>
      <c r="D28" s="91">
        <v>1942</v>
      </c>
    </row>
    <row r="29" spans="1:4" s="363" customFormat="1" ht="24.95" customHeight="1">
      <c r="A29" s="130" t="s">
        <v>114</v>
      </c>
      <c r="B29" s="85">
        <v>106763</v>
      </c>
      <c r="C29" s="130" t="s">
        <v>115</v>
      </c>
      <c r="D29" s="85">
        <v>89176</v>
      </c>
    </row>
    <row r="30" spans="1:4" ht="24.95" customHeight="1">
      <c r="A30" s="84" t="s">
        <v>1334</v>
      </c>
      <c r="B30" s="85">
        <v>56085</v>
      </c>
      <c r="C30" s="84" t="s">
        <v>1335</v>
      </c>
      <c r="D30" s="85">
        <v>-85772</v>
      </c>
    </row>
    <row r="31" spans="1:4" ht="24.95" customHeight="1">
      <c r="A31" s="117" t="s">
        <v>118</v>
      </c>
      <c r="B31" s="91">
        <v>0</v>
      </c>
      <c r="C31" s="117" t="s">
        <v>119</v>
      </c>
      <c r="D31" s="91">
        <v>0</v>
      </c>
    </row>
    <row r="32" spans="1:4" ht="24.95" customHeight="1">
      <c r="A32" s="117" t="s">
        <v>120</v>
      </c>
      <c r="B32" s="91">
        <v>56085</v>
      </c>
      <c r="C32" s="117" t="s">
        <v>121</v>
      </c>
      <c r="D32" s="91">
        <v>-85772</v>
      </c>
    </row>
    <row r="33" spans="1:4" ht="24.95" customHeight="1">
      <c r="A33" s="84" t="s">
        <v>1336</v>
      </c>
      <c r="B33" s="85">
        <v>62104</v>
      </c>
      <c r="C33" s="130"/>
      <c r="D33" s="85"/>
    </row>
    <row r="34" spans="1:4" ht="24.95" customHeight="1">
      <c r="A34" s="84" t="s">
        <v>1337</v>
      </c>
      <c r="B34" s="85">
        <v>840</v>
      </c>
      <c r="C34" s="84" t="s">
        <v>1338</v>
      </c>
      <c r="D34" s="85">
        <v>0</v>
      </c>
    </row>
    <row r="35" spans="1:4" ht="24.95" customHeight="1">
      <c r="A35" s="117" t="s">
        <v>125</v>
      </c>
      <c r="B35" s="91">
        <v>0</v>
      </c>
      <c r="C35" s="117"/>
      <c r="D35" s="91"/>
    </row>
    <row r="36" spans="1:4" ht="24.95" customHeight="1">
      <c r="A36" s="117" t="s">
        <v>126</v>
      </c>
      <c r="B36" s="91">
        <v>840</v>
      </c>
      <c r="C36" s="117"/>
      <c r="D36" s="91"/>
    </row>
    <row r="37" spans="1:4" ht="24.95" customHeight="1">
      <c r="A37" s="117" t="s">
        <v>127</v>
      </c>
      <c r="B37" s="91"/>
      <c r="C37" s="117"/>
      <c r="D37" s="91"/>
    </row>
    <row r="38" spans="1:4" ht="24.95" customHeight="1">
      <c r="A38" s="84" t="s">
        <v>1339</v>
      </c>
      <c r="B38" s="85">
        <v>0</v>
      </c>
      <c r="C38" s="84" t="s">
        <v>1340</v>
      </c>
      <c r="D38" s="85">
        <v>109172</v>
      </c>
    </row>
    <row r="39" spans="1:4" ht="24.95" customHeight="1">
      <c r="A39" s="130" t="s">
        <v>130</v>
      </c>
      <c r="B39" s="85">
        <v>0</v>
      </c>
      <c r="C39" s="130" t="s">
        <v>131</v>
      </c>
      <c r="D39" s="85">
        <v>109172</v>
      </c>
    </row>
    <row r="40" spans="1:4" ht="24.95" customHeight="1">
      <c r="A40" s="130" t="s">
        <v>132</v>
      </c>
      <c r="B40" s="91">
        <v>0</v>
      </c>
      <c r="C40" s="117" t="s">
        <v>133</v>
      </c>
      <c r="D40" s="91">
        <v>96002</v>
      </c>
    </row>
    <row r="41" spans="1:4" ht="35.1" customHeight="1">
      <c r="A41" s="117" t="s">
        <v>134</v>
      </c>
      <c r="B41" s="91">
        <v>0</v>
      </c>
      <c r="C41" s="117" t="s">
        <v>135</v>
      </c>
      <c r="D41" s="91">
        <v>227</v>
      </c>
    </row>
    <row r="42" spans="1:4" ht="35.1" customHeight="1">
      <c r="A42" s="117" t="s">
        <v>136</v>
      </c>
      <c r="B42" s="91">
        <v>0</v>
      </c>
      <c r="C42" s="117" t="s">
        <v>137</v>
      </c>
      <c r="D42" s="91">
        <v>4043</v>
      </c>
    </row>
    <row r="43" spans="1:4" ht="24.95" customHeight="1">
      <c r="A43" s="117" t="s">
        <v>138</v>
      </c>
      <c r="B43" s="91">
        <v>0</v>
      </c>
      <c r="C43" s="117" t="s">
        <v>139</v>
      </c>
      <c r="D43" s="91">
        <v>8900</v>
      </c>
    </row>
    <row r="44" spans="1:4" ht="24.95" customHeight="1">
      <c r="A44" s="117" t="s">
        <v>140</v>
      </c>
      <c r="B44" s="91">
        <v>0</v>
      </c>
      <c r="C44" s="117"/>
      <c r="D44" s="91"/>
    </row>
    <row r="45" spans="1:4" ht="24.95" customHeight="1">
      <c r="A45" s="120" t="s">
        <v>1341</v>
      </c>
      <c r="B45" s="85">
        <v>183647</v>
      </c>
      <c r="C45" s="120" t="s">
        <v>1342</v>
      </c>
      <c r="D45" s="85">
        <v>68891</v>
      </c>
    </row>
    <row r="46" spans="1:4" ht="24.95" customHeight="1">
      <c r="A46" s="130" t="s">
        <v>143</v>
      </c>
      <c r="B46" s="85">
        <v>183647</v>
      </c>
      <c r="C46" s="117" t="s">
        <v>144</v>
      </c>
      <c r="D46" s="91">
        <v>68891</v>
      </c>
    </row>
    <row r="47" spans="1:4" ht="35.1" customHeight="1">
      <c r="A47" s="117" t="s">
        <v>145</v>
      </c>
      <c r="B47" s="91">
        <v>183647</v>
      </c>
      <c r="C47" s="117" t="s">
        <v>146</v>
      </c>
      <c r="D47" s="91">
        <v>0</v>
      </c>
    </row>
    <row r="48" spans="1:4" ht="35.1" customHeight="1">
      <c r="A48" s="117" t="s">
        <v>147</v>
      </c>
      <c r="B48" s="91">
        <v>0</v>
      </c>
      <c r="C48" s="117" t="s">
        <v>148</v>
      </c>
      <c r="D48" s="91">
        <v>0</v>
      </c>
    </row>
    <row r="49" spans="1:4" ht="35.1" customHeight="1">
      <c r="A49" s="117" t="s">
        <v>149</v>
      </c>
      <c r="B49" s="91">
        <v>0</v>
      </c>
      <c r="C49" s="117" t="s">
        <v>150</v>
      </c>
      <c r="D49" s="91">
        <v>0</v>
      </c>
    </row>
    <row r="50" spans="1:4" ht="24.95" customHeight="1">
      <c r="A50" s="117" t="s">
        <v>151</v>
      </c>
      <c r="B50" s="91">
        <v>0</v>
      </c>
      <c r="C50" s="117"/>
      <c r="D50" s="91"/>
    </row>
    <row r="51" spans="1:4" ht="24.95" customHeight="1">
      <c r="A51" s="120" t="s">
        <v>1343</v>
      </c>
      <c r="B51" s="85">
        <v>2068</v>
      </c>
      <c r="C51" s="84" t="s">
        <v>1344</v>
      </c>
      <c r="D51" s="85">
        <v>712</v>
      </c>
    </row>
    <row r="52" spans="1:4" ht="24.95" customHeight="1">
      <c r="A52" s="120" t="s">
        <v>1345</v>
      </c>
      <c r="B52" s="85">
        <v>0</v>
      </c>
      <c r="C52" s="84" t="s">
        <v>1149</v>
      </c>
      <c r="D52" s="85">
        <v>4200</v>
      </c>
    </row>
    <row r="53" spans="1:4" ht="24.95" customHeight="1">
      <c r="A53" s="117"/>
      <c r="B53" s="85"/>
      <c r="C53" s="84" t="s">
        <v>1346</v>
      </c>
      <c r="D53" s="85">
        <v>107786</v>
      </c>
    </row>
    <row r="54" spans="1:4" ht="24.95" customHeight="1">
      <c r="A54" s="117"/>
      <c r="B54" s="85"/>
      <c r="C54" s="84" t="s">
        <v>1347</v>
      </c>
      <c r="D54" s="85">
        <v>107786</v>
      </c>
    </row>
    <row r="55" spans="1:4" ht="24.95" customHeight="1">
      <c r="A55" s="123" t="s">
        <v>1348</v>
      </c>
      <c r="B55" s="85">
        <v>1285538</v>
      </c>
      <c r="C55" s="123" t="s">
        <v>1349</v>
      </c>
      <c r="D55" s="85">
        <v>1285538</v>
      </c>
    </row>
  </sheetData>
  <mergeCells count="2">
    <mergeCell ref="A1:D1"/>
    <mergeCell ref="A2:D2"/>
  </mergeCells>
  <phoneticPr fontId="65" type="noConversion"/>
  <printOptions horizontalCentered="1"/>
  <pageMargins left="0.51180555555555596" right="0.51180555555555596" top="0.59027777777777801" bottom="0.55000000000000004" header="0.31388888888888899" footer="0.31388888888888899"/>
  <pageSetup paperSize="9" firstPageNumber="62" fitToHeight="0" orientation="portrait" useFirstPageNumber="1"/>
  <headerFooter>
    <oddFooter>&amp;C&amp;P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2"/>
  <sheetViews>
    <sheetView showZeros="0" workbookViewId="0">
      <pane xSplit="1" ySplit="3" topLeftCell="B70" activePane="bottomRight" state="frozen"/>
      <selection pane="topRight"/>
      <selection pane="bottomLeft"/>
      <selection pane="bottomRight" sqref="A1:F1"/>
    </sheetView>
  </sheetViews>
  <sheetFormatPr defaultColWidth="12.125" defaultRowHeight="24.95" customHeight="1"/>
  <cols>
    <col min="1" max="1" width="31.625" style="313" customWidth="1"/>
    <col min="2" max="6" width="11.625" style="207" customWidth="1"/>
    <col min="7" max="213" width="12.125" style="207"/>
    <col min="214" max="214" width="9.5" style="207" customWidth="1"/>
    <col min="215" max="215" width="34.75" style="207" customWidth="1"/>
    <col min="216" max="219" width="19.625" style="207" customWidth="1"/>
    <col min="220" max="469" width="12.125" style="207"/>
    <col min="470" max="470" width="9.5" style="207" customWidth="1"/>
    <col min="471" max="471" width="34.75" style="207" customWidth="1"/>
    <col min="472" max="475" width="19.625" style="207" customWidth="1"/>
    <col min="476" max="725" width="12.125" style="207"/>
    <col min="726" max="726" width="9.5" style="207" customWidth="1"/>
    <col min="727" max="727" width="34.75" style="207" customWidth="1"/>
    <col min="728" max="731" width="19.625" style="207" customWidth="1"/>
    <col min="732" max="981" width="12.125" style="207"/>
    <col min="982" max="982" width="9.5" style="207" customWidth="1"/>
    <col min="983" max="983" width="34.75" style="207" customWidth="1"/>
    <col min="984" max="987" width="19.625" style="207" customWidth="1"/>
    <col min="988" max="1237" width="12.125" style="207"/>
    <col min="1238" max="1238" width="9.5" style="207" customWidth="1"/>
    <col min="1239" max="1239" width="34.75" style="207" customWidth="1"/>
    <col min="1240" max="1243" width="19.625" style="207" customWidth="1"/>
    <col min="1244" max="1493" width="12.125" style="207"/>
    <col min="1494" max="1494" width="9.5" style="207" customWidth="1"/>
    <col min="1495" max="1495" width="34.75" style="207" customWidth="1"/>
    <col min="1496" max="1499" width="19.625" style="207" customWidth="1"/>
    <col min="1500" max="1749" width="12.125" style="207"/>
    <col min="1750" max="1750" width="9.5" style="207" customWidth="1"/>
    <col min="1751" max="1751" width="34.75" style="207" customWidth="1"/>
    <col min="1752" max="1755" width="19.625" style="207" customWidth="1"/>
    <col min="1756" max="2005" width="12.125" style="207"/>
    <col min="2006" max="2006" width="9.5" style="207" customWidth="1"/>
    <col min="2007" max="2007" width="34.75" style="207" customWidth="1"/>
    <col min="2008" max="2011" width="19.625" style="207" customWidth="1"/>
    <col min="2012" max="2261" width="12.125" style="207"/>
    <col min="2262" max="2262" width="9.5" style="207" customWidth="1"/>
    <col min="2263" max="2263" width="34.75" style="207" customWidth="1"/>
    <col min="2264" max="2267" width="19.625" style="207" customWidth="1"/>
    <col min="2268" max="2517" width="12.125" style="207"/>
    <col min="2518" max="2518" width="9.5" style="207" customWidth="1"/>
    <col min="2519" max="2519" width="34.75" style="207" customWidth="1"/>
    <col min="2520" max="2523" width="19.625" style="207" customWidth="1"/>
    <col min="2524" max="2773" width="12.125" style="207"/>
    <col min="2774" max="2774" width="9.5" style="207" customWidth="1"/>
    <col min="2775" max="2775" width="34.75" style="207" customWidth="1"/>
    <col min="2776" max="2779" width="19.625" style="207" customWidth="1"/>
    <col min="2780" max="3029" width="12.125" style="207"/>
    <col min="3030" max="3030" width="9.5" style="207" customWidth="1"/>
    <col min="3031" max="3031" width="34.75" style="207" customWidth="1"/>
    <col min="3032" max="3035" width="19.625" style="207" customWidth="1"/>
    <col min="3036" max="3285" width="12.125" style="207"/>
    <col min="3286" max="3286" width="9.5" style="207" customWidth="1"/>
    <col min="3287" max="3287" width="34.75" style="207" customWidth="1"/>
    <col min="3288" max="3291" width="19.625" style="207" customWidth="1"/>
    <col min="3292" max="3541" width="12.125" style="207"/>
    <col min="3542" max="3542" width="9.5" style="207" customWidth="1"/>
    <col min="3543" max="3543" width="34.75" style="207" customWidth="1"/>
    <col min="3544" max="3547" width="19.625" style="207" customWidth="1"/>
    <col min="3548" max="3797" width="12.125" style="207"/>
    <col min="3798" max="3798" width="9.5" style="207" customWidth="1"/>
    <col min="3799" max="3799" width="34.75" style="207" customWidth="1"/>
    <col min="3800" max="3803" width="19.625" style="207" customWidth="1"/>
    <col min="3804" max="4053" width="12.125" style="207"/>
    <col min="4054" max="4054" width="9.5" style="207" customWidth="1"/>
    <col min="4055" max="4055" width="34.75" style="207" customWidth="1"/>
    <col min="4056" max="4059" width="19.625" style="207" customWidth="1"/>
    <col min="4060" max="4309" width="12.125" style="207"/>
    <col min="4310" max="4310" width="9.5" style="207" customWidth="1"/>
    <col min="4311" max="4311" width="34.75" style="207" customWidth="1"/>
    <col min="4312" max="4315" width="19.625" style="207" customWidth="1"/>
    <col min="4316" max="4565" width="12.125" style="207"/>
    <col min="4566" max="4566" width="9.5" style="207" customWidth="1"/>
    <col min="4567" max="4567" width="34.75" style="207" customWidth="1"/>
    <col min="4568" max="4571" width="19.625" style="207" customWidth="1"/>
    <col min="4572" max="4821" width="12.125" style="207"/>
    <col min="4822" max="4822" width="9.5" style="207" customWidth="1"/>
    <col min="4823" max="4823" width="34.75" style="207" customWidth="1"/>
    <col min="4824" max="4827" width="19.625" style="207" customWidth="1"/>
    <col min="4828" max="5077" width="12.125" style="207"/>
    <col min="5078" max="5078" width="9.5" style="207" customWidth="1"/>
    <col min="5079" max="5079" width="34.75" style="207" customWidth="1"/>
    <col min="5080" max="5083" width="19.625" style="207" customWidth="1"/>
    <col min="5084" max="5333" width="12.125" style="207"/>
    <col min="5334" max="5334" width="9.5" style="207" customWidth="1"/>
    <col min="5335" max="5335" width="34.75" style="207" customWidth="1"/>
    <col min="5336" max="5339" width="19.625" style="207" customWidth="1"/>
    <col min="5340" max="5589" width="12.125" style="207"/>
    <col min="5590" max="5590" width="9.5" style="207" customWidth="1"/>
    <col min="5591" max="5591" width="34.75" style="207" customWidth="1"/>
    <col min="5592" max="5595" width="19.625" style="207" customWidth="1"/>
    <col min="5596" max="5845" width="12.125" style="207"/>
    <col min="5846" max="5846" width="9.5" style="207" customWidth="1"/>
    <col min="5847" max="5847" width="34.75" style="207" customWidth="1"/>
    <col min="5848" max="5851" width="19.625" style="207" customWidth="1"/>
    <col min="5852" max="6101" width="12.125" style="207"/>
    <col min="6102" max="6102" width="9.5" style="207" customWidth="1"/>
    <col min="6103" max="6103" width="34.75" style="207" customWidth="1"/>
    <col min="6104" max="6107" width="19.625" style="207" customWidth="1"/>
    <col min="6108" max="6357" width="12.125" style="207"/>
    <col min="6358" max="6358" width="9.5" style="207" customWidth="1"/>
    <col min="6359" max="6359" width="34.75" style="207" customWidth="1"/>
    <col min="6360" max="6363" width="19.625" style="207" customWidth="1"/>
    <col min="6364" max="6613" width="12.125" style="207"/>
    <col min="6614" max="6614" width="9.5" style="207" customWidth="1"/>
    <col min="6615" max="6615" width="34.75" style="207" customWidth="1"/>
    <col min="6616" max="6619" width="19.625" style="207" customWidth="1"/>
    <col min="6620" max="6869" width="12.125" style="207"/>
    <col min="6870" max="6870" width="9.5" style="207" customWidth="1"/>
    <col min="6871" max="6871" width="34.75" style="207" customWidth="1"/>
    <col min="6872" max="6875" width="19.625" style="207" customWidth="1"/>
    <col min="6876" max="7125" width="12.125" style="207"/>
    <col min="7126" max="7126" width="9.5" style="207" customWidth="1"/>
    <col min="7127" max="7127" width="34.75" style="207" customWidth="1"/>
    <col min="7128" max="7131" width="19.625" style="207" customWidth="1"/>
    <col min="7132" max="7381" width="12.125" style="207"/>
    <col min="7382" max="7382" width="9.5" style="207" customWidth="1"/>
    <col min="7383" max="7383" width="34.75" style="207" customWidth="1"/>
    <col min="7384" max="7387" width="19.625" style="207" customWidth="1"/>
    <col min="7388" max="7637" width="12.125" style="207"/>
    <col min="7638" max="7638" width="9.5" style="207" customWidth="1"/>
    <col min="7639" max="7639" width="34.75" style="207" customWidth="1"/>
    <col min="7640" max="7643" width="19.625" style="207" customWidth="1"/>
    <col min="7644" max="7893" width="12.125" style="207"/>
    <col min="7894" max="7894" width="9.5" style="207" customWidth="1"/>
    <col min="7895" max="7895" width="34.75" style="207" customWidth="1"/>
    <col min="7896" max="7899" width="19.625" style="207" customWidth="1"/>
    <col min="7900" max="8149" width="12.125" style="207"/>
    <col min="8150" max="8150" width="9.5" style="207" customWidth="1"/>
    <col min="8151" max="8151" width="34.75" style="207" customWidth="1"/>
    <col min="8152" max="8155" width="19.625" style="207" customWidth="1"/>
    <col min="8156" max="8405" width="12.125" style="207"/>
    <col min="8406" max="8406" width="9.5" style="207" customWidth="1"/>
    <col min="8407" max="8407" width="34.75" style="207" customWidth="1"/>
    <col min="8408" max="8411" width="19.625" style="207" customWidth="1"/>
    <col min="8412" max="8661" width="12.125" style="207"/>
    <col min="8662" max="8662" width="9.5" style="207" customWidth="1"/>
    <col min="8663" max="8663" width="34.75" style="207" customWidth="1"/>
    <col min="8664" max="8667" width="19.625" style="207" customWidth="1"/>
    <col min="8668" max="8917" width="12.125" style="207"/>
    <col min="8918" max="8918" width="9.5" style="207" customWidth="1"/>
    <col min="8919" max="8919" width="34.75" style="207" customWidth="1"/>
    <col min="8920" max="8923" width="19.625" style="207" customWidth="1"/>
    <col min="8924" max="9173" width="12.125" style="207"/>
    <col min="9174" max="9174" width="9.5" style="207" customWidth="1"/>
    <col min="9175" max="9175" width="34.75" style="207" customWidth="1"/>
    <col min="9176" max="9179" width="19.625" style="207" customWidth="1"/>
    <col min="9180" max="9429" width="12.125" style="207"/>
    <col min="9430" max="9430" width="9.5" style="207" customWidth="1"/>
    <col min="9431" max="9431" width="34.75" style="207" customWidth="1"/>
    <col min="9432" max="9435" width="19.625" style="207" customWidth="1"/>
    <col min="9436" max="9685" width="12.125" style="207"/>
    <col min="9686" max="9686" width="9.5" style="207" customWidth="1"/>
    <col min="9687" max="9687" width="34.75" style="207" customWidth="1"/>
    <col min="9688" max="9691" width="19.625" style="207" customWidth="1"/>
    <col min="9692" max="9941" width="12.125" style="207"/>
    <col min="9942" max="9942" width="9.5" style="207" customWidth="1"/>
    <col min="9943" max="9943" width="34.75" style="207" customWidth="1"/>
    <col min="9944" max="9947" width="19.625" style="207" customWidth="1"/>
    <col min="9948" max="10197" width="12.125" style="207"/>
    <col min="10198" max="10198" width="9.5" style="207" customWidth="1"/>
    <col min="10199" max="10199" width="34.75" style="207" customWidth="1"/>
    <col min="10200" max="10203" width="19.625" style="207" customWidth="1"/>
    <col min="10204" max="10453" width="12.125" style="207"/>
    <col min="10454" max="10454" width="9.5" style="207" customWidth="1"/>
    <col min="10455" max="10455" width="34.75" style="207" customWidth="1"/>
    <col min="10456" max="10459" width="19.625" style="207" customWidth="1"/>
    <col min="10460" max="10709" width="12.125" style="207"/>
    <col min="10710" max="10710" width="9.5" style="207" customWidth="1"/>
    <col min="10711" max="10711" width="34.75" style="207" customWidth="1"/>
    <col min="10712" max="10715" width="19.625" style="207" customWidth="1"/>
    <col min="10716" max="10965" width="12.125" style="207"/>
    <col min="10966" max="10966" width="9.5" style="207" customWidth="1"/>
    <col min="10967" max="10967" width="34.75" style="207" customWidth="1"/>
    <col min="10968" max="10971" width="19.625" style="207" customWidth="1"/>
    <col min="10972" max="11221" width="12.125" style="207"/>
    <col min="11222" max="11222" width="9.5" style="207" customWidth="1"/>
    <col min="11223" max="11223" width="34.75" style="207" customWidth="1"/>
    <col min="11224" max="11227" width="19.625" style="207" customWidth="1"/>
    <col min="11228" max="11477" width="12.125" style="207"/>
    <col min="11478" max="11478" width="9.5" style="207" customWidth="1"/>
    <col min="11479" max="11479" width="34.75" style="207" customWidth="1"/>
    <col min="11480" max="11483" width="19.625" style="207" customWidth="1"/>
    <col min="11484" max="11733" width="12.125" style="207"/>
    <col min="11734" max="11734" width="9.5" style="207" customWidth="1"/>
    <col min="11735" max="11735" width="34.75" style="207" customWidth="1"/>
    <col min="11736" max="11739" width="19.625" style="207" customWidth="1"/>
    <col min="11740" max="11989" width="12.125" style="207"/>
    <col min="11990" max="11990" width="9.5" style="207" customWidth="1"/>
    <col min="11991" max="11991" width="34.75" style="207" customWidth="1"/>
    <col min="11992" max="11995" width="19.625" style="207" customWidth="1"/>
    <col min="11996" max="12245" width="12.125" style="207"/>
    <col min="12246" max="12246" width="9.5" style="207" customWidth="1"/>
    <col min="12247" max="12247" width="34.75" style="207" customWidth="1"/>
    <col min="12248" max="12251" width="19.625" style="207" customWidth="1"/>
    <col min="12252" max="12501" width="12.125" style="207"/>
    <col min="12502" max="12502" width="9.5" style="207" customWidth="1"/>
    <col min="12503" max="12503" width="34.75" style="207" customWidth="1"/>
    <col min="12504" max="12507" width="19.625" style="207" customWidth="1"/>
    <col min="12508" max="12757" width="12.125" style="207"/>
    <col min="12758" max="12758" width="9.5" style="207" customWidth="1"/>
    <col min="12759" max="12759" width="34.75" style="207" customWidth="1"/>
    <col min="12760" max="12763" width="19.625" style="207" customWidth="1"/>
    <col min="12764" max="13013" width="12.125" style="207"/>
    <col min="13014" max="13014" width="9.5" style="207" customWidth="1"/>
    <col min="13015" max="13015" width="34.75" style="207" customWidth="1"/>
    <col min="13016" max="13019" width="19.625" style="207" customWidth="1"/>
    <col min="13020" max="13269" width="12.125" style="207"/>
    <col min="13270" max="13270" width="9.5" style="207" customWidth="1"/>
    <col min="13271" max="13271" width="34.75" style="207" customWidth="1"/>
    <col min="13272" max="13275" width="19.625" style="207" customWidth="1"/>
    <col min="13276" max="13525" width="12.125" style="207"/>
    <col min="13526" max="13526" width="9.5" style="207" customWidth="1"/>
    <col min="13527" max="13527" width="34.75" style="207" customWidth="1"/>
    <col min="13528" max="13531" width="19.625" style="207" customWidth="1"/>
    <col min="13532" max="13781" width="12.125" style="207"/>
    <col min="13782" max="13782" width="9.5" style="207" customWidth="1"/>
    <col min="13783" max="13783" width="34.75" style="207" customWidth="1"/>
    <col min="13784" max="13787" width="19.625" style="207" customWidth="1"/>
    <col min="13788" max="14037" width="12.125" style="207"/>
    <col min="14038" max="14038" width="9.5" style="207" customWidth="1"/>
    <col min="14039" max="14039" width="34.75" style="207" customWidth="1"/>
    <col min="14040" max="14043" width="19.625" style="207" customWidth="1"/>
    <col min="14044" max="14293" width="12.125" style="207"/>
    <col min="14294" max="14294" width="9.5" style="207" customWidth="1"/>
    <col min="14295" max="14295" width="34.75" style="207" customWidth="1"/>
    <col min="14296" max="14299" width="19.625" style="207" customWidth="1"/>
    <col min="14300" max="14549" width="12.125" style="207"/>
    <col min="14550" max="14550" width="9.5" style="207" customWidth="1"/>
    <col min="14551" max="14551" width="34.75" style="207" customWidth="1"/>
    <col min="14552" max="14555" width="19.625" style="207" customWidth="1"/>
    <col min="14556" max="14805" width="12.125" style="207"/>
    <col min="14806" max="14806" width="9.5" style="207" customWidth="1"/>
    <col min="14807" max="14807" width="34.75" style="207" customWidth="1"/>
    <col min="14808" max="14811" width="19.625" style="207" customWidth="1"/>
    <col min="14812" max="15061" width="12.125" style="207"/>
    <col min="15062" max="15062" width="9.5" style="207" customWidth="1"/>
    <col min="15063" max="15063" width="34.75" style="207" customWidth="1"/>
    <col min="15064" max="15067" width="19.625" style="207" customWidth="1"/>
    <col min="15068" max="15317" width="12.125" style="207"/>
    <col min="15318" max="15318" width="9.5" style="207" customWidth="1"/>
    <col min="15319" max="15319" width="34.75" style="207" customWidth="1"/>
    <col min="15320" max="15323" width="19.625" style="207" customWidth="1"/>
    <col min="15324" max="15573" width="12.125" style="207"/>
    <col min="15574" max="15574" width="9.5" style="207" customWidth="1"/>
    <col min="15575" max="15575" width="34.75" style="207" customWidth="1"/>
    <col min="15576" max="15579" width="19.625" style="207" customWidth="1"/>
    <col min="15580" max="15829" width="12.125" style="207"/>
    <col min="15830" max="15830" width="9.5" style="207" customWidth="1"/>
    <col min="15831" max="15831" width="34.75" style="207" customWidth="1"/>
    <col min="15832" max="15835" width="19.625" style="207" customWidth="1"/>
    <col min="15836" max="16085" width="12.125" style="207"/>
    <col min="16086" max="16086" width="9.5" style="207" customWidth="1"/>
    <col min="16087" max="16087" width="34.75" style="207" customWidth="1"/>
    <col min="16088" max="16091" width="19.625" style="207" customWidth="1"/>
    <col min="16092" max="16384" width="12.125" style="207"/>
  </cols>
  <sheetData>
    <row r="1" spans="1:6" ht="30" customHeight="1">
      <c r="A1" s="389" t="s">
        <v>1350</v>
      </c>
      <c r="B1" s="389"/>
      <c r="C1" s="389"/>
      <c r="D1" s="389"/>
      <c r="E1" s="389"/>
      <c r="F1" s="389"/>
    </row>
    <row r="2" spans="1:6" ht="20.100000000000001" customHeight="1">
      <c r="A2" s="355"/>
      <c r="E2" s="385" t="s">
        <v>1</v>
      </c>
      <c r="F2" s="398"/>
    </row>
    <row r="3" spans="1:6" ht="24.95" customHeight="1">
      <c r="A3" s="57" t="s">
        <v>2</v>
      </c>
      <c r="B3" s="57" t="s">
        <v>3</v>
      </c>
      <c r="C3" s="57" t="s">
        <v>4</v>
      </c>
      <c r="D3" s="57" t="s">
        <v>5</v>
      </c>
      <c r="E3" s="57" t="s">
        <v>6</v>
      </c>
      <c r="F3" s="57" t="s">
        <v>7</v>
      </c>
    </row>
    <row r="4" spans="1:6" s="289" customFormat="1" ht="24.95" customHeight="1">
      <c r="A4" s="84" t="s">
        <v>161</v>
      </c>
      <c r="B4" s="73">
        <v>162700</v>
      </c>
      <c r="C4" s="73">
        <v>140839</v>
      </c>
      <c r="D4" s="357">
        <v>131151</v>
      </c>
      <c r="E4" s="358">
        <f>D4/C4*100</f>
        <v>93.121223524733921</v>
      </c>
      <c r="F4" s="360">
        <v>85.721288652718698</v>
      </c>
    </row>
    <row r="5" spans="1:6" ht="24.95" customHeight="1">
      <c r="A5" s="90" t="s">
        <v>162</v>
      </c>
      <c r="B5" s="71">
        <v>125000</v>
      </c>
      <c r="C5" s="71">
        <v>93412</v>
      </c>
      <c r="D5" s="307">
        <v>87394</v>
      </c>
      <c r="E5" s="359">
        <f>D5/C5*100</f>
        <v>93.557572902839041</v>
      </c>
      <c r="F5" s="361">
        <v>69.985185185185202</v>
      </c>
    </row>
    <row r="6" spans="1:6" ht="24.95" customHeight="1">
      <c r="A6" s="90" t="s">
        <v>163</v>
      </c>
      <c r="B6" s="71">
        <v>21500</v>
      </c>
      <c r="C6" s="71">
        <v>28745</v>
      </c>
      <c r="D6" s="307">
        <v>25861</v>
      </c>
      <c r="E6" s="359">
        <f t="shared" ref="E6:E46" si="0">D6/C6*100</f>
        <v>89.96695077404766</v>
      </c>
      <c r="F6" s="361">
        <v>166.27660258470999</v>
      </c>
    </row>
    <row r="7" spans="1:6" ht="24.95" customHeight="1">
      <c r="A7" s="90" t="s">
        <v>164</v>
      </c>
      <c r="B7" s="71">
        <v>8200</v>
      </c>
      <c r="C7" s="71">
        <v>11082</v>
      </c>
      <c r="D7" s="307">
        <v>10211</v>
      </c>
      <c r="E7" s="359">
        <f t="shared" si="0"/>
        <v>92.140407868615767</v>
      </c>
      <c r="F7" s="361">
        <v>125.68931560807501</v>
      </c>
    </row>
    <row r="8" spans="1:6" ht="24.95" customHeight="1">
      <c r="A8" s="90" t="s">
        <v>165</v>
      </c>
      <c r="B8" s="71">
        <v>8000</v>
      </c>
      <c r="C8" s="71">
        <v>7600</v>
      </c>
      <c r="D8" s="307">
        <v>7685</v>
      </c>
      <c r="E8" s="359">
        <f t="shared" si="0"/>
        <v>101.11842105263158</v>
      </c>
      <c r="F8" s="361">
        <v>172.89088863891999</v>
      </c>
    </row>
    <row r="9" spans="1:6" s="289" customFormat="1" ht="24.95" customHeight="1">
      <c r="A9" s="84" t="s">
        <v>166</v>
      </c>
      <c r="B9" s="73">
        <v>141350</v>
      </c>
      <c r="C9" s="73">
        <v>122921</v>
      </c>
      <c r="D9" s="357">
        <v>86741</v>
      </c>
      <c r="E9" s="358">
        <f t="shared" si="0"/>
        <v>70.566461385768093</v>
      </c>
      <c r="F9" s="360">
        <v>69.747676176385497</v>
      </c>
    </row>
    <row r="10" spans="1:6" ht="24.95" customHeight="1">
      <c r="A10" s="90" t="s">
        <v>167</v>
      </c>
      <c r="B10" s="71">
        <v>18500</v>
      </c>
      <c r="C10" s="71">
        <v>28500</v>
      </c>
      <c r="D10" s="307">
        <v>28212</v>
      </c>
      <c r="E10" s="359">
        <f t="shared" si="0"/>
        <v>98.989473684210523</v>
      </c>
      <c r="F10" s="361">
        <v>195.84866365845201</v>
      </c>
    </row>
    <row r="11" spans="1:6" ht="24.95" customHeight="1">
      <c r="A11" s="90" t="s">
        <v>224</v>
      </c>
      <c r="B11" s="71">
        <v>300</v>
      </c>
      <c r="C11" s="71">
        <v>640</v>
      </c>
      <c r="D11" s="307">
        <v>638</v>
      </c>
      <c r="E11" s="359">
        <f t="shared" si="0"/>
        <v>99.6875</v>
      </c>
      <c r="F11" s="361">
        <v>232</v>
      </c>
    </row>
    <row r="12" spans="1:6" ht="24.95" customHeight="1">
      <c r="A12" s="90" t="s">
        <v>169</v>
      </c>
      <c r="B12" s="71">
        <v>50</v>
      </c>
      <c r="C12" s="71">
        <v>126</v>
      </c>
      <c r="D12" s="307">
        <v>126</v>
      </c>
      <c r="E12" s="359">
        <f t="shared" si="0"/>
        <v>100</v>
      </c>
      <c r="F12" s="361">
        <v>126</v>
      </c>
    </row>
    <row r="13" spans="1:6" ht="24.95" customHeight="1">
      <c r="A13" s="90" t="s">
        <v>170</v>
      </c>
      <c r="B13" s="71"/>
      <c r="C13" s="71">
        <v>1465</v>
      </c>
      <c r="D13" s="307">
        <v>1466</v>
      </c>
      <c r="E13" s="359">
        <f t="shared" si="0"/>
        <v>100.06825938566553</v>
      </c>
      <c r="F13" s="361"/>
    </row>
    <row r="14" spans="1:6" ht="24.95" customHeight="1">
      <c r="A14" s="90" t="s">
        <v>171</v>
      </c>
      <c r="B14" s="71">
        <v>600</v>
      </c>
      <c r="C14" s="71">
        <v>22700</v>
      </c>
      <c r="D14" s="307">
        <v>22726</v>
      </c>
      <c r="E14" s="359">
        <f t="shared" si="0"/>
        <v>100.11453744493393</v>
      </c>
      <c r="F14" s="361">
        <v>4132</v>
      </c>
    </row>
    <row r="15" spans="1:6" ht="24.95" customHeight="1">
      <c r="A15" s="90" t="s">
        <v>172</v>
      </c>
      <c r="B15" s="71">
        <v>500</v>
      </c>
      <c r="C15" s="71">
        <v>500</v>
      </c>
      <c r="D15" s="307">
        <v>131</v>
      </c>
      <c r="E15" s="359">
        <f t="shared" si="0"/>
        <v>26.200000000000003</v>
      </c>
      <c r="F15" s="361">
        <v>135.05154639175299</v>
      </c>
    </row>
    <row r="16" spans="1:6" ht="24.95" customHeight="1">
      <c r="A16" s="90" t="s">
        <v>173</v>
      </c>
      <c r="B16" s="71"/>
      <c r="C16" s="71"/>
      <c r="D16" s="307">
        <v>0</v>
      </c>
      <c r="E16" s="359"/>
      <c r="F16" s="361"/>
    </row>
    <row r="17" spans="1:6" ht="24.95" customHeight="1">
      <c r="A17" s="90" t="s">
        <v>174</v>
      </c>
      <c r="B17" s="71">
        <v>1400</v>
      </c>
      <c r="C17" s="71">
        <v>1400</v>
      </c>
      <c r="D17" s="307">
        <v>1250</v>
      </c>
      <c r="E17" s="359">
        <f>D17/C17*100</f>
        <v>89.285714285714292</v>
      </c>
      <c r="F17" s="361">
        <v>92.592592592592595</v>
      </c>
    </row>
    <row r="18" spans="1:6" ht="24.95" customHeight="1">
      <c r="A18" s="90" t="s">
        <v>175</v>
      </c>
      <c r="B18" s="71"/>
      <c r="C18" s="71">
        <v>2720</v>
      </c>
      <c r="D18" s="307">
        <v>2751</v>
      </c>
      <c r="E18" s="359">
        <f>D18/C18*100</f>
        <v>101.13970588235294</v>
      </c>
      <c r="F18" s="361"/>
    </row>
    <row r="19" spans="1:6" ht="24.95" customHeight="1">
      <c r="A19" s="90" t="s">
        <v>176</v>
      </c>
      <c r="B19" s="71">
        <v>120000</v>
      </c>
      <c r="C19" s="71">
        <v>64870</v>
      </c>
      <c r="D19" s="307">
        <v>29441</v>
      </c>
      <c r="E19" s="359">
        <f t="shared" si="0"/>
        <v>45.384615384615387</v>
      </c>
      <c r="F19" s="361">
        <v>27.364830323366199</v>
      </c>
    </row>
    <row r="20" spans="1:6" s="289" customFormat="1" ht="24.95" customHeight="1">
      <c r="A20" s="84" t="s">
        <v>177</v>
      </c>
      <c r="B20" s="73">
        <v>39000</v>
      </c>
      <c r="C20" s="73">
        <v>29647</v>
      </c>
      <c r="D20" s="357">
        <v>19563</v>
      </c>
      <c r="E20" s="358">
        <f t="shared" si="0"/>
        <v>65.986440449286604</v>
      </c>
      <c r="F20" s="360">
        <v>69.925295778675306</v>
      </c>
    </row>
    <row r="21" spans="1:6" ht="24.95" customHeight="1">
      <c r="A21" s="90" t="s">
        <v>178</v>
      </c>
      <c r="B21" s="71"/>
      <c r="C21" s="71">
        <v>247</v>
      </c>
      <c r="D21" s="307">
        <v>247</v>
      </c>
      <c r="E21" s="359">
        <f t="shared" si="0"/>
        <v>100</v>
      </c>
      <c r="F21" s="360"/>
    </row>
    <row r="22" spans="1:6" ht="24.95" customHeight="1">
      <c r="A22" s="90" t="s">
        <v>179</v>
      </c>
      <c r="B22" s="71">
        <v>9000</v>
      </c>
      <c r="C22" s="71">
        <v>6500</v>
      </c>
      <c r="D22" s="307">
        <v>6442</v>
      </c>
      <c r="E22" s="359">
        <f t="shared" si="0"/>
        <v>99.107692307692304</v>
      </c>
      <c r="F22" s="361">
        <v>28008.695652173901</v>
      </c>
    </row>
    <row r="23" spans="1:6" ht="24.95" customHeight="1">
      <c r="A23" s="90" t="s">
        <v>180</v>
      </c>
      <c r="B23" s="71"/>
      <c r="C23" s="71"/>
      <c r="D23" s="307">
        <v>0</v>
      </c>
      <c r="E23" s="359"/>
      <c r="F23" s="360"/>
    </row>
    <row r="24" spans="1:6" ht="24.95" customHeight="1">
      <c r="A24" s="90" t="s">
        <v>181</v>
      </c>
      <c r="B24" s="71"/>
      <c r="C24" s="71">
        <v>2650</v>
      </c>
      <c r="D24" s="307">
        <v>2642</v>
      </c>
      <c r="E24" s="359">
        <f>D24/C24*100</f>
        <v>99.698113207547166</v>
      </c>
      <c r="F24" s="360"/>
    </row>
    <row r="25" spans="1:6" ht="24.95" customHeight="1">
      <c r="A25" s="90" t="s">
        <v>182</v>
      </c>
      <c r="B25" s="71"/>
      <c r="C25" s="71">
        <v>4000</v>
      </c>
      <c r="D25" s="307">
        <v>3995</v>
      </c>
      <c r="E25" s="359">
        <f>D25/C25*100</f>
        <v>99.875</v>
      </c>
      <c r="F25" s="360"/>
    </row>
    <row r="26" spans="1:6" ht="24.95" customHeight="1">
      <c r="A26" s="90" t="s">
        <v>183</v>
      </c>
      <c r="B26" s="71"/>
      <c r="C26" s="71">
        <v>2550</v>
      </c>
      <c r="D26" s="307">
        <v>2542</v>
      </c>
      <c r="E26" s="359">
        <f>D26/C26*100</f>
        <v>99.686274509803923</v>
      </c>
      <c r="F26" s="360"/>
    </row>
    <row r="27" spans="1:6" ht="24.95" customHeight="1">
      <c r="A27" s="90" t="s">
        <v>184</v>
      </c>
      <c r="B27" s="71">
        <v>30000</v>
      </c>
      <c r="C27" s="71">
        <v>13700</v>
      </c>
      <c r="D27" s="307">
        <v>3695</v>
      </c>
      <c r="E27" s="359">
        <f>D27/C27*100</f>
        <v>26.970802919708031</v>
      </c>
      <c r="F27" s="361">
        <v>13.218144093868499</v>
      </c>
    </row>
    <row r="28" spans="1:6" s="289" customFormat="1" ht="24.95" customHeight="1">
      <c r="A28" s="84" t="s">
        <v>185</v>
      </c>
      <c r="B28" s="73"/>
      <c r="C28" s="73">
        <v>8820</v>
      </c>
      <c r="D28" s="357">
        <v>10624</v>
      </c>
      <c r="E28" s="358">
        <f>D28/C28*100</f>
        <v>120.45351473922904</v>
      </c>
      <c r="F28" s="360"/>
    </row>
    <row r="29" spans="1:6" ht="24.95" customHeight="1">
      <c r="A29" s="90" t="s">
        <v>178</v>
      </c>
      <c r="B29" s="71"/>
      <c r="C29" s="71"/>
      <c r="D29" s="307">
        <v>0</v>
      </c>
      <c r="E29" s="358"/>
      <c r="F29" s="360"/>
    </row>
    <row r="30" spans="1:6" ht="24.95" customHeight="1">
      <c r="A30" s="90" t="s">
        <v>179</v>
      </c>
      <c r="B30" s="71"/>
      <c r="C30" s="71">
        <v>7000</v>
      </c>
      <c r="D30" s="307">
        <v>6100</v>
      </c>
      <c r="E30" s="359">
        <f t="shared" ref="E30:E35" si="1">D30/C30*100</f>
        <v>87.142857142857139</v>
      </c>
      <c r="F30" s="360"/>
    </row>
    <row r="31" spans="1:6" ht="24.95" customHeight="1">
      <c r="A31" s="90" t="s">
        <v>180</v>
      </c>
      <c r="B31" s="71"/>
      <c r="C31" s="71">
        <v>20</v>
      </c>
      <c r="D31" s="307">
        <v>18</v>
      </c>
      <c r="E31" s="359">
        <f t="shared" si="1"/>
        <v>90</v>
      </c>
      <c r="F31" s="360"/>
    </row>
    <row r="32" spans="1:6" ht="24.95" customHeight="1">
      <c r="A32" s="90" t="s">
        <v>182</v>
      </c>
      <c r="B32" s="71"/>
      <c r="C32" s="71">
        <v>200</v>
      </c>
      <c r="D32" s="307">
        <v>193</v>
      </c>
      <c r="E32" s="359">
        <f t="shared" si="1"/>
        <v>96.5</v>
      </c>
      <c r="F32" s="360"/>
    </row>
    <row r="33" spans="1:6" ht="24.95" customHeight="1">
      <c r="A33" s="90" t="s">
        <v>183</v>
      </c>
      <c r="B33" s="71"/>
      <c r="C33" s="71"/>
      <c r="D33" s="307">
        <v>0</v>
      </c>
      <c r="E33" s="359"/>
      <c r="F33" s="360"/>
    </row>
    <row r="34" spans="1:6" ht="24.95" customHeight="1">
      <c r="A34" s="90" t="s">
        <v>184</v>
      </c>
      <c r="B34" s="71"/>
      <c r="C34" s="71">
        <v>1600</v>
      </c>
      <c r="D34" s="307">
        <v>4313</v>
      </c>
      <c r="E34" s="359">
        <f t="shared" si="1"/>
        <v>269.5625</v>
      </c>
      <c r="F34" s="360"/>
    </row>
    <row r="35" spans="1:6" s="289" customFormat="1" ht="24.95" customHeight="1">
      <c r="A35" s="84" t="s">
        <v>186</v>
      </c>
      <c r="B35" s="73">
        <v>164500</v>
      </c>
      <c r="C35" s="73">
        <v>184730</v>
      </c>
      <c r="D35" s="357">
        <v>160383</v>
      </c>
      <c r="E35" s="358">
        <f t="shared" si="1"/>
        <v>86.820224110864501</v>
      </c>
      <c r="F35" s="360">
        <v>106.39922514047601</v>
      </c>
    </row>
    <row r="36" spans="1:6" ht="24.95" customHeight="1">
      <c r="A36" s="90" t="s">
        <v>187</v>
      </c>
      <c r="B36" s="71">
        <v>125000</v>
      </c>
      <c r="C36" s="71">
        <v>125000</v>
      </c>
      <c r="D36" s="307">
        <v>114826</v>
      </c>
      <c r="E36" s="359">
        <f t="shared" si="0"/>
        <v>91.860799999999998</v>
      </c>
      <c r="F36" s="361">
        <v>99.913856863171603</v>
      </c>
    </row>
    <row r="37" spans="1:6" ht="24.95" customHeight="1">
      <c r="A37" s="90" t="s">
        <v>188</v>
      </c>
      <c r="B37" s="71">
        <v>32000</v>
      </c>
      <c r="C37" s="71">
        <v>59721</v>
      </c>
      <c r="D37" s="307">
        <v>45548</v>
      </c>
      <c r="E37" s="359">
        <f t="shared" si="0"/>
        <v>76.267979437718722</v>
      </c>
      <c r="F37" s="361">
        <v>144.656524915044</v>
      </c>
    </row>
    <row r="38" spans="1:6" ht="24.95" customHeight="1">
      <c r="A38" s="90" t="s">
        <v>189</v>
      </c>
      <c r="B38" s="71">
        <v>7500</v>
      </c>
      <c r="C38" s="71">
        <v>9</v>
      </c>
      <c r="D38" s="307">
        <v>9</v>
      </c>
      <c r="E38" s="359">
        <f t="shared" si="0"/>
        <v>100</v>
      </c>
      <c r="F38" s="361">
        <v>0.20809248554913301</v>
      </c>
    </row>
    <row r="39" spans="1:6" s="289" customFormat="1" ht="24.95" customHeight="1">
      <c r="A39" s="84" t="s">
        <v>190</v>
      </c>
      <c r="B39" s="73">
        <v>5500</v>
      </c>
      <c r="C39" s="73">
        <v>7555</v>
      </c>
      <c r="D39" s="357">
        <v>7196</v>
      </c>
      <c r="E39" s="358">
        <f t="shared" si="0"/>
        <v>95.248180013236265</v>
      </c>
      <c r="F39" s="360">
        <v>535.81533879374501</v>
      </c>
    </row>
    <row r="40" spans="1:6" ht="24.95" customHeight="1">
      <c r="A40" s="90" t="s">
        <v>191</v>
      </c>
      <c r="B40" s="71">
        <v>500</v>
      </c>
      <c r="C40" s="71">
        <v>4555</v>
      </c>
      <c r="D40" s="307">
        <v>4484</v>
      </c>
      <c r="E40" s="359">
        <f t="shared" si="0"/>
        <v>98.441273326015363</v>
      </c>
      <c r="F40" s="361">
        <v>1183.1134564643801</v>
      </c>
    </row>
    <row r="41" spans="1:6" ht="24.95" customHeight="1">
      <c r="A41" s="90" t="s">
        <v>192</v>
      </c>
      <c r="B41" s="71">
        <v>5000</v>
      </c>
      <c r="C41" s="71">
        <v>3000</v>
      </c>
      <c r="D41" s="307">
        <v>2712</v>
      </c>
      <c r="E41" s="359">
        <f t="shared" si="0"/>
        <v>90.4</v>
      </c>
      <c r="F41" s="361">
        <v>281.32780082987603</v>
      </c>
    </row>
    <row r="42" spans="1:6" s="289" customFormat="1" ht="24.95" customHeight="1">
      <c r="A42" s="84" t="s">
        <v>193</v>
      </c>
      <c r="B42" s="73">
        <v>1250</v>
      </c>
      <c r="C42" s="73">
        <v>94775</v>
      </c>
      <c r="D42" s="357">
        <v>86562</v>
      </c>
      <c r="E42" s="358">
        <f t="shared" si="0"/>
        <v>91.334212608810333</v>
      </c>
      <c r="F42" s="360">
        <v>7527.1304347826099</v>
      </c>
    </row>
    <row r="43" spans="1:6" ht="24.95" customHeight="1">
      <c r="A43" s="90" t="s">
        <v>194</v>
      </c>
      <c r="B43" s="71">
        <v>350</v>
      </c>
      <c r="C43" s="71">
        <v>275</v>
      </c>
      <c r="D43" s="307">
        <v>303</v>
      </c>
      <c r="E43" s="359">
        <f t="shared" si="0"/>
        <v>110.18181818181819</v>
      </c>
      <c r="F43" s="361">
        <v>101</v>
      </c>
    </row>
    <row r="44" spans="1:6" ht="24.95" customHeight="1">
      <c r="A44" s="90" t="s">
        <v>195</v>
      </c>
      <c r="B44" s="71">
        <v>900</v>
      </c>
      <c r="C44" s="71">
        <v>2000</v>
      </c>
      <c r="D44" s="307">
        <v>1824</v>
      </c>
      <c r="E44" s="359">
        <f t="shared" si="0"/>
        <v>91.2</v>
      </c>
      <c r="F44" s="361">
        <v>214.58823529411799</v>
      </c>
    </row>
    <row r="45" spans="1:6" ht="24.95" customHeight="1">
      <c r="A45" s="90" t="s">
        <v>196</v>
      </c>
      <c r="B45" s="71"/>
      <c r="C45" s="71">
        <v>92500</v>
      </c>
      <c r="D45" s="307">
        <v>84435</v>
      </c>
      <c r="E45" s="359">
        <f t="shared" si="0"/>
        <v>91.281081081081084</v>
      </c>
      <c r="F45" s="360"/>
    </row>
    <row r="46" spans="1:6" s="289" customFormat="1" ht="24.95" customHeight="1">
      <c r="A46" s="84" t="s">
        <v>197</v>
      </c>
      <c r="B46" s="73">
        <v>12000</v>
      </c>
      <c r="C46" s="73">
        <v>220</v>
      </c>
      <c r="D46" s="357">
        <v>220</v>
      </c>
      <c r="E46" s="358">
        <f t="shared" si="0"/>
        <v>100</v>
      </c>
      <c r="F46" s="360"/>
    </row>
    <row r="47" spans="1:6" ht="24.95" customHeight="1">
      <c r="A47" s="90" t="s">
        <v>198</v>
      </c>
      <c r="B47" s="71"/>
      <c r="C47" s="71"/>
      <c r="D47" s="307">
        <v>0</v>
      </c>
      <c r="E47" s="359"/>
      <c r="F47" s="360"/>
    </row>
    <row r="48" spans="1:6" ht="24.95" customHeight="1">
      <c r="A48" s="90" t="s">
        <v>199</v>
      </c>
      <c r="B48" s="71">
        <v>12000</v>
      </c>
      <c r="C48" s="71"/>
      <c r="D48" s="307">
        <v>0</v>
      </c>
      <c r="E48" s="359"/>
      <c r="F48" s="360"/>
    </row>
    <row r="49" spans="1:6" s="289" customFormat="1" ht="24.95" customHeight="1">
      <c r="A49" s="90" t="s">
        <v>200</v>
      </c>
      <c r="B49" s="73"/>
      <c r="C49" s="73"/>
      <c r="D49" s="357">
        <v>0</v>
      </c>
      <c r="E49" s="358"/>
      <c r="F49" s="360"/>
    </row>
    <row r="50" spans="1:6" ht="24.95" customHeight="1">
      <c r="A50" s="90" t="s">
        <v>1351</v>
      </c>
      <c r="B50" s="71"/>
      <c r="C50" s="71">
        <v>220</v>
      </c>
      <c r="D50" s="307">
        <v>220</v>
      </c>
      <c r="E50" s="359">
        <f>D50/C50*100</f>
        <v>100</v>
      </c>
      <c r="F50" s="360"/>
    </row>
    <row r="51" spans="1:6" ht="24.95" customHeight="1">
      <c r="A51" s="84" t="s">
        <v>202</v>
      </c>
      <c r="B51" s="73">
        <v>35500</v>
      </c>
      <c r="C51" s="73">
        <v>59238</v>
      </c>
      <c r="D51" s="357">
        <v>58411</v>
      </c>
      <c r="E51" s="358">
        <f>D51/C51*100</f>
        <v>98.60393666227759</v>
      </c>
      <c r="F51" s="360">
        <v>204.814334303447</v>
      </c>
    </row>
    <row r="52" spans="1:6" ht="24.95" customHeight="1">
      <c r="A52" s="90" t="s">
        <v>203</v>
      </c>
      <c r="B52" s="71">
        <v>1500</v>
      </c>
      <c r="C52" s="71">
        <v>38200</v>
      </c>
      <c r="D52" s="307">
        <v>38161</v>
      </c>
      <c r="E52" s="359">
        <f>D52/C52*100</f>
        <v>99.897905759162313</v>
      </c>
      <c r="F52" s="361">
        <v>2569.7643097643099</v>
      </c>
    </row>
    <row r="53" spans="1:6" ht="24.95" customHeight="1">
      <c r="A53" s="90" t="s">
        <v>204</v>
      </c>
      <c r="B53" s="71">
        <v>4500</v>
      </c>
      <c r="C53" s="71">
        <v>4700</v>
      </c>
      <c r="D53" s="307">
        <v>4658</v>
      </c>
      <c r="E53" s="359">
        <f>D53/C53*100</f>
        <v>99.106382978723403</v>
      </c>
      <c r="F53" s="361">
        <v>139.54463750748999</v>
      </c>
    </row>
    <row r="54" spans="1:6" ht="24.95" customHeight="1">
      <c r="A54" s="90" t="s">
        <v>205</v>
      </c>
      <c r="B54" s="71"/>
      <c r="C54" s="71"/>
      <c r="D54" s="307">
        <v>0</v>
      </c>
      <c r="E54" s="359"/>
      <c r="F54" s="360"/>
    </row>
    <row r="55" spans="1:6" s="289" customFormat="1" ht="24.95" customHeight="1">
      <c r="A55" s="90" t="s">
        <v>206</v>
      </c>
      <c r="B55" s="71">
        <v>23500</v>
      </c>
      <c r="C55" s="71">
        <v>900</v>
      </c>
      <c r="D55" s="307">
        <v>901</v>
      </c>
      <c r="E55" s="359">
        <f>D55/C55*100</f>
        <v>100.1111111111111</v>
      </c>
      <c r="F55" s="361">
        <v>4.4125569322689602</v>
      </c>
    </row>
    <row r="56" spans="1:6" ht="24.95" customHeight="1">
      <c r="A56" s="90" t="s">
        <v>207</v>
      </c>
      <c r="B56" s="71">
        <v>6000</v>
      </c>
      <c r="C56" s="71">
        <v>15438</v>
      </c>
      <c r="D56" s="307">
        <v>14691</v>
      </c>
      <c r="E56" s="359">
        <f>D56/C56*100</f>
        <v>95.161290322580655</v>
      </c>
      <c r="F56" s="361">
        <v>448.306377784559</v>
      </c>
    </row>
    <row r="57" spans="1:6" ht="24.95" customHeight="1">
      <c r="A57" s="84" t="s">
        <v>208</v>
      </c>
      <c r="B57" s="73">
        <v>40762</v>
      </c>
      <c r="C57" s="73">
        <v>53730</v>
      </c>
      <c r="D57" s="357">
        <v>53693</v>
      </c>
      <c r="E57" s="358">
        <f>D57/C57*100</f>
        <v>99.93113716731807</v>
      </c>
      <c r="F57" s="360">
        <v>114.740891120846</v>
      </c>
    </row>
    <row r="58" spans="1:6" ht="35.1" customHeight="1">
      <c r="A58" s="90" t="s">
        <v>209</v>
      </c>
      <c r="B58" s="71">
        <v>40762</v>
      </c>
      <c r="C58" s="71">
        <v>53400</v>
      </c>
      <c r="D58" s="307">
        <v>53367</v>
      </c>
      <c r="E58" s="359">
        <f>D58/C58*100</f>
        <v>99.938202247191015</v>
      </c>
      <c r="F58" s="361">
        <v>114.044235495245</v>
      </c>
    </row>
    <row r="59" spans="1:6" s="289" customFormat="1" ht="24.95" customHeight="1">
      <c r="A59" s="90" t="s">
        <v>210</v>
      </c>
      <c r="B59" s="73"/>
      <c r="C59" s="73"/>
      <c r="D59" s="357">
        <v>0</v>
      </c>
      <c r="E59" s="358"/>
      <c r="F59" s="360"/>
    </row>
    <row r="60" spans="1:6" ht="24.95" customHeight="1">
      <c r="A60" s="90" t="s">
        <v>211</v>
      </c>
      <c r="B60" s="71"/>
      <c r="C60" s="71">
        <v>330</v>
      </c>
      <c r="D60" s="307">
        <v>326</v>
      </c>
      <c r="E60" s="359">
        <f>D60/C60*100</f>
        <v>98.787878787878796</v>
      </c>
      <c r="F60" s="360"/>
    </row>
    <row r="61" spans="1:6" ht="24.95" customHeight="1">
      <c r="A61" s="84" t="s">
        <v>212</v>
      </c>
      <c r="B61" s="73">
        <v>34650</v>
      </c>
      <c r="C61" s="73">
        <v>24150</v>
      </c>
      <c r="D61" s="357">
        <v>24933</v>
      </c>
      <c r="E61" s="358">
        <f>D61/C61*100</f>
        <v>103.24223602484473</v>
      </c>
      <c r="F61" s="360">
        <v>92.320509497537699</v>
      </c>
    </row>
    <row r="62" spans="1:6" ht="24.95" customHeight="1">
      <c r="A62" s="90" t="s">
        <v>213</v>
      </c>
      <c r="B62" s="71">
        <v>28500</v>
      </c>
      <c r="C62" s="71">
        <v>23028</v>
      </c>
      <c r="D62" s="307">
        <v>23852</v>
      </c>
      <c r="E62" s="359">
        <f>D62/C62*100</f>
        <v>103.57825256209831</v>
      </c>
      <c r="F62" s="361">
        <v>90.160650160650206</v>
      </c>
    </row>
    <row r="63" spans="1:6" ht="24.95" customHeight="1">
      <c r="A63" s="90" t="s">
        <v>214</v>
      </c>
      <c r="B63" s="71">
        <v>6000</v>
      </c>
      <c r="C63" s="71">
        <v>990</v>
      </c>
      <c r="D63" s="307">
        <v>985</v>
      </c>
      <c r="E63" s="359">
        <f>D63/C63*100</f>
        <v>99.494949494949495</v>
      </c>
      <c r="F63" s="361">
        <v>225.91743119266101</v>
      </c>
    </row>
    <row r="64" spans="1:6" s="289" customFormat="1" ht="24.95" customHeight="1">
      <c r="A64" s="90" t="s">
        <v>215</v>
      </c>
      <c r="B64" s="71">
        <v>150</v>
      </c>
      <c r="C64" s="71">
        <v>132</v>
      </c>
      <c r="D64" s="307">
        <v>96</v>
      </c>
      <c r="E64" s="359">
        <f>D64/C64*100</f>
        <v>72.727272727272734</v>
      </c>
      <c r="F64" s="361">
        <v>82.758620689655203</v>
      </c>
    </row>
    <row r="65" spans="1:6" ht="24.95" customHeight="1">
      <c r="A65" s="90" t="s">
        <v>216</v>
      </c>
      <c r="B65" s="71"/>
      <c r="C65" s="71"/>
      <c r="D65" s="307">
        <v>0</v>
      </c>
      <c r="E65" s="359"/>
      <c r="F65" s="360"/>
    </row>
    <row r="66" spans="1:6" ht="24.95" customHeight="1">
      <c r="A66" s="84" t="s">
        <v>217</v>
      </c>
      <c r="B66" s="73">
        <v>60</v>
      </c>
      <c r="C66" s="73">
        <v>36850</v>
      </c>
      <c r="D66" s="357">
        <v>30416</v>
      </c>
      <c r="E66" s="358">
        <f>D66/C66*100</f>
        <v>82.54002713704206</v>
      </c>
      <c r="F66" s="360"/>
    </row>
    <row r="67" spans="1:6" ht="35.1" customHeight="1">
      <c r="A67" s="90" t="s">
        <v>218</v>
      </c>
      <c r="B67" s="71"/>
      <c r="C67" s="71"/>
      <c r="D67" s="357">
        <v>0</v>
      </c>
      <c r="E67" s="359"/>
      <c r="F67" s="360"/>
    </row>
    <row r="68" spans="1:6" ht="31.15" customHeight="1">
      <c r="A68" s="90" t="s">
        <v>1352</v>
      </c>
      <c r="B68" s="71"/>
      <c r="C68" s="71"/>
      <c r="D68" s="362">
        <v>0</v>
      </c>
      <c r="E68" s="359"/>
      <c r="F68" s="360"/>
    </row>
    <row r="69" spans="1:6" s="178" customFormat="1" ht="24.95" customHeight="1">
      <c r="A69" s="90" t="s">
        <v>220</v>
      </c>
      <c r="B69" s="71"/>
      <c r="C69" s="71"/>
      <c r="D69" s="362">
        <v>0</v>
      </c>
      <c r="E69" s="359"/>
      <c r="F69" s="360"/>
    </row>
    <row r="70" spans="1:6" s="178" customFormat="1" ht="24.95" customHeight="1">
      <c r="A70" s="90" t="s">
        <v>221</v>
      </c>
      <c r="B70" s="71"/>
      <c r="C70" s="71"/>
      <c r="D70" s="362">
        <v>0</v>
      </c>
      <c r="E70" s="359"/>
      <c r="F70" s="360"/>
    </row>
    <row r="71" spans="1:6" s="178" customFormat="1" ht="24.95" customHeight="1">
      <c r="A71" s="90" t="s">
        <v>222</v>
      </c>
      <c r="B71" s="71">
        <v>60</v>
      </c>
      <c r="C71" s="71">
        <v>36850</v>
      </c>
      <c r="D71" s="362">
        <v>30416</v>
      </c>
      <c r="E71" s="359">
        <f>D71/C71*100</f>
        <v>82.54002713704206</v>
      </c>
      <c r="F71" s="360"/>
    </row>
    <row r="72" spans="1:6" s="289" customFormat="1" ht="24.95" customHeight="1">
      <c r="A72" s="123" t="s">
        <v>61</v>
      </c>
      <c r="B72" s="73">
        <v>637272</v>
      </c>
      <c r="C72" s="73">
        <v>763475</v>
      </c>
      <c r="D72" s="73">
        <v>669893</v>
      </c>
      <c r="E72" s="358">
        <f>D72/C72*100</f>
        <v>87.742624185467761</v>
      </c>
      <c r="F72" s="360">
        <v>119.43414828959</v>
      </c>
    </row>
  </sheetData>
  <mergeCells count="2">
    <mergeCell ref="A1:F1"/>
    <mergeCell ref="E2:F2"/>
  </mergeCells>
  <phoneticPr fontId="65" type="noConversion"/>
  <printOptions horizontalCentered="1"/>
  <pageMargins left="0.51180555555555596" right="0.51180555555555596" top="0.59027777777777801" bottom="0.55000000000000004" header="0.31388888888888899" footer="0.31388888888888899"/>
  <pageSetup paperSize="9" firstPageNumber="64" orientation="portrait" useFirstPageNumber="1"/>
  <headerFooter>
    <oddFooter>&amp;C&amp;P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3"/>
  <sheetViews>
    <sheetView workbookViewId="0">
      <pane xSplit="1" ySplit="4" topLeftCell="B38" activePane="bottomRight" state="frozen"/>
      <selection pane="topRight"/>
      <selection pane="bottomLeft"/>
      <selection pane="bottomRight" sqref="A1:F1"/>
    </sheetView>
  </sheetViews>
  <sheetFormatPr defaultColWidth="12.125" defaultRowHeight="24.95" customHeight="1"/>
  <cols>
    <col min="1" max="1" width="31.625" style="313" customWidth="1"/>
    <col min="2" max="5" width="11.625" style="207" customWidth="1"/>
    <col min="6" max="6" width="13.625" style="207" customWidth="1"/>
    <col min="7" max="209" width="12.125" style="207"/>
    <col min="210" max="210" width="9.5" style="207" customWidth="1"/>
    <col min="211" max="211" width="34.75" style="207" customWidth="1"/>
    <col min="212" max="215" width="19.625" style="207" customWidth="1"/>
    <col min="216" max="465" width="12.125" style="207"/>
    <col min="466" max="466" width="9.5" style="207" customWidth="1"/>
    <col min="467" max="467" width="34.75" style="207" customWidth="1"/>
    <col min="468" max="471" width="19.625" style="207" customWidth="1"/>
    <col min="472" max="721" width="12.125" style="207"/>
    <col min="722" max="722" width="9.5" style="207" customWidth="1"/>
    <col min="723" max="723" width="34.75" style="207" customWidth="1"/>
    <col min="724" max="727" width="19.625" style="207" customWidth="1"/>
    <col min="728" max="977" width="12.125" style="207"/>
    <col min="978" max="978" width="9.5" style="207" customWidth="1"/>
    <col min="979" max="979" width="34.75" style="207" customWidth="1"/>
    <col min="980" max="983" width="19.625" style="207" customWidth="1"/>
    <col min="984" max="1233" width="12.125" style="207"/>
    <col min="1234" max="1234" width="9.5" style="207" customWidth="1"/>
    <col min="1235" max="1235" width="34.75" style="207" customWidth="1"/>
    <col min="1236" max="1239" width="19.625" style="207" customWidth="1"/>
    <col min="1240" max="1489" width="12.125" style="207"/>
    <col min="1490" max="1490" width="9.5" style="207" customWidth="1"/>
    <col min="1491" max="1491" width="34.75" style="207" customWidth="1"/>
    <col min="1492" max="1495" width="19.625" style="207" customWidth="1"/>
    <col min="1496" max="1745" width="12.125" style="207"/>
    <col min="1746" max="1746" width="9.5" style="207" customWidth="1"/>
    <col min="1747" max="1747" width="34.75" style="207" customWidth="1"/>
    <col min="1748" max="1751" width="19.625" style="207" customWidth="1"/>
    <col min="1752" max="2001" width="12.125" style="207"/>
    <col min="2002" max="2002" width="9.5" style="207" customWidth="1"/>
    <col min="2003" max="2003" width="34.75" style="207" customWidth="1"/>
    <col min="2004" max="2007" width="19.625" style="207" customWidth="1"/>
    <col min="2008" max="2257" width="12.125" style="207"/>
    <col min="2258" max="2258" width="9.5" style="207" customWidth="1"/>
    <col min="2259" max="2259" width="34.75" style="207" customWidth="1"/>
    <col min="2260" max="2263" width="19.625" style="207" customWidth="1"/>
    <col min="2264" max="2513" width="12.125" style="207"/>
    <col min="2514" max="2514" width="9.5" style="207" customWidth="1"/>
    <col min="2515" max="2515" width="34.75" style="207" customWidth="1"/>
    <col min="2516" max="2519" width="19.625" style="207" customWidth="1"/>
    <col min="2520" max="2769" width="12.125" style="207"/>
    <col min="2770" max="2770" width="9.5" style="207" customWidth="1"/>
    <col min="2771" max="2771" width="34.75" style="207" customWidth="1"/>
    <col min="2772" max="2775" width="19.625" style="207" customWidth="1"/>
    <col min="2776" max="3025" width="12.125" style="207"/>
    <col min="3026" max="3026" width="9.5" style="207" customWidth="1"/>
    <col min="3027" max="3027" width="34.75" style="207" customWidth="1"/>
    <col min="3028" max="3031" width="19.625" style="207" customWidth="1"/>
    <col min="3032" max="3281" width="12.125" style="207"/>
    <col min="3282" max="3282" width="9.5" style="207" customWidth="1"/>
    <col min="3283" max="3283" width="34.75" style="207" customWidth="1"/>
    <col min="3284" max="3287" width="19.625" style="207" customWidth="1"/>
    <col min="3288" max="3537" width="12.125" style="207"/>
    <col min="3538" max="3538" width="9.5" style="207" customWidth="1"/>
    <col min="3539" max="3539" width="34.75" style="207" customWidth="1"/>
    <col min="3540" max="3543" width="19.625" style="207" customWidth="1"/>
    <col min="3544" max="3793" width="12.125" style="207"/>
    <col min="3794" max="3794" width="9.5" style="207" customWidth="1"/>
    <col min="3795" max="3795" width="34.75" style="207" customWidth="1"/>
    <col min="3796" max="3799" width="19.625" style="207" customWidth="1"/>
    <col min="3800" max="4049" width="12.125" style="207"/>
    <col min="4050" max="4050" width="9.5" style="207" customWidth="1"/>
    <col min="4051" max="4051" width="34.75" style="207" customWidth="1"/>
    <col min="4052" max="4055" width="19.625" style="207" customWidth="1"/>
    <col min="4056" max="4305" width="12.125" style="207"/>
    <col min="4306" max="4306" width="9.5" style="207" customWidth="1"/>
    <col min="4307" max="4307" width="34.75" style="207" customWidth="1"/>
    <col min="4308" max="4311" width="19.625" style="207" customWidth="1"/>
    <col min="4312" max="4561" width="12.125" style="207"/>
    <col min="4562" max="4562" width="9.5" style="207" customWidth="1"/>
    <col min="4563" max="4563" width="34.75" style="207" customWidth="1"/>
    <col min="4564" max="4567" width="19.625" style="207" customWidth="1"/>
    <col min="4568" max="4817" width="12.125" style="207"/>
    <col min="4818" max="4818" width="9.5" style="207" customWidth="1"/>
    <col min="4819" max="4819" width="34.75" style="207" customWidth="1"/>
    <col min="4820" max="4823" width="19.625" style="207" customWidth="1"/>
    <col min="4824" max="5073" width="12.125" style="207"/>
    <col min="5074" max="5074" width="9.5" style="207" customWidth="1"/>
    <col min="5075" max="5075" width="34.75" style="207" customWidth="1"/>
    <col min="5076" max="5079" width="19.625" style="207" customWidth="1"/>
    <col min="5080" max="5329" width="12.125" style="207"/>
    <col min="5330" max="5330" width="9.5" style="207" customWidth="1"/>
    <col min="5331" max="5331" width="34.75" style="207" customWidth="1"/>
    <col min="5332" max="5335" width="19.625" style="207" customWidth="1"/>
    <col min="5336" max="5585" width="12.125" style="207"/>
    <col min="5586" max="5586" width="9.5" style="207" customWidth="1"/>
    <col min="5587" max="5587" width="34.75" style="207" customWidth="1"/>
    <col min="5588" max="5591" width="19.625" style="207" customWidth="1"/>
    <col min="5592" max="5841" width="12.125" style="207"/>
    <col min="5842" max="5842" width="9.5" style="207" customWidth="1"/>
    <col min="5843" max="5843" width="34.75" style="207" customWidth="1"/>
    <col min="5844" max="5847" width="19.625" style="207" customWidth="1"/>
    <col min="5848" max="6097" width="12.125" style="207"/>
    <col min="6098" max="6098" width="9.5" style="207" customWidth="1"/>
    <col min="6099" max="6099" width="34.75" style="207" customWidth="1"/>
    <col min="6100" max="6103" width="19.625" style="207" customWidth="1"/>
    <col min="6104" max="6353" width="12.125" style="207"/>
    <col min="6354" max="6354" width="9.5" style="207" customWidth="1"/>
    <col min="6355" max="6355" width="34.75" style="207" customWidth="1"/>
    <col min="6356" max="6359" width="19.625" style="207" customWidth="1"/>
    <col min="6360" max="6609" width="12.125" style="207"/>
    <col min="6610" max="6610" width="9.5" style="207" customWidth="1"/>
    <col min="6611" max="6611" width="34.75" style="207" customWidth="1"/>
    <col min="6612" max="6615" width="19.625" style="207" customWidth="1"/>
    <col min="6616" max="6865" width="12.125" style="207"/>
    <col min="6866" max="6866" width="9.5" style="207" customWidth="1"/>
    <col min="6867" max="6867" width="34.75" style="207" customWidth="1"/>
    <col min="6868" max="6871" width="19.625" style="207" customWidth="1"/>
    <col min="6872" max="7121" width="12.125" style="207"/>
    <col min="7122" max="7122" width="9.5" style="207" customWidth="1"/>
    <col min="7123" max="7123" width="34.75" style="207" customWidth="1"/>
    <col min="7124" max="7127" width="19.625" style="207" customWidth="1"/>
    <col min="7128" max="7377" width="12.125" style="207"/>
    <col min="7378" max="7378" width="9.5" style="207" customWidth="1"/>
    <col min="7379" max="7379" width="34.75" style="207" customWidth="1"/>
    <col min="7380" max="7383" width="19.625" style="207" customWidth="1"/>
    <col min="7384" max="7633" width="12.125" style="207"/>
    <col min="7634" max="7634" width="9.5" style="207" customWidth="1"/>
    <col min="7635" max="7635" width="34.75" style="207" customWidth="1"/>
    <col min="7636" max="7639" width="19.625" style="207" customWidth="1"/>
    <col min="7640" max="7889" width="12.125" style="207"/>
    <col min="7890" max="7890" width="9.5" style="207" customWidth="1"/>
    <col min="7891" max="7891" width="34.75" style="207" customWidth="1"/>
    <col min="7892" max="7895" width="19.625" style="207" customWidth="1"/>
    <col min="7896" max="8145" width="12.125" style="207"/>
    <col min="8146" max="8146" width="9.5" style="207" customWidth="1"/>
    <col min="8147" max="8147" width="34.75" style="207" customWidth="1"/>
    <col min="8148" max="8151" width="19.625" style="207" customWidth="1"/>
    <col min="8152" max="8401" width="12.125" style="207"/>
    <col min="8402" max="8402" width="9.5" style="207" customWidth="1"/>
    <col min="8403" max="8403" width="34.75" style="207" customWidth="1"/>
    <col min="8404" max="8407" width="19.625" style="207" customWidth="1"/>
    <col min="8408" max="8657" width="12.125" style="207"/>
    <col min="8658" max="8658" width="9.5" style="207" customWidth="1"/>
    <col min="8659" max="8659" width="34.75" style="207" customWidth="1"/>
    <col min="8660" max="8663" width="19.625" style="207" customWidth="1"/>
    <col min="8664" max="8913" width="12.125" style="207"/>
    <col min="8914" max="8914" width="9.5" style="207" customWidth="1"/>
    <col min="8915" max="8915" width="34.75" style="207" customWidth="1"/>
    <col min="8916" max="8919" width="19.625" style="207" customWidth="1"/>
    <col min="8920" max="9169" width="12.125" style="207"/>
    <col min="9170" max="9170" width="9.5" style="207" customWidth="1"/>
    <col min="9171" max="9171" width="34.75" style="207" customWidth="1"/>
    <col min="9172" max="9175" width="19.625" style="207" customWidth="1"/>
    <col min="9176" max="9425" width="12.125" style="207"/>
    <col min="9426" max="9426" width="9.5" style="207" customWidth="1"/>
    <col min="9427" max="9427" width="34.75" style="207" customWidth="1"/>
    <col min="9428" max="9431" width="19.625" style="207" customWidth="1"/>
    <col min="9432" max="9681" width="12.125" style="207"/>
    <col min="9682" max="9682" width="9.5" style="207" customWidth="1"/>
    <col min="9683" max="9683" width="34.75" style="207" customWidth="1"/>
    <col min="9684" max="9687" width="19.625" style="207" customWidth="1"/>
    <col min="9688" max="9937" width="12.125" style="207"/>
    <col min="9938" max="9938" width="9.5" style="207" customWidth="1"/>
    <col min="9939" max="9939" width="34.75" style="207" customWidth="1"/>
    <col min="9940" max="9943" width="19.625" style="207" customWidth="1"/>
    <col min="9944" max="10193" width="12.125" style="207"/>
    <col min="10194" max="10194" width="9.5" style="207" customWidth="1"/>
    <col min="10195" max="10195" width="34.75" style="207" customWidth="1"/>
    <col min="10196" max="10199" width="19.625" style="207" customWidth="1"/>
    <col min="10200" max="10449" width="12.125" style="207"/>
    <col min="10450" max="10450" width="9.5" style="207" customWidth="1"/>
    <col min="10451" max="10451" width="34.75" style="207" customWidth="1"/>
    <col min="10452" max="10455" width="19.625" style="207" customWidth="1"/>
    <col min="10456" max="10705" width="12.125" style="207"/>
    <col min="10706" max="10706" width="9.5" style="207" customWidth="1"/>
    <col min="10707" max="10707" width="34.75" style="207" customWidth="1"/>
    <col min="10708" max="10711" width="19.625" style="207" customWidth="1"/>
    <col min="10712" max="10961" width="12.125" style="207"/>
    <col min="10962" max="10962" width="9.5" style="207" customWidth="1"/>
    <col min="10963" max="10963" width="34.75" style="207" customWidth="1"/>
    <col min="10964" max="10967" width="19.625" style="207" customWidth="1"/>
    <col min="10968" max="11217" width="12.125" style="207"/>
    <col min="11218" max="11218" width="9.5" style="207" customWidth="1"/>
    <col min="11219" max="11219" width="34.75" style="207" customWidth="1"/>
    <col min="11220" max="11223" width="19.625" style="207" customWidth="1"/>
    <col min="11224" max="11473" width="12.125" style="207"/>
    <col min="11474" max="11474" width="9.5" style="207" customWidth="1"/>
    <col min="11475" max="11475" width="34.75" style="207" customWidth="1"/>
    <col min="11476" max="11479" width="19.625" style="207" customWidth="1"/>
    <col min="11480" max="11729" width="12.125" style="207"/>
    <col min="11730" max="11730" width="9.5" style="207" customWidth="1"/>
    <col min="11731" max="11731" width="34.75" style="207" customWidth="1"/>
    <col min="11732" max="11735" width="19.625" style="207" customWidth="1"/>
    <col min="11736" max="11985" width="12.125" style="207"/>
    <col min="11986" max="11986" width="9.5" style="207" customWidth="1"/>
    <col min="11987" max="11987" width="34.75" style="207" customWidth="1"/>
    <col min="11988" max="11991" width="19.625" style="207" customWidth="1"/>
    <col min="11992" max="12241" width="12.125" style="207"/>
    <col min="12242" max="12242" width="9.5" style="207" customWidth="1"/>
    <col min="12243" max="12243" width="34.75" style="207" customWidth="1"/>
    <col min="12244" max="12247" width="19.625" style="207" customWidth="1"/>
    <col min="12248" max="12497" width="12.125" style="207"/>
    <col min="12498" max="12498" width="9.5" style="207" customWidth="1"/>
    <col min="12499" max="12499" width="34.75" style="207" customWidth="1"/>
    <col min="12500" max="12503" width="19.625" style="207" customWidth="1"/>
    <col min="12504" max="12753" width="12.125" style="207"/>
    <col min="12754" max="12754" width="9.5" style="207" customWidth="1"/>
    <col min="12755" max="12755" width="34.75" style="207" customWidth="1"/>
    <col min="12756" max="12759" width="19.625" style="207" customWidth="1"/>
    <col min="12760" max="13009" width="12.125" style="207"/>
    <col min="13010" max="13010" width="9.5" style="207" customWidth="1"/>
    <col min="13011" max="13011" width="34.75" style="207" customWidth="1"/>
    <col min="13012" max="13015" width="19.625" style="207" customWidth="1"/>
    <col min="13016" max="13265" width="12.125" style="207"/>
    <col min="13266" max="13266" width="9.5" style="207" customWidth="1"/>
    <col min="13267" max="13267" width="34.75" style="207" customWidth="1"/>
    <col min="13268" max="13271" width="19.625" style="207" customWidth="1"/>
    <col min="13272" max="13521" width="12.125" style="207"/>
    <col min="13522" max="13522" width="9.5" style="207" customWidth="1"/>
    <col min="13523" max="13523" width="34.75" style="207" customWidth="1"/>
    <col min="13524" max="13527" width="19.625" style="207" customWidth="1"/>
    <col min="13528" max="13777" width="12.125" style="207"/>
    <col min="13778" max="13778" width="9.5" style="207" customWidth="1"/>
    <col min="13779" max="13779" width="34.75" style="207" customWidth="1"/>
    <col min="13780" max="13783" width="19.625" style="207" customWidth="1"/>
    <col min="13784" max="14033" width="12.125" style="207"/>
    <col min="14034" max="14034" width="9.5" style="207" customWidth="1"/>
    <col min="14035" max="14035" width="34.75" style="207" customWidth="1"/>
    <col min="14036" max="14039" width="19.625" style="207" customWidth="1"/>
    <col min="14040" max="14289" width="12.125" style="207"/>
    <col min="14290" max="14290" width="9.5" style="207" customWidth="1"/>
    <col min="14291" max="14291" width="34.75" style="207" customWidth="1"/>
    <col min="14292" max="14295" width="19.625" style="207" customWidth="1"/>
    <col min="14296" max="14545" width="12.125" style="207"/>
    <col min="14546" max="14546" width="9.5" style="207" customWidth="1"/>
    <col min="14547" max="14547" width="34.75" style="207" customWidth="1"/>
    <col min="14548" max="14551" width="19.625" style="207" customWidth="1"/>
    <col min="14552" max="14801" width="12.125" style="207"/>
    <col min="14802" max="14802" width="9.5" style="207" customWidth="1"/>
    <col min="14803" max="14803" width="34.75" style="207" customWidth="1"/>
    <col min="14804" max="14807" width="19.625" style="207" customWidth="1"/>
    <col min="14808" max="15057" width="12.125" style="207"/>
    <col min="15058" max="15058" width="9.5" style="207" customWidth="1"/>
    <col min="15059" max="15059" width="34.75" style="207" customWidth="1"/>
    <col min="15060" max="15063" width="19.625" style="207" customWidth="1"/>
    <col min="15064" max="15313" width="12.125" style="207"/>
    <col min="15314" max="15314" width="9.5" style="207" customWidth="1"/>
    <col min="15315" max="15315" width="34.75" style="207" customWidth="1"/>
    <col min="15316" max="15319" width="19.625" style="207" customWidth="1"/>
    <col min="15320" max="15569" width="12.125" style="207"/>
    <col min="15570" max="15570" width="9.5" style="207" customWidth="1"/>
    <col min="15571" max="15571" width="34.75" style="207" customWidth="1"/>
    <col min="15572" max="15575" width="19.625" style="207" customWidth="1"/>
    <col min="15576" max="15825" width="12.125" style="207"/>
    <col min="15826" max="15826" width="9.5" style="207" customWidth="1"/>
    <col min="15827" max="15827" width="34.75" style="207" customWidth="1"/>
    <col min="15828" max="15831" width="19.625" style="207" customWidth="1"/>
    <col min="15832" max="16081" width="12.125" style="207"/>
    <col min="16082" max="16082" width="9.5" style="207" customWidth="1"/>
    <col min="16083" max="16083" width="34.75" style="207" customWidth="1"/>
    <col min="16084" max="16087" width="19.625" style="207" customWidth="1"/>
    <col min="16088" max="16384" width="12.125" style="207"/>
  </cols>
  <sheetData>
    <row r="1" spans="1:6" ht="30" customHeight="1">
      <c r="A1" s="391" t="s">
        <v>1353</v>
      </c>
      <c r="B1" s="391"/>
      <c r="C1" s="391"/>
      <c r="D1" s="391"/>
      <c r="E1" s="391"/>
      <c r="F1" s="391"/>
    </row>
    <row r="2" spans="1:6" ht="20.100000000000001" customHeight="1">
      <c r="A2" s="355"/>
      <c r="E2" s="385" t="s">
        <v>1</v>
      </c>
      <c r="F2" s="385"/>
    </row>
    <row r="3" spans="1:6" ht="24.95" customHeight="1">
      <c r="A3" s="57" t="s">
        <v>2</v>
      </c>
      <c r="B3" s="356" t="s">
        <v>3</v>
      </c>
      <c r="C3" s="356" t="s">
        <v>4</v>
      </c>
      <c r="D3" s="356" t="s">
        <v>5</v>
      </c>
      <c r="E3" s="57" t="s">
        <v>6</v>
      </c>
      <c r="F3" s="356" t="s">
        <v>7</v>
      </c>
    </row>
    <row r="4" spans="1:6" s="289" customFormat="1" ht="24.95" customHeight="1">
      <c r="A4" s="84" t="s">
        <v>161</v>
      </c>
      <c r="B4" s="73">
        <v>128200</v>
      </c>
      <c r="C4" s="73">
        <v>126500</v>
      </c>
      <c r="D4" s="357">
        <v>126364</v>
      </c>
      <c r="E4" s="358">
        <f>D4/C4*100</f>
        <v>99.892490118577072</v>
      </c>
      <c r="F4" s="358">
        <v>82.596788004366303</v>
      </c>
    </row>
    <row r="5" spans="1:6" ht="24.95" customHeight="1">
      <c r="A5" s="90" t="s">
        <v>162</v>
      </c>
      <c r="B5" s="71">
        <v>96500</v>
      </c>
      <c r="C5" s="71">
        <v>85200</v>
      </c>
      <c r="D5" s="307">
        <v>84981</v>
      </c>
      <c r="E5" s="359">
        <f t="shared" ref="E5:E15" si="0">D5/C5*100</f>
        <v>99.742957746478879</v>
      </c>
      <c r="F5" s="359">
        <v>68.052852852852894</v>
      </c>
    </row>
    <row r="6" spans="1:6" ht="24.95" customHeight="1">
      <c r="A6" s="90" t="s">
        <v>163</v>
      </c>
      <c r="B6" s="71">
        <v>16000</v>
      </c>
      <c r="C6" s="71">
        <v>23600</v>
      </c>
      <c r="D6" s="307">
        <v>23565</v>
      </c>
      <c r="E6" s="359">
        <f t="shared" si="0"/>
        <v>99.851694915254242</v>
      </c>
      <c r="F6" s="359">
        <v>151.51417732913299</v>
      </c>
    </row>
    <row r="7" spans="1:6" ht="24.95" customHeight="1">
      <c r="A7" s="90" t="s">
        <v>164</v>
      </c>
      <c r="B7" s="71">
        <v>8200</v>
      </c>
      <c r="C7" s="71">
        <v>10200</v>
      </c>
      <c r="D7" s="307">
        <v>10149</v>
      </c>
      <c r="E7" s="359">
        <f t="shared" si="0"/>
        <v>99.5</v>
      </c>
      <c r="F7" s="359">
        <v>124.92614475627801</v>
      </c>
    </row>
    <row r="8" spans="1:6" ht="24.95" customHeight="1">
      <c r="A8" s="90" t="s">
        <v>165</v>
      </c>
      <c r="B8" s="71">
        <v>7500</v>
      </c>
      <c r="C8" s="71">
        <v>7500</v>
      </c>
      <c r="D8" s="307">
        <v>7669</v>
      </c>
      <c r="E8" s="359">
        <f t="shared" si="0"/>
        <v>102.25333333333333</v>
      </c>
      <c r="F8" s="359">
        <v>172.84201036736499</v>
      </c>
    </row>
    <row r="9" spans="1:6" s="289" customFormat="1" ht="24.95" customHeight="1">
      <c r="A9" s="84" t="s">
        <v>166</v>
      </c>
      <c r="B9" s="73">
        <v>24380</v>
      </c>
      <c r="C9" s="73">
        <v>16391</v>
      </c>
      <c r="D9" s="357">
        <v>15862</v>
      </c>
      <c r="E9" s="358">
        <f t="shared" si="0"/>
        <v>96.772619120248919</v>
      </c>
      <c r="F9" s="358">
        <v>100.487804878049</v>
      </c>
    </row>
    <row r="10" spans="1:6" ht="24.95" customHeight="1">
      <c r="A10" s="90" t="s">
        <v>167</v>
      </c>
      <c r="B10" s="71">
        <v>16500</v>
      </c>
      <c r="C10" s="71">
        <v>13200</v>
      </c>
      <c r="D10" s="307">
        <v>13119</v>
      </c>
      <c r="E10" s="359">
        <f t="shared" si="0"/>
        <v>99.38636363636364</v>
      </c>
      <c r="F10" s="359">
        <v>98.380202474690705</v>
      </c>
    </row>
    <row r="11" spans="1:6" ht="24.95" customHeight="1">
      <c r="A11" s="90" t="s">
        <v>224</v>
      </c>
      <c r="B11" s="71"/>
      <c r="C11" s="71">
        <v>30</v>
      </c>
      <c r="D11" s="307">
        <v>29</v>
      </c>
      <c r="E11" s="359">
        <f t="shared" si="0"/>
        <v>96.666666666666671</v>
      </c>
      <c r="F11" s="359"/>
    </row>
    <row r="12" spans="1:6" ht="24.95" customHeight="1">
      <c r="A12" s="90" t="s">
        <v>169</v>
      </c>
      <c r="B12" s="71"/>
      <c r="C12" s="71">
        <v>13</v>
      </c>
      <c r="D12" s="307">
        <v>13</v>
      </c>
      <c r="E12" s="359">
        <f t="shared" si="0"/>
        <v>100</v>
      </c>
      <c r="F12" s="359"/>
    </row>
    <row r="13" spans="1:6" ht="24.95" customHeight="1">
      <c r="A13" s="90" t="s">
        <v>170</v>
      </c>
      <c r="B13" s="71"/>
      <c r="C13" s="71">
        <v>12</v>
      </c>
      <c r="D13" s="307">
        <v>12</v>
      </c>
      <c r="E13" s="359">
        <f t="shared" si="0"/>
        <v>100</v>
      </c>
      <c r="F13" s="359"/>
    </row>
    <row r="14" spans="1:6" ht="24.95" customHeight="1">
      <c r="A14" s="90" t="s">
        <v>171</v>
      </c>
      <c r="B14" s="71">
        <v>25</v>
      </c>
      <c r="C14" s="71">
        <v>250</v>
      </c>
      <c r="D14" s="307">
        <v>277</v>
      </c>
      <c r="E14" s="359">
        <f t="shared" si="0"/>
        <v>110.80000000000001</v>
      </c>
      <c r="F14" s="359">
        <v>1385</v>
      </c>
    </row>
    <row r="15" spans="1:6" ht="24.95" customHeight="1">
      <c r="A15" s="90" t="s">
        <v>172</v>
      </c>
      <c r="B15" s="71">
        <v>480</v>
      </c>
      <c r="C15" s="71">
        <v>480</v>
      </c>
      <c r="D15" s="307">
        <v>131</v>
      </c>
      <c r="E15" s="359">
        <f t="shared" si="0"/>
        <v>27.291666666666664</v>
      </c>
      <c r="F15" s="359">
        <v>135.05154639175299</v>
      </c>
    </row>
    <row r="16" spans="1:6" ht="24.95" customHeight="1">
      <c r="A16" s="90" t="s">
        <v>173</v>
      </c>
      <c r="B16" s="71"/>
      <c r="C16" s="71"/>
      <c r="D16" s="357"/>
      <c r="E16" s="359"/>
      <c r="F16" s="359"/>
    </row>
    <row r="17" spans="1:6" ht="24.95" customHeight="1">
      <c r="A17" s="90" t="s">
        <v>174</v>
      </c>
      <c r="B17" s="71">
        <v>1375</v>
      </c>
      <c r="C17" s="71">
        <v>1375</v>
      </c>
      <c r="D17" s="307">
        <v>1250</v>
      </c>
      <c r="E17" s="359">
        <f>D17/C17*100</f>
        <v>90.909090909090907</v>
      </c>
      <c r="F17" s="359">
        <v>96.302003081664097</v>
      </c>
    </row>
    <row r="18" spans="1:6" s="289" customFormat="1" ht="24.95" customHeight="1">
      <c r="A18" s="90" t="s">
        <v>175</v>
      </c>
      <c r="B18" s="71"/>
      <c r="C18" s="71">
        <v>56</v>
      </c>
      <c r="D18" s="307">
        <v>56</v>
      </c>
      <c r="E18" s="359">
        <f>D18/C18*100</f>
        <v>100</v>
      </c>
      <c r="F18" s="359"/>
    </row>
    <row r="19" spans="1:6" ht="24.95" customHeight="1">
      <c r="A19" s="90" t="s">
        <v>176</v>
      </c>
      <c r="B19" s="71">
        <v>6000</v>
      </c>
      <c r="C19" s="71">
        <v>975</v>
      </c>
      <c r="D19" s="307">
        <v>975</v>
      </c>
      <c r="E19" s="359">
        <f>D19/C19*100</f>
        <v>100</v>
      </c>
      <c r="F19" s="359">
        <v>94.202898550724598</v>
      </c>
    </row>
    <row r="20" spans="1:6" ht="24.95" customHeight="1">
      <c r="A20" s="84" t="s">
        <v>177</v>
      </c>
      <c r="B20" s="73"/>
      <c r="C20" s="73">
        <v>7</v>
      </c>
      <c r="D20" s="357"/>
      <c r="E20" s="358"/>
      <c r="F20" s="358"/>
    </row>
    <row r="21" spans="1:6" ht="24.95" customHeight="1">
      <c r="A21" s="90" t="s">
        <v>178</v>
      </c>
      <c r="B21" s="71"/>
      <c r="C21" s="71"/>
      <c r="D21" s="307"/>
      <c r="E21" s="359"/>
      <c r="F21" s="358"/>
    </row>
    <row r="22" spans="1:6" ht="24.95" customHeight="1">
      <c r="A22" s="90" t="s">
        <v>179</v>
      </c>
      <c r="B22" s="73"/>
      <c r="C22" s="73"/>
      <c r="D22" s="357"/>
      <c r="E22" s="359"/>
      <c r="F22" s="358"/>
    </row>
    <row r="23" spans="1:6" ht="24.95" customHeight="1">
      <c r="A23" s="90" t="s">
        <v>180</v>
      </c>
      <c r="B23" s="73"/>
      <c r="C23" s="73"/>
      <c r="D23" s="357"/>
      <c r="E23" s="359"/>
      <c r="F23" s="358"/>
    </row>
    <row r="24" spans="1:6" ht="24.95" customHeight="1">
      <c r="A24" s="90" t="s">
        <v>181</v>
      </c>
      <c r="B24" s="73"/>
      <c r="C24" s="71"/>
      <c r="D24" s="357"/>
      <c r="E24" s="359"/>
      <c r="F24" s="358"/>
    </row>
    <row r="25" spans="1:6" s="289" customFormat="1" ht="24.95" customHeight="1">
      <c r="A25" s="90" t="s">
        <v>182</v>
      </c>
      <c r="B25" s="73"/>
      <c r="C25" s="71">
        <v>7</v>
      </c>
      <c r="D25" s="357"/>
      <c r="E25" s="358"/>
      <c r="F25" s="358"/>
    </row>
    <row r="26" spans="1:6" ht="24.95" customHeight="1">
      <c r="A26" s="90" t="s">
        <v>183</v>
      </c>
      <c r="B26" s="71"/>
      <c r="C26" s="71"/>
      <c r="D26" s="307"/>
      <c r="E26" s="359"/>
      <c r="F26" s="358"/>
    </row>
    <row r="27" spans="1:6" ht="24.95" customHeight="1">
      <c r="A27" s="90" t="s">
        <v>184</v>
      </c>
      <c r="B27" s="71"/>
      <c r="C27" s="71"/>
      <c r="D27" s="307"/>
      <c r="E27" s="359"/>
      <c r="F27" s="358"/>
    </row>
    <row r="28" spans="1:6" ht="24.95" customHeight="1">
      <c r="A28" s="84" t="s">
        <v>185</v>
      </c>
      <c r="B28" s="73"/>
      <c r="C28" s="73">
        <v>1</v>
      </c>
      <c r="D28" s="307"/>
      <c r="E28" s="359"/>
      <c r="F28" s="358"/>
    </row>
    <row r="29" spans="1:6" ht="24.95" customHeight="1">
      <c r="A29" s="90" t="s">
        <v>178</v>
      </c>
      <c r="B29" s="71"/>
      <c r="C29" s="71"/>
      <c r="D29" s="307"/>
      <c r="E29" s="359"/>
      <c r="F29" s="358"/>
    </row>
    <row r="30" spans="1:6" ht="24.95" customHeight="1">
      <c r="A30" s="90" t="s">
        <v>179</v>
      </c>
      <c r="B30" s="71"/>
      <c r="C30" s="71"/>
      <c r="D30" s="307"/>
      <c r="E30" s="359"/>
      <c r="F30" s="358"/>
    </row>
    <row r="31" spans="1:6" ht="24.95" customHeight="1">
      <c r="A31" s="90" t="s">
        <v>1354</v>
      </c>
      <c r="B31" s="73"/>
      <c r="C31" s="73"/>
      <c r="D31" s="73"/>
      <c r="E31" s="359"/>
      <c r="F31" s="358"/>
    </row>
    <row r="32" spans="1:6" ht="24.95" customHeight="1">
      <c r="A32" s="90" t="s">
        <v>1355</v>
      </c>
      <c r="B32" s="73"/>
      <c r="C32" s="71">
        <v>1</v>
      </c>
      <c r="D32" s="73"/>
      <c r="E32" s="359"/>
      <c r="F32" s="358"/>
    </row>
    <row r="33" spans="1:6" ht="24.95" customHeight="1">
      <c r="A33" s="90" t="s">
        <v>1356</v>
      </c>
      <c r="B33" s="73"/>
      <c r="C33" s="73"/>
      <c r="D33" s="73"/>
      <c r="E33" s="359"/>
      <c r="F33" s="358"/>
    </row>
    <row r="34" spans="1:6" s="178" customFormat="1" ht="24.95" customHeight="1">
      <c r="A34" s="90" t="s">
        <v>1357</v>
      </c>
      <c r="B34" s="73"/>
      <c r="C34" s="73"/>
      <c r="D34" s="73"/>
      <c r="E34" s="359"/>
      <c r="F34" s="358"/>
    </row>
    <row r="35" spans="1:6" s="178" customFormat="1" ht="24.95" customHeight="1">
      <c r="A35" s="84" t="s">
        <v>186</v>
      </c>
      <c r="B35" s="73">
        <v>122600</v>
      </c>
      <c r="C35" s="73">
        <v>117900</v>
      </c>
      <c r="D35" s="73">
        <v>117785</v>
      </c>
      <c r="E35" s="358">
        <f>D35/C35*100</f>
        <v>99.902459711620011</v>
      </c>
      <c r="F35" s="358">
        <v>113.25589669131401</v>
      </c>
    </row>
    <row r="36" spans="1:6" s="178" customFormat="1" ht="24.95" customHeight="1">
      <c r="A36" s="90" t="s">
        <v>187</v>
      </c>
      <c r="B36" s="71">
        <v>105000</v>
      </c>
      <c r="C36" s="71">
        <v>112500</v>
      </c>
      <c r="D36" s="71">
        <v>112483</v>
      </c>
      <c r="E36" s="359">
        <f>D36/C36*100</f>
        <v>99.984888888888889</v>
      </c>
      <c r="F36" s="359">
        <v>114.10558136703899</v>
      </c>
    </row>
    <row r="37" spans="1:6" s="178" customFormat="1" ht="24.95" customHeight="1">
      <c r="A37" s="90" t="s">
        <v>188</v>
      </c>
      <c r="B37" s="71">
        <v>15000</v>
      </c>
      <c r="C37" s="71">
        <v>5400</v>
      </c>
      <c r="D37" s="71">
        <v>5302</v>
      </c>
      <c r="E37" s="359">
        <f>D37/C37*100</f>
        <v>98.18518518518519</v>
      </c>
      <c r="F37" s="359">
        <v>97.804833056631594</v>
      </c>
    </row>
    <row r="38" spans="1:6" s="178" customFormat="1" ht="24.95" customHeight="1">
      <c r="A38" s="90" t="s">
        <v>189</v>
      </c>
      <c r="B38" s="71">
        <v>2600</v>
      </c>
      <c r="C38" s="71"/>
      <c r="D38" s="73"/>
      <c r="E38" s="359"/>
      <c r="F38" s="358"/>
    </row>
    <row r="39" spans="1:6" s="178" customFormat="1" ht="24.95" customHeight="1">
      <c r="A39" s="84" t="s">
        <v>190</v>
      </c>
      <c r="B39" s="73"/>
      <c r="C39" s="73">
        <v>32</v>
      </c>
      <c r="D39" s="73"/>
      <c r="E39" s="359"/>
      <c r="F39" s="358"/>
    </row>
    <row r="40" spans="1:6" s="178" customFormat="1" ht="24.95" customHeight="1">
      <c r="A40" s="90" t="s">
        <v>191</v>
      </c>
      <c r="B40" s="71"/>
      <c r="C40" s="71">
        <v>32</v>
      </c>
      <c r="D40" s="73"/>
      <c r="E40" s="359"/>
      <c r="F40" s="358"/>
    </row>
    <row r="41" spans="1:6" s="178" customFormat="1" ht="24.95" customHeight="1">
      <c r="A41" s="90" t="s">
        <v>192</v>
      </c>
      <c r="B41" s="71"/>
      <c r="C41" s="71"/>
      <c r="D41" s="73"/>
      <c r="E41" s="359"/>
      <c r="F41" s="358"/>
    </row>
    <row r="42" spans="1:6" s="178" customFormat="1" ht="24.95" customHeight="1">
      <c r="A42" s="84" t="s">
        <v>193</v>
      </c>
      <c r="B42" s="73"/>
      <c r="C42" s="73"/>
      <c r="D42" s="73"/>
      <c r="E42" s="359"/>
      <c r="F42" s="358"/>
    </row>
    <row r="43" spans="1:6" s="178" customFormat="1" ht="24.95" customHeight="1">
      <c r="A43" s="84" t="s">
        <v>197</v>
      </c>
      <c r="B43" s="73"/>
      <c r="C43" s="73"/>
      <c r="D43" s="73"/>
      <c r="E43" s="359"/>
      <c r="F43" s="358"/>
    </row>
    <row r="44" spans="1:6" s="178" customFormat="1" ht="24.95" customHeight="1">
      <c r="A44" s="84" t="s">
        <v>202</v>
      </c>
      <c r="B44" s="73">
        <v>23775</v>
      </c>
      <c r="C44" s="73">
        <v>31710</v>
      </c>
      <c r="D44" s="73">
        <v>31681</v>
      </c>
      <c r="E44" s="358">
        <f>D44/C44*100</f>
        <v>99.908546199936936</v>
      </c>
      <c r="F44" s="358">
        <v>175.819967811754</v>
      </c>
    </row>
    <row r="45" spans="1:6" s="178" customFormat="1" ht="24.95" customHeight="1">
      <c r="A45" s="90" t="s">
        <v>203</v>
      </c>
      <c r="B45" s="71">
        <v>1375</v>
      </c>
      <c r="C45" s="71">
        <v>26300</v>
      </c>
      <c r="D45" s="71">
        <v>26276</v>
      </c>
      <c r="E45" s="359">
        <f>D45/C45*100</f>
        <v>99.908745247148289</v>
      </c>
      <c r="F45" s="359">
        <v>2393.0783242258699</v>
      </c>
    </row>
    <row r="46" spans="1:6" s="178" customFormat="1" ht="24.95" customHeight="1">
      <c r="A46" s="90" t="s">
        <v>204</v>
      </c>
      <c r="B46" s="71">
        <v>4000</v>
      </c>
      <c r="C46" s="71"/>
      <c r="D46" s="71"/>
      <c r="E46" s="359"/>
      <c r="F46" s="358"/>
    </row>
    <row r="47" spans="1:6" s="178" customFormat="1" ht="24.95" customHeight="1">
      <c r="A47" s="90" t="s">
        <v>205</v>
      </c>
      <c r="B47" s="71"/>
      <c r="C47" s="71"/>
      <c r="D47" s="71"/>
      <c r="E47" s="359"/>
      <c r="F47" s="358"/>
    </row>
    <row r="48" spans="1:6" s="178" customFormat="1" ht="24.95" customHeight="1">
      <c r="A48" s="90" t="s">
        <v>206</v>
      </c>
      <c r="B48" s="71">
        <v>16400</v>
      </c>
      <c r="C48" s="71">
        <v>900</v>
      </c>
      <c r="D48" s="71">
        <v>901</v>
      </c>
      <c r="E48" s="359">
        <f>D48/C48*100</f>
        <v>100.1111111111111</v>
      </c>
      <c r="F48" s="359">
        <v>5.3459119496855303</v>
      </c>
    </row>
    <row r="49" spans="1:6" s="178" customFormat="1" ht="24.95" customHeight="1">
      <c r="A49" s="90" t="s">
        <v>207</v>
      </c>
      <c r="B49" s="71">
        <v>2000</v>
      </c>
      <c r="C49" s="71">
        <v>4510</v>
      </c>
      <c r="D49" s="71">
        <v>4504</v>
      </c>
      <c r="E49" s="359">
        <f>D49/C49*100</f>
        <v>99.866962305986689</v>
      </c>
      <c r="F49" s="359">
        <v>6722.3880597014904</v>
      </c>
    </row>
    <row r="50" spans="1:6" s="178" customFormat="1" ht="24.95" customHeight="1">
      <c r="A50" s="84" t="s">
        <v>208</v>
      </c>
      <c r="B50" s="73"/>
      <c r="C50" s="73"/>
      <c r="D50" s="73"/>
      <c r="E50" s="359"/>
      <c r="F50" s="358"/>
    </row>
    <row r="51" spans="1:6" s="178" customFormat="1" ht="24.95" customHeight="1">
      <c r="A51" s="84" t="s">
        <v>212</v>
      </c>
      <c r="B51" s="73"/>
      <c r="C51" s="73"/>
      <c r="D51" s="73"/>
      <c r="E51" s="359"/>
      <c r="F51" s="358"/>
    </row>
    <row r="52" spans="1:6" s="178" customFormat="1" ht="24.95" customHeight="1">
      <c r="A52" s="84" t="s">
        <v>217</v>
      </c>
      <c r="B52" s="73"/>
      <c r="C52" s="73"/>
      <c r="D52" s="73"/>
      <c r="E52" s="359"/>
      <c r="F52" s="358"/>
    </row>
    <row r="53" spans="1:6" s="289" customFormat="1" ht="24.95" customHeight="1">
      <c r="A53" s="123" t="s">
        <v>61</v>
      </c>
      <c r="B53" s="73">
        <v>298955</v>
      </c>
      <c r="C53" s="73">
        <v>292541</v>
      </c>
      <c r="D53" s="73">
        <v>291692</v>
      </c>
      <c r="E53" s="358">
        <f>D53/C53*100</f>
        <v>99.709784269555385</v>
      </c>
      <c r="F53" s="358">
        <v>100.30949957357799</v>
      </c>
    </row>
  </sheetData>
  <mergeCells count="2">
    <mergeCell ref="A1:F1"/>
    <mergeCell ref="E2:F2"/>
  </mergeCells>
  <phoneticPr fontId="65" type="noConversion"/>
  <printOptions horizontalCentered="1"/>
  <pageMargins left="0.51180555555555596" right="0.51180555555555596" top="0.59027777777777801" bottom="0.55000000000000004" header="0.31388888888888899" footer="0.31388888888888899"/>
  <pageSetup paperSize="9" firstPageNumber="67" orientation="portrait" useFirstPageNumber="1"/>
  <headerFooter>
    <oddFooter>&amp;C&amp;P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I40"/>
  <sheetViews>
    <sheetView topLeftCell="A13" workbookViewId="0">
      <selection sqref="A1:C1"/>
    </sheetView>
  </sheetViews>
  <sheetFormatPr defaultColWidth="9" defaultRowHeight="30" customHeight="1"/>
  <cols>
    <col min="1" max="1" width="41.125" style="237" customWidth="1"/>
    <col min="2" max="2" width="24.625" style="237" customWidth="1"/>
    <col min="3" max="3" width="25.125" style="237" customWidth="1"/>
    <col min="4" max="16363" width="9" style="237"/>
    <col min="16364" max="16384" width="9" style="178"/>
  </cols>
  <sheetData>
    <row r="1" spans="1:3" s="237" customFormat="1" ht="36" customHeight="1">
      <c r="A1" s="392" t="s">
        <v>1358</v>
      </c>
      <c r="B1" s="389"/>
      <c r="C1" s="389"/>
    </row>
    <row r="2" spans="1:3" s="237" customFormat="1" ht="20.100000000000001" customHeight="1">
      <c r="A2" s="207"/>
      <c r="B2" s="207"/>
      <c r="C2" s="258" t="s">
        <v>1328</v>
      </c>
    </row>
    <row r="3" spans="1:3" s="354" customFormat="1" ht="24.95" customHeight="1">
      <c r="A3" s="209" t="s">
        <v>1359</v>
      </c>
      <c r="B3" s="266" t="s">
        <v>1360</v>
      </c>
      <c r="C3" s="349" t="s">
        <v>1361</v>
      </c>
    </row>
    <row r="4" spans="1:3" s="237" customFormat="1" ht="24.95" customHeight="1">
      <c r="A4" s="96" t="s">
        <v>37</v>
      </c>
      <c r="B4" s="108">
        <v>3433</v>
      </c>
      <c r="C4" s="229">
        <v>2235</v>
      </c>
    </row>
    <row r="5" spans="1:3" s="237" customFormat="1" ht="24.95" customHeight="1">
      <c r="A5" s="96" t="s">
        <v>38</v>
      </c>
      <c r="B5" s="108"/>
      <c r="C5" s="229"/>
    </row>
    <row r="6" spans="1:3" s="237" customFormat="1" ht="24.95" customHeight="1">
      <c r="A6" s="96" t="s">
        <v>39</v>
      </c>
      <c r="B6" s="108"/>
      <c r="C6" s="229"/>
    </row>
    <row r="7" spans="1:3" s="237" customFormat="1" ht="24.95" customHeight="1">
      <c r="A7" s="96" t="s">
        <v>40</v>
      </c>
      <c r="B7" s="108">
        <v>11321</v>
      </c>
      <c r="C7" s="229">
        <v>7085</v>
      </c>
    </row>
    <row r="8" spans="1:3" s="237" customFormat="1" ht="24.95" customHeight="1">
      <c r="A8" s="96" t="s">
        <v>41</v>
      </c>
      <c r="B8" s="108">
        <v>6292</v>
      </c>
      <c r="C8" s="229">
        <v>6262</v>
      </c>
    </row>
    <row r="9" spans="1:3" s="237" customFormat="1" ht="24.95" customHeight="1">
      <c r="A9" s="96" t="s">
        <v>42</v>
      </c>
      <c r="B9" s="108">
        <v>3849</v>
      </c>
      <c r="C9" s="229">
        <v>3800</v>
      </c>
    </row>
    <row r="10" spans="1:3" s="237" customFormat="1" ht="24.95" customHeight="1">
      <c r="A10" s="96" t="s">
        <v>43</v>
      </c>
      <c r="B10" s="108">
        <v>2635</v>
      </c>
      <c r="C10" s="229">
        <v>802</v>
      </c>
    </row>
    <row r="11" spans="1:3" s="237" customFormat="1" ht="24.95" customHeight="1">
      <c r="A11" s="96" t="s">
        <v>44</v>
      </c>
      <c r="B11" s="108">
        <v>31536</v>
      </c>
      <c r="C11" s="229">
        <v>12344</v>
      </c>
    </row>
    <row r="12" spans="1:3" s="237" customFormat="1" ht="24.95" customHeight="1">
      <c r="A12" s="96" t="s">
        <v>45</v>
      </c>
      <c r="B12" s="108">
        <v>6363</v>
      </c>
      <c r="C12" s="229">
        <v>3754</v>
      </c>
    </row>
    <row r="13" spans="1:3" s="237" customFormat="1" ht="24.95" customHeight="1">
      <c r="A13" s="96" t="s">
        <v>46</v>
      </c>
      <c r="B13" s="108">
        <v>11118</v>
      </c>
      <c r="C13" s="229">
        <v>6312</v>
      </c>
    </row>
    <row r="14" spans="1:3" s="237" customFormat="1" ht="24.95" customHeight="1">
      <c r="A14" s="96" t="s">
        <v>47</v>
      </c>
      <c r="B14" s="108">
        <v>10344</v>
      </c>
      <c r="C14" s="229">
        <v>3862</v>
      </c>
    </row>
    <row r="15" spans="1:3" s="237" customFormat="1" ht="24.95" customHeight="1">
      <c r="A15" s="96" t="s">
        <v>48</v>
      </c>
      <c r="B15" s="108">
        <v>5897</v>
      </c>
      <c r="C15" s="229">
        <v>5589</v>
      </c>
    </row>
    <row r="16" spans="1:3" s="237" customFormat="1" ht="24.95" customHeight="1">
      <c r="A16" s="96" t="s">
        <v>49</v>
      </c>
      <c r="B16" s="108">
        <v>2066</v>
      </c>
      <c r="C16" s="229">
        <v>1866</v>
      </c>
    </row>
    <row r="17" spans="1:3" s="237" customFormat="1" ht="24.95" customHeight="1">
      <c r="A17" s="96" t="s">
        <v>50</v>
      </c>
      <c r="B17" s="108">
        <v>5111</v>
      </c>
      <c r="C17" s="229">
        <v>795</v>
      </c>
    </row>
    <row r="18" spans="1:3" s="237" customFormat="1" ht="24.95" customHeight="1">
      <c r="A18" s="96" t="s">
        <v>51</v>
      </c>
      <c r="B18" s="108">
        <v>178</v>
      </c>
      <c r="C18" s="229"/>
    </row>
    <row r="19" spans="1:3" s="237" customFormat="1" ht="24.95" customHeight="1">
      <c r="A19" s="96" t="s">
        <v>52</v>
      </c>
      <c r="B19" s="108">
        <v>3337</v>
      </c>
      <c r="C19" s="229">
        <v>61</v>
      </c>
    </row>
    <row r="20" spans="1:3" s="237" customFormat="1" ht="24.95" customHeight="1">
      <c r="A20" s="96" t="s">
        <v>53</v>
      </c>
      <c r="B20" s="108"/>
      <c r="C20" s="229"/>
    </row>
    <row r="21" spans="1:3" s="237" customFormat="1" ht="24.95" customHeight="1">
      <c r="A21" s="96" t="s">
        <v>54</v>
      </c>
      <c r="B21" s="108"/>
      <c r="C21" s="229"/>
    </row>
    <row r="22" spans="1:3" s="237" customFormat="1" ht="24.95" customHeight="1">
      <c r="A22" s="96" t="s">
        <v>55</v>
      </c>
      <c r="B22" s="108"/>
      <c r="C22" s="229"/>
    </row>
    <row r="23" spans="1:3" s="268" customFormat="1" ht="24.95" customHeight="1">
      <c r="A23" s="96" t="s">
        <v>56</v>
      </c>
      <c r="B23" s="108">
        <v>4306</v>
      </c>
      <c r="C23" s="229">
        <v>4306</v>
      </c>
    </row>
    <row r="24" spans="1:3" s="268" customFormat="1" ht="24.95" customHeight="1">
      <c r="A24" s="96" t="s">
        <v>58</v>
      </c>
      <c r="B24" s="108"/>
      <c r="C24" s="229"/>
    </row>
    <row r="25" spans="1:3" s="268" customFormat="1" ht="24.95" customHeight="1">
      <c r="A25" s="100" t="s">
        <v>1362</v>
      </c>
      <c r="B25" s="109">
        <v>107786</v>
      </c>
      <c r="C25" s="109">
        <v>59073</v>
      </c>
    </row>
    <row r="26" spans="1:3" s="268" customFormat="1" ht="24.95" customHeight="1">
      <c r="A26" s="237"/>
      <c r="B26" s="237"/>
      <c r="C26" s="237"/>
    </row>
    <row r="27" spans="1:3" s="268" customFormat="1" ht="24.95" customHeight="1">
      <c r="A27" s="237"/>
      <c r="B27" s="237"/>
      <c r="C27" s="237"/>
    </row>
    <row r="28" spans="1:3" s="268" customFormat="1" ht="27.75" customHeight="1">
      <c r="A28" s="237"/>
      <c r="B28" s="237"/>
      <c r="C28" s="237"/>
    </row>
    <row r="29" spans="1:3" s="237" customFormat="1" ht="24.95" customHeight="1"/>
    <row r="30" spans="1:3" s="237" customFormat="1" ht="24.95" customHeight="1"/>
    <row r="31" spans="1:3" s="237" customFormat="1" ht="24.95" customHeight="1"/>
    <row r="32" spans="1:3" s="237" customFormat="1" ht="24.95" customHeight="1"/>
    <row r="33" s="237" customFormat="1" ht="24.95" customHeight="1"/>
    <row r="34" s="237" customFormat="1" ht="24.95" customHeight="1"/>
    <row r="35" s="237" customFormat="1" ht="24.95" customHeight="1"/>
    <row r="36" s="237" customFormat="1" ht="24.95" customHeight="1"/>
    <row r="37" s="237" customFormat="1" ht="24.95" customHeight="1"/>
    <row r="38" s="237" customFormat="1" ht="24.95" customHeight="1"/>
    <row r="39" s="237" customFormat="1" ht="24.95" customHeight="1"/>
    <row r="40" s="237" customFormat="1" ht="24.95" customHeight="1"/>
  </sheetData>
  <mergeCells count="1">
    <mergeCell ref="A1:C1"/>
  </mergeCells>
  <phoneticPr fontId="65" type="noConversion"/>
  <printOptions horizontalCentered="1"/>
  <pageMargins left="0.51180555555555596" right="0.51180555555555596" top="0.59027777777777801" bottom="0.55000000000000004" header="0.31388888888888899" footer="0.31388888888888899"/>
  <pageSetup paperSize="9" firstPageNumber="69" orientation="portrait" useFirstPageNumber="1"/>
  <headerFooter>
    <oddFooter>&amp;C&amp;P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3"/>
  <sheetViews>
    <sheetView showZeros="0" workbookViewId="0">
      <pane xSplit="1" ySplit="4" topLeftCell="B5" activePane="bottomRight" state="frozen"/>
      <selection pane="topRight"/>
      <selection pane="bottomLeft"/>
      <selection pane="bottomRight" sqref="A1:F1"/>
    </sheetView>
  </sheetViews>
  <sheetFormatPr defaultColWidth="9" defaultRowHeight="24.95" customHeight="1"/>
  <cols>
    <col min="1" max="1" width="35.375" style="347" customWidth="1"/>
    <col min="2" max="2" width="10.5" style="347" customWidth="1"/>
    <col min="3" max="3" width="10.625" style="347" customWidth="1"/>
    <col min="4" max="4" width="10.5" style="347" customWidth="1"/>
    <col min="5" max="5" width="10.625" style="347" customWidth="1"/>
    <col min="6" max="6" width="10" style="347" customWidth="1"/>
    <col min="7" max="16384" width="9" style="347"/>
  </cols>
  <sheetData>
    <row r="1" spans="1:7" ht="30" customHeight="1">
      <c r="A1" s="392" t="s">
        <v>1363</v>
      </c>
      <c r="B1" s="392"/>
      <c r="C1" s="392"/>
      <c r="D1" s="392"/>
      <c r="E1" s="392"/>
      <c r="F1" s="392"/>
    </row>
    <row r="2" spans="1:7" s="271" customFormat="1" ht="20.100000000000001" customHeight="1">
      <c r="A2" s="313"/>
      <c r="B2" s="399" t="s">
        <v>1364</v>
      </c>
      <c r="C2" s="399"/>
      <c r="D2" s="399"/>
      <c r="E2" s="399"/>
      <c r="F2" s="399"/>
    </row>
    <row r="3" spans="1:7" s="271" customFormat="1" ht="24.95" customHeight="1">
      <c r="A3" s="400" t="s">
        <v>2</v>
      </c>
      <c r="B3" s="400" t="s">
        <v>1365</v>
      </c>
      <c r="C3" s="400"/>
      <c r="D3" s="400"/>
      <c r="E3" s="400"/>
      <c r="F3" s="400"/>
    </row>
    <row r="4" spans="1:7" s="271" customFormat="1" ht="30">
      <c r="A4" s="401"/>
      <c r="B4" s="348" t="s">
        <v>1362</v>
      </c>
      <c r="C4" s="348" t="s">
        <v>1366</v>
      </c>
      <c r="D4" s="348" t="s">
        <v>1367</v>
      </c>
      <c r="E4" s="348" t="s">
        <v>1368</v>
      </c>
      <c r="F4" s="348" t="s">
        <v>1369</v>
      </c>
    </row>
    <row r="5" spans="1:7" s="254" customFormat="1" ht="24.95" customHeight="1">
      <c r="A5" s="84" t="s">
        <v>1330</v>
      </c>
      <c r="B5" s="350">
        <f>C5+D5+E5+F5</f>
        <v>410656</v>
      </c>
      <c r="C5" s="350">
        <v>148988</v>
      </c>
      <c r="D5" s="350">
        <v>87521</v>
      </c>
      <c r="E5" s="350">
        <v>152225</v>
      </c>
      <c r="F5" s="351">
        <v>21922</v>
      </c>
      <c r="G5" s="352"/>
    </row>
    <row r="6" spans="1:7" s="254" customFormat="1" ht="24.95" customHeight="1">
      <c r="A6" s="130" t="s">
        <v>71</v>
      </c>
      <c r="B6" s="350">
        <f t="shared" ref="B6:B37" si="0">C6+D6+E6+F6</f>
        <v>12739</v>
      </c>
      <c r="C6" s="350">
        <v>1152</v>
      </c>
      <c r="D6" s="350">
        <v>2504</v>
      </c>
      <c r="E6" s="350">
        <v>9083</v>
      </c>
      <c r="F6" s="276"/>
    </row>
    <row r="7" spans="1:7" s="271" customFormat="1" ht="24.95" customHeight="1">
      <c r="A7" s="117" t="s">
        <v>73</v>
      </c>
      <c r="B7" s="353">
        <f t="shared" si="0"/>
        <v>3865</v>
      </c>
      <c r="C7" s="353">
        <v>3970</v>
      </c>
      <c r="D7" s="353">
        <v>1040</v>
      </c>
      <c r="E7" s="353">
        <v>-1145</v>
      </c>
      <c r="F7" s="287"/>
    </row>
    <row r="8" spans="1:7" s="271" customFormat="1" ht="24.95" customHeight="1">
      <c r="A8" s="117" t="s">
        <v>75</v>
      </c>
      <c r="B8" s="353">
        <f t="shared" si="0"/>
        <v>473</v>
      </c>
      <c r="C8" s="353">
        <v>184</v>
      </c>
      <c r="D8" s="353">
        <v>97</v>
      </c>
      <c r="E8" s="353">
        <v>192</v>
      </c>
      <c r="F8" s="287"/>
    </row>
    <row r="9" spans="1:7" s="271" customFormat="1" ht="24.95" customHeight="1">
      <c r="A9" s="117" t="s">
        <v>77</v>
      </c>
      <c r="B9" s="353">
        <f t="shared" si="0"/>
        <v>6058</v>
      </c>
      <c r="C9" s="353">
        <v>23</v>
      </c>
      <c r="D9" s="353">
        <v>1862</v>
      </c>
      <c r="E9" s="353">
        <v>4173</v>
      </c>
      <c r="F9" s="287"/>
    </row>
    <row r="10" spans="1:7" s="271" customFormat="1" ht="24.95" customHeight="1">
      <c r="A10" s="117" t="s">
        <v>79</v>
      </c>
      <c r="B10" s="353">
        <f t="shared" si="0"/>
        <v>171</v>
      </c>
      <c r="C10" s="353">
        <v>3</v>
      </c>
      <c r="D10" s="353">
        <v>157</v>
      </c>
      <c r="E10" s="353">
        <v>11</v>
      </c>
      <c r="F10" s="287"/>
    </row>
    <row r="11" spans="1:7" s="271" customFormat="1" ht="24.95" customHeight="1">
      <c r="A11" s="117" t="s">
        <v>81</v>
      </c>
      <c r="B11" s="353">
        <f t="shared" si="0"/>
        <v>7499</v>
      </c>
      <c r="C11" s="353">
        <v>2327</v>
      </c>
      <c r="D11" s="353">
        <v>-14</v>
      </c>
      <c r="E11" s="353">
        <v>5186</v>
      </c>
      <c r="F11" s="287"/>
    </row>
    <row r="12" spans="1:7" s="271" customFormat="1" ht="24.95" customHeight="1">
      <c r="A12" s="117" t="s">
        <v>83</v>
      </c>
      <c r="B12" s="353">
        <f t="shared" si="0"/>
        <v>-5327</v>
      </c>
      <c r="C12" s="353">
        <v>-5355</v>
      </c>
      <c r="D12" s="353">
        <v>-638</v>
      </c>
      <c r="E12" s="353">
        <v>666</v>
      </c>
      <c r="F12" s="287"/>
    </row>
    <row r="13" spans="1:7" s="254" customFormat="1" ht="24.95" customHeight="1">
      <c r="A13" s="130" t="s">
        <v>85</v>
      </c>
      <c r="B13" s="350">
        <f t="shared" si="0"/>
        <v>308741</v>
      </c>
      <c r="C13" s="350">
        <v>106188</v>
      </c>
      <c r="D13" s="350">
        <v>75645</v>
      </c>
      <c r="E13" s="350">
        <v>111008</v>
      </c>
      <c r="F13" s="351">
        <v>15900</v>
      </c>
    </row>
    <row r="14" spans="1:7" s="271" customFormat="1" ht="24.95" customHeight="1">
      <c r="A14" s="117" t="s">
        <v>1331</v>
      </c>
      <c r="B14" s="353">
        <f t="shared" si="0"/>
        <v>0</v>
      </c>
      <c r="C14" s="353">
        <v>0</v>
      </c>
      <c r="D14" s="353">
        <v>0</v>
      </c>
      <c r="E14" s="353">
        <v>0</v>
      </c>
      <c r="F14" s="287"/>
    </row>
    <row r="15" spans="1:7" s="271" customFormat="1" ht="24.95" customHeight="1">
      <c r="A15" s="117" t="s">
        <v>87</v>
      </c>
      <c r="B15" s="353">
        <f t="shared" si="0"/>
        <v>108907</v>
      </c>
      <c r="C15" s="353">
        <v>34578</v>
      </c>
      <c r="D15" s="353">
        <v>38606</v>
      </c>
      <c r="E15" s="353">
        <v>34806</v>
      </c>
      <c r="F15" s="353">
        <v>917</v>
      </c>
    </row>
    <row r="16" spans="1:7" s="271" customFormat="1" ht="24.95" customHeight="1">
      <c r="A16" s="117" t="s">
        <v>89</v>
      </c>
      <c r="B16" s="353">
        <f t="shared" si="0"/>
        <v>13310</v>
      </c>
      <c r="C16" s="353">
        <v>4091</v>
      </c>
      <c r="D16" s="353">
        <v>5520</v>
      </c>
      <c r="E16" s="353">
        <v>3699</v>
      </c>
      <c r="F16" s="353"/>
    </row>
    <row r="17" spans="1:20" s="271" customFormat="1" ht="24.95" customHeight="1">
      <c r="A17" s="117" t="s">
        <v>91</v>
      </c>
      <c r="B17" s="353">
        <f t="shared" si="0"/>
        <v>46518</v>
      </c>
      <c r="C17" s="353">
        <v>27929</v>
      </c>
      <c r="D17" s="353">
        <v>2306</v>
      </c>
      <c r="E17" s="353">
        <v>6048</v>
      </c>
      <c r="F17" s="353">
        <v>10235</v>
      </c>
    </row>
    <row r="18" spans="1:20" s="271" customFormat="1" ht="24.95" customHeight="1">
      <c r="A18" s="117" t="s">
        <v>93</v>
      </c>
      <c r="B18" s="353">
        <f t="shared" si="0"/>
        <v>7577</v>
      </c>
      <c r="C18" s="353">
        <v>3000</v>
      </c>
      <c r="D18" s="353">
        <v>2542</v>
      </c>
      <c r="E18" s="353">
        <v>2035</v>
      </c>
      <c r="F18" s="353">
        <v>0</v>
      </c>
    </row>
    <row r="19" spans="1:20" s="271" customFormat="1" ht="24.95" customHeight="1">
      <c r="A19" s="117" t="s">
        <v>95</v>
      </c>
      <c r="B19" s="353">
        <f t="shared" si="0"/>
        <v>15411</v>
      </c>
      <c r="C19" s="353">
        <v>11758</v>
      </c>
      <c r="D19" s="353">
        <v>4049</v>
      </c>
      <c r="E19" s="353">
        <v>-396</v>
      </c>
      <c r="F19" s="353">
        <v>0</v>
      </c>
      <c r="P19" s="389"/>
      <c r="Q19" s="389"/>
      <c r="R19" s="389"/>
      <c r="S19" s="389"/>
      <c r="T19" s="389"/>
    </row>
    <row r="20" spans="1:20" s="271" customFormat="1" ht="24.95" customHeight="1">
      <c r="A20" s="117" t="s">
        <v>97</v>
      </c>
      <c r="B20" s="353">
        <f t="shared" si="0"/>
        <v>0</v>
      </c>
      <c r="C20" s="353">
        <v>0</v>
      </c>
      <c r="D20" s="353">
        <v>0</v>
      </c>
      <c r="E20" s="353">
        <v>0</v>
      </c>
      <c r="F20" s="353">
        <v>0</v>
      </c>
    </row>
    <row r="21" spans="1:20" s="271" customFormat="1" ht="24.95" customHeight="1">
      <c r="A21" s="117" t="s">
        <v>99</v>
      </c>
      <c r="B21" s="353">
        <f t="shared" si="0"/>
        <v>3720</v>
      </c>
      <c r="C21" s="353">
        <v>1200</v>
      </c>
      <c r="D21" s="353">
        <v>1200</v>
      </c>
      <c r="E21" s="353">
        <v>1200</v>
      </c>
      <c r="F21" s="353">
        <v>120</v>
      </c>
    </row>
    <row r="22" spans="1:20" s="271" customFormat="1" ht="24.95" customHeight="1">
      <c r="A22" s="117" t="s">
        <v>101</v>
      </c>
      <c r="B22" s="353">
        <f t="shared" si="0"/>
        <v>14328</v>
      </c>
      <c r="C22" s="353">
        <v>3734</v>
      </c>
      <c r="D22" s="353">
        <v>1829</v>
      </c>
      <c r="E22" s="353">
        <v>8735</v>
      </c>
      <c r="F22" s="353">
        <v>30</v>
      </c>
    </row>
    <row r="23" spans="1:20" s="271" customFormat="1" ht="24.95" customHeight="1">
      <c r="A23" s="117" t="s">
        <v>1370</v>
      </c>
      <c r="B23" s="353">
        <f t="shared" si="0"/>
        <v>0</v>
      </c>
      <c r="C23" s="353">
        <v>0</v>
      </c>
      <c r="D23" s="353">
        <v>0</v>
      </c>
      <c r="E23" s="353">
        <v>0</v>
      </c>
      <c r="F23" s="287"/>
    </row>
    <row r="24" spans="1:20" s="271" customFormat="1" ht="24.95" customHeight="1">
      <c r="A24" s="117" t="s">
        <v>1371</v>
      </c>
      <c r="B24" s="353">
        <f t="shared" si="0"/>
        <v>0</v>
      </c>
      <c r="C24" s="353">
        <v>0</v>
      </c>
      <c r="D24" s="353">
        <v>0</v>
      </c>
      <c r="E24" s="353">
        <v>0</v>
      </c>
      <c r="F24" s="287"/>
    </row>
    <row r="25" spans="1:20" s="271" customFormat="1" ht="24.95" customHeight="1">
      <c r="A25" s="117" t="s">
        <v>1372</v>
      </c>
      <c r="B25" s="353">
        <f t="shared" si="0"/>
        <v>0</v>
      </c>
      <c r="C25" s="353">
        <v>0</v>
      </c>
      <c r="D25" s="353">
        <v>0</v>
      </c>
      <c r="E25" s="353">
        <v>0</v>
      </c>
      <c r="F25" s="287"/>
    </row>
    <row r="26" spans="1:20" s="271" customFormat="1" ht="28.9" customHeight="1">
      <c r="A26" s="117" t="s">
        <v>1332</v>
      </c>
      <c r="B26" s="353">
        <f t="shared" si="0"/>
        <v>4830</v>
      </c>
      <c r="C26" s="353">
        <v>0</v>
      </c>
      <c r="D26" s="353">
        <v>0</v>
      </c>
      <c r="E26" s="353">
        <v>4830</v>
      </c>
      <c r="F26" s="287"/>
    </row>
    <row r="27" spans="1:20" s="271" customFormat="1" ht="24.95" customHeight="1">
      <c r="A27" s="117" t="s">
        <v>1373</v>
      </c>
      <c r="B27" s="353">
        <f t="shared" si="0"/>
        <v>0</v>
      </c>
      <c r="C27" s="353">
        <v>0</v>
      </c>
      <c r="D27" s="353">
        <v>0</v>
      </c>
      <c r="E27" s="353">
        <v>0</v>
      </c>
      <c r="F27" s="287"/>
    </row>
    <row r="28" spans="1:20" s="271" customFormat="1" ht="24.95" customHeight="1">
      <c r="A28" s="117" t="s">
        <v>1374</v>
      </c>
      <c r="B28" s="353">
        <f t="shared" si="0"/>
        <v>0</v>
      </c>
      <c r="C28" s="353">
        <v>0</v>
      </c>
      <c r="D28" s="353">
        <v>0</v>
      </c>
      <c r="E28" s="353">
        <v>0</v>
      </c>
      <c r="F28" s="287"/>
    </row>
    <row r="29" spans="1:20" s="271" customFormat="1" ht="24.95" customHeight="1">
      <c r="A29" s="117" t="s">
        <v>1375</v>
      </c>
      <c r="B29" s="353">
        <f t="shared" si="0"/>
        <v>0</v>
      </c>
      <c r="C29" s="353">
        <v>0</v>
      </c>
      <c r="D29" s="353">
        <v>0</v>
      </c>
      <c r="E29" s="353">
        <v>0</v>
      </c>
      <c r="F29" s="287"/>
    </row>
    <row r="30" spans="1:20" s="271" customFormat="1" ht="24.95" customHeight="1">
      <c r="A30" s="117" t="s">
        <v>1376</v>
      </c>
      <c r="B30" s="353">
        <f t="shared" si="0"/>
        <v>318</v>
      </c>
      <c r="C30" s="353">
        <v>106</v>
      </c>
      <c r="D30" s="353">
        <v>95</v>
      </c>
      <c r="E30" s="353">
        <v>117</v>
      </c>
      <c r="F30" s="287"/>
    </row>
    <row r="31" spans="1:20" s="271" customFormat="1" ht="24.95" customHeight="1">
      <c r="A31" s="117" t="s">
        <v>1377</v>
      </c>
      <c r="B31" s="353">
        <f t="shared" si="0"/>
        <v>13857</v>
      </c>
      <c r="C31" s="353">
        <v>4656</v>
      </c>
      <c r="D31" s="353">
        <v>2039</v>
      </c>
      <c r="E31" s="353">
        <v>6935</v>
      </c>
      <c r="F31" s="353">
        <v>227</v>
      </c>
    </row>
    <row r="32" spans="1:20" s="271" customFormat="1" ht="24.95" customHeight="1">
      <c r="A32" s="117" t="s">
        <v>1378</v>
      </c>
      <c r="B32" s="353">
        <f t="shared" si="0"/>
        <v>0</v>
      </c>
      <c r="C32" s="353">
        <v>0</v>
      </c>
      <c r="D32" s="353">
        <v>0</v>
      </c>
      <c r="E32" s="353">
        <v>0</v>
      </c>
      <c r="F32" s="353">
        <v>0</v>
      </c>
    </row>
    <row r="33" spans="1:6" s="271" customFormat="1" ht="35.1" customHeight="1">
      <c r="A33" s="117" t="s">
        <v>1379</v>
      </c>
      <c r="B33" s="353">
        <f t="shared" si="0"/>
        <v>1371</v>
      </c>
      <c r="C33" s="353">
        <v>110</v>
      </c>
      <c r="D33" s="353">
        <v>1130</v>
      </c>
      <c r="E33" s="353">
        <v>131</v>
      </c>
      <c r="F33" s="353">
        <v>0</v>
      </c>
    </row>
    <row r="34" spans="1:6" s="271" customFormat="1" ht="35.1" customHeight="1">
      <c r="A34" s="117" t="s">
        <v>1380</v>
      </c>
      <c r="B34" s="353">
        <f t="shared" si="0"/>
        <v>12811</v>
      </c>
      <c r="C34" s="353">
        <v>5163</v>
      </c>
      <c r="D34" s="353">
        <v>3262</v>
      </c>
      <c r="E34" s="353">
        <v>4386</v>
      </c>
      <c r="F34" s="353">
        <v>0</v>
      </c>
    </row>
    <row r="35" spans="1:6" s="271" customFormat="1" ht="24.95" customHeight="1">
      <c r="A35" s="117" t="s">
        <v>1381</v>
      </c>
      <c r="B35" s="353">
        <f t="shared" si="0"/>
        <v>9595</v>
      </c>
      <c r="C35" s="353">
        <v>4286</v>
      </c>
      <c r="D35" s="353">
        <v>1647</v>
      </c>
      <c r="E35" s="353">
        <v>3662</v>
      </c>
      <c r="F35" s="353">
        <v>0</v>
      </c>
    </row>
    <row r="36" spans="1:6" s="271" customFormat="1" ht="24.95" customHeight="1">
      <c r="A36" s="117" t="s">
        <v>1382</v>
      </c>
      <c r="B36" s="353">
        <f t="shared" si="0"/>
        <v>284</v>
      </c>
      <c r="C36" s="353">
        <v>152</v>
      </c>
      <c r="D36" s="353">
        <v>58</v>
      </c>
      <c r="E36" s="353">
        <v>74</v>
      </c>
      <c r="F36" s="353">
        <v>0</v>
      </c>
    </row>
    <row r="37" spans="1:6" s="271" customFormat="1" ht="24.95" customHeight="1">
      <c r="A37" s="117" t="s">
        <v>1383</v>
      </c>
      <c r="B37" s="353">
        <f t="shared" si="0"/>
        <v>0</v>
      </c>
      <c r="C37" s="353">
        <v>0</v>
      </c>
      <c r="D37" s="353">
        <v>0</v>
      </c>
      <c r="E37" s="353">
        <v>0</v>
      </c>
      <c r="F37" s="353">
        <v>0</v>
      </c>
    </row>
    <row r="38" spans="1:6" s="271" customFormat="1" ht="24.95" customHeight="1">
      <c r="A38" s="117" t="s">
        <v>1384</v>
      </c>
      <c r="B38" s="353">
        <f t="shared" ref="B38:B73" si="1">C38+D38+E38+F38</f>
        <v>25049</v>
      </c>
      <c r="C38" s="353">
        <v>498</v>
      </c>
      <c r="D38" s="353">
        <v>2637</v>
      </c>
      <c r="E38" s="353">
        <v>21814</v>
      </c>
      <c r="F38" s="353">
        <v>100</v>
      </c>
    </row>
    <row r="39" spans="1:6" s="271" customFormat="1" ht="24.95" customHeight="1">
      <c r="A39" s="117" t="s">
        <v>1385</v>
      </c>
      <c r="B39" s="353">
        <f t="shared" si="1"/>
        <v>1634</v>
      </c>
      <c r="C39" s="353">
        <v>23</v>
      </c>
      <c r="D39" s="353">
        <v>280</v>
      </c>
      <c r="E39" s="353">
        <v>1253</v>
      </c>
      <c r="F39" s="353">
        <v>78</v>
      </c>
    </row>
    <row r="40" spans="1:6" s="271" customFormat="1" ht="35.1" customHeight="1">
      <c r="A40" s="117" t="s">
        <v>1386</v>
      </c>
      <c r="B40" s="353">
        <f t="shared" si="1"/>
        <v>0</v>
      </c>
      <c r="C40" s="353">
        <v>0</v>
      </c>
      <c r="D40" s="353">
        <v>0</v>
      </c>
      <c r="E40" s="353">
        <v>0</v>
      </c>
      <c r="F40" s="353">
        <v>0</v>
      </c>
    </row>
    <row r="41" spans="1:6" s="271" customFormat="1" ht="24.95" customHeight="1">
      <c r="A41" s="117" t="s">
        <v>1387</v>
      </c>
      <c r="B41" s="353">
        <f t="shared" si="1"/>
        <v>0</v>
      </c>
      <c r="C41" s="353">
        <v>0</v>
      </c>
      <c r="D41" s="353">
        <v>0</v>
      </c>
      <c r="E41" s="353">
        <v>0</v>
      </c>
      <c r="F41" s="353">
        <v>0</v>
      </c>
    </row>
    <row r="42" spans="1:6" s="271" customFormat="1" ht="24.95" customHeight="1">
      <c r="A42" s="117" t="s">
        <v>1388</v>
      </c>
      <c r="B42" s="353">
        <f t="shared" si="1"/>
        <v>0</v>
      </c>
      <c r="C42" s="353">
        <v>0</v>
      </c>
      <c r="D42" s="353">
        <v>0</v>
      </c>
      <c r="E42" s="353">
        <v>0</v>
      </c>
      <c r="F42" s="353">
        <v>0</v>
      </c>
    </row>
    <row r="43" spans="1:6" s="271" customFormat="1" ht="35.1" customHeight="1">
      <c r="A43" s="117" t="s">
        <v>1389</v>
      </c>
      <c r="B43" s="353">
        <f t="shared" si="1"/>
        <v>0</v>
      </c>
      <c r="C43" s="353">
        <v>0</v>
      </c>
      <c r="D43" s="353">
        <v>0</v>
      </c>
      <c r="E43" s="353">
        <v>0</v>
      </c>
      <c r="F43" s="353">
        <v>0</v>
      </c>
    </row>
    <row r="44" spans="1:6" s="271" customFormat="1" ht="24.95" customHeight="1">
      <c r="A44" s="117" t="s">
        <v>1390</v>
      </c>
      <c r="B44" s="353">
        <f t="shared" si="1"/>
        <v>6900</v>
      </c>
      <c r="C44" s="353">
        <v>2712</v>
      </c>
      <c r="D44" s="353">
        <v>1832</v>
      </c>
      <c r="E44" s="353">
        <v>2230</v>
      </c>
      <c r="F44" s="353">
        <v>126</v>
      </c>
    </row>
    <row r="45" spans="1:6" s="271" customFormat="1" ht="24.95" customHeight="1">
      <c r="A45" s="117" t="s">
        <v>1391</v>
      </c>
      <c r="B45" s="353">
        <f t="shared" si="1"/>
        <v>0</v>
      </c>
      <c r="C45" s="353">
        <v>0</v>
      </c>
      <c r="D45" s="353">
        <v>0</v>
      </c>
      <c r="E45" s="353">
        <v>0</v>
      </c>
      <c r="F45" s="353">
        <v>0</v>
      </c>
    </row>
    <row r="46" spans="1:6" s="271" customFormat="1" ht="35.1" customHeight="1">
      <c r="A46" s="117" t="s">
        <v>1392</v>
      </c>
      <c r="B46" s="353">
        <f t="shared" si="1"/>
        <v>2282</v>
      </c>
      <c r="C46" s="353">
        <v>0</v>
      </c>
      <c r="D46" s="353">
        <v>1</v>
      </c>
      <c r="E46" s="353">
        <v>0</v>
      </c>
      <c r="F46" s="353">
        <v>2281</v>
      </c>
    </row>
    <row r="47" spans="1:6" s="271" customFormat="1" ht="24.95" customHeight="1">
      <c r="A47" s="117" t="s">
        <v>1393</v>
      </c>
      <c r="B47" s="353">
        <f t="shared" si="1"/>
        <v>0</v>
      </c>
      <c r="C47" s="353">
        <v>0</v>
      </c>
      <c r="D47" s="353">
        <v>0</v>
      </c>
      <c r="E47" s="353">
        <v>0</v>
      </c>
      <c r="F47" s="353">
        <v>0</v>
      </c>
    </row>
    <row r="48" spans="1:6" s="254" customFormat="1" ht="24.95" customHeight="1">
      <c r="A48" s="117" t="s">
        <v>107</v>
      </c>
      <c r="B48" s="353">
        <f t="shared" si="1"/>
        <v>16535</v>
      </c>
      <c r="C48" s="353">
        <v>1523</v>
      </c>
      <c r="D48" s="353">
        <v>6278</v>
      </c>
      <c r="E48" s="353">
        <v>6948</v>
      </c>
      <c r="F48" s="353">
        <v>1786</v>
      </c>
    </row>
    <row r="49" spans="1:6" s="271" customFormat="1" ht="24.95" customHeight="1">
      <c r="A49" s="117" t="s">
        <v>109</v>
      </c>
      <c r="B49" s="353">
        <f t="shared" si="1"/>
        <v>1562</v>
      </c>
      <c r="C49" s="353">
        <v>280</v>
      </c>
      <c r="D49" s="353">
        <v>135</v>
      </c>
      <c r="E49" s="353">
        <v>1147</v>
      </c>
      <c r="F49" s="353"/>
    </row>
    <row r="50" spans="1:6" s="271" customFormat="1" ht="24.95" customHeight="1">
      <c r="A50" s="117" t="s">
        <v>111</v>
      </c>
      <c r="B50" s="353">
        <f t="shared" si="1"/>
        <v>0</v>
      </c>
      <c r="C50" s="353">
        <v>0</v>
      </c>
      <c r="D50" s="353">
        <v>0</v>
      </c>
      <c r="E50" s="353">
        <v>0</v>
      </c>
      <c r="F50" s="353"/>
    </row>
    <row r="51" spans="1:6" ht="24.95" customHeight="1">
      <c r="A51" s="117" t="s">
        <v>113</v>
      </c>
      <c r="B51" s="353">
        <f t="shared" si="1"/>
        <v>1942</v>
      </c>
      <c r="C51" s="353">
        <v>389</v>
      </c>
      <c r="D51" s="353">
        <v>199</v>
      </c>
      <c r="E51" s="353">
        <v>1354</v>
      </c>
      <c r="F51" s="353"/>
    </row>
    <row r="52" spans="1:6" ht="24.95" customHeight="1">
      <c r="A52" s="130" t="s">
        <v>115</v>
      </c>
      <c r="B52" s="350">
        <f t="shared" si="1"/>
        <v>89176</v>
      </c>
      <c r="C52" s="350">
        <v>41648</v>
      </c>
      <c r="D52" s="350">
        <v>9372</v>
      </c>
      <c r="E52" s="350">
        <v>32134</v>
      </c>
      <c r="F52" s="351">
        <v>6022</v>
      </c>
    </row>
    <row r="53" spans="1:6" ht="24.95" customHeight="1">
      <c r="A53" s="117" t="s">
        <v>254</v>
      </c>
      <c r="B53" s="353">
        <f t="shared" si="1"/>
        <v>812</v>
      </c>
      <c r="C53" s="353">
        <v>286</v>
      </c>
      <c r="D53" s="353">
        <v>351</v>
      </c>
      <c r="E53" s="353">
        <v>121</v>
      </c>
      <c r="F53" s="353">
        <v>54</v>
      </c>
    </row>
    <row r="54" spans="1:6" ht="24.95" customHeight="1">
      <c r="A54" s="117" t="s">
        <v>255</v>
      </c>
      <c r="B54" s="353">
        <f t="shared" si="1"/>
        <v>0</v>
      </c>
      <c r="C54" s="353">
        <v>0</v>
      </c>
      <c r="D54" s="353">
        <v>0</v>
      </c>
      <c r="E54" s="353">
        <v>0</v>
      </c>
      <c r="F54" s="353">
        <v>0</v>
      </c>
    </row>
    <row r="55" spans="1:6" ht="24.95" customHeight="1">
      <c r="A55" s="117" t="s">
        <v>256</v>
      </c>
      <c r="B55" s="353">
        <f t="shared" si="1"/>
        <v>0</v>
      </c>
      <c r="C55" s="353">
        <v>0</v>
      </c>
      <c r="D55" s="353">
        <v>0</v>
      </c>
      <c r="E55" s="353">
        <v>0</v>
      </c>
      <c r="F55" s="353">
        <v>0</v>
      </c>
    </row>
    <row r="56" spans="1:6" ht="24.95" customHeight="1">
      <c r="A56" s="117" t="s">
        <v>257</v>
      </c>
      <c r="B56" s="353">
        <f t="shared" si="1"/>
        <v>1</v>
      </c>
      <c r="C56" s="353">
        <v>0</v>
      </c>
      <c r="D56" s="353">
        <v>0</v>
      </c>
      <c r="E56" s="353">
        <v>0</v>
      </c>
      <c r="F56" s="353">
        <v>1</v>
      </c>
    </row>
    <row r="57" spans="1:6" ht="24.95" customHeight="1">
      <c r="A57" s="117" t="s">
        <v>258</v>
      </c>
      <c r="B57" s="353">
        <f t="shared" si="1"/>
        <v>269</v>
      </c>
      <c r="C57" s="353">
        <v>63</v>
      </c>
      <c r="D57" s="353">
        <v>65</v>
      </c>
      <c r="E57" s="353">
        <v>136</v>
      </c>
      <c r="F57" s="353">
        <v>5</v>
      </c>
    </row>
    <row r="58" spans="1:6" ht="24.95" customHeight="1">
      <c r="A58" s="117" t="s">
        <v>259</v>
      </c>
      <c r="B58" s="353">
        <f t="shared" si="1"/>
        <v>10265</v>
      </c>
      <c r="C58" s="353">
        <v>9377</v>
      </c>
      <c r="D58" s="353">
        <v>208</v>
      </c>
      <c r="E58" s="353">
        <v>120</v>
      </c>
      <c r="F58" s="353">
        <v>560</v>
      </c>
    </row>
    <row r="59" spans="1:6" ht="24.95" customHeight="1">
      <c r="A59" s="117" t="s">
        <v>260</v>
      </c>
      <c r="B59" s="353">
        <f t="shared" si="1"/>
        <v>2178</v>
      </c>
      <c r="C59" s="353">
        <v>2023</v>
      </c>
      <c r="D59" s="353">
        <v>64</v>
      </c>
      <c r="E59" s="353">
        <v>89</v>
      </c>
      <c r="F59" s="353">
        <v>2</v>
      </c>
    </row>
    <row r="60" spans="1:6" ht="24.95" customHeight="1">
      <c r="A60" s="117" t="s">
        <v>261</v>
      </c>
      <c r="B60" s="353">
        <f t="shared" si="1"/>
        <v>1668</v>
      </c>
      <c r="C60" s="353">
        <v>507</v>
      </c>
      <c r="D60" s="353">
        <v>470</v>
      </c>
      <c r="E60" s="353">
        <v>641</v>
      </c>
      <c r="F60" s="353">
        <v>50</v>
      </c>
    </row>
    <row r="61" spans="1:6" ht="24.95" customHeight="1">
      <c r="A61" s="117" t="s">
        <v>262</v>
      </c>
      <c r="B61" s="353">
        <f t="shared" si="1"/>
        <v>2728</v>
      </c>
      <c r="C61" s="353">
        <v>1060</v>
      </c>
      <c r="D61" s="353">
        <v>521</v>
      </c>
      <c r="E61" s="353">
        <v>1146</v>
      </c>
      <c r="F61" s="353">
        <v>1</v>
      </c>
    </row>
    <row r="62" spans="1:6" ht="24.95" customHeight="1">
      <c r="A62" s="117" t="s">
        <v>263</v>
      </c>
      <c r="B62" s="353">
        <f t="shared" si="1"/>
        <v>9044</v>
      </c>
      <c r="C62" s="353">
        <v>7312</v>
      </c>
      <c r="D62" s="353">
        <v>444</v>
      </c>
      <c r="E62" s="353">
        <v>1288</v>
      </c>
      <c r="F62" s="353">
        <v>0</v>
      </c>
    </row>
    <row r="63" spans="1:6" ht="24.95" customHeight="1">
      <c r="A63" s="117" t="s">
        <v>264</v>
      </c>
      <c r="B63" s="353">
        <f t="shared" si="1"/>
        <v>3783</v>
      </c>
      <c r="C63" s="353">
        <v>411</v>
      </c>
      <c r="D63" s="353">
        <v>332</v>
      </c>
      <c r="E63" s="353">
        <v>3020</v>
      </c>
      <c r="F63" s="353">
        <v>20</v>
      </c>
    </row>
    <row r="64" spans="1:6" ht="24.95" customHeight="1">
      <c r="A64" s="117" t="s">
        <v>265</v>
      </c>
      <c r="B64" s="353">
        <f t="shared" si="1"/>
        <v>4468</v>
      </c>
      <c r="C64" s="353">
        <v>845</v>
      </c>
      <c r="D64" s="353">
        <v>194</v>
      </c>
      <c r="E64" s="353">
        <v>3325</v>
      </c>
      <c r="F64" s="353">
        <v>104</v>
      </c>
    </row>
    <row r="65" spans="1:6" ht="24.95" customHeight="1">
      <c r="A65" s="117" t="s">
        <v>266</v>
      </c>
      <c r="B65" s="353">
        <f t="shared" si="1"/>
        <v>233</v>
      </c>
      <c r="C65" s="353">
        <v>27</v>
      </c>
      <c r="D65" s="353">
        <v>33</v>
      </c>
      <c r="E65" s="353">
        <v>162</v>
      </c>
      <c r="F65" s="353">
        <v>11</v>
      </c>
    </row>
    <row r="66" spans="1:6" ht="24.95" customHeight="1">
      <c r="A66" s="117" t="s">
        <v>267</v>
      </c>
      <c r="B66" s="353">
        <f t="shared" si="1"/>
        <v>7745</v>
      </c>
      <c r="C66" s="353">
        <v>1434</v>
      </c>
      <c r="D66" s="353">
        <v>454</v>
      </c>
      <c r="E66" s="353">
        <v>1396</v>
      </c>
      <c r="F66" s="353">
        <v>4461</v>
      </c>
    </row>
    <row r="67" spans="1:6" ht="24.95" customHeight="1">
      <c r="A67" s="117" t="s">
        <v>268</v>
      </c>
      <c r="B67" s="353">
        <f t="shared" si="1"/>
        <v>1621</v>
      </c>
      <c r="C67" s="353">
        <v>688</v>
      </c>
      <c r="D67" s="353">
        <v>-12</v>
      </c>
      <c r="E67" s="353">
        <v>693</v>
      </c>
      <c r="F67" s="353">
        <v>252</v>
      </c>
    </row>
    <row r="68" spans="1:6" ht="24.95" customHeight="1">
      <c r="A68" s="117" t="s">
        <v>269</v>
      </c>
      <c r="B68" s="353">
        <f t="shared" si="1"/>
        <v>0</v>
      </c>
      <c r="C68" s="353">
        <v>0</v>
      </c>
      <c r="D68" s="353">
        <v>0</v>
      </c>
      <c r="E68" s="353">
        <v>0</v>
      </c>
      <c r="F68" s="353"/>
    </row>
    <row r="69" spans="1:6" ht="24.95" customHeight="1">
      <c r="A69" s="117" t="s">
        <v>270</v>
      </c>
      <c r="B69" s="353">
        <f t="shared" si="1"/>
        <v>12</v>
      </c>
      <c r="C69" s="353">
        <v>0</v>
      </c>
      <c r="D69" s="353">
        <v>0</v>
      </c>
      <c r="E69" s="353">
        <v>12</v>
      </c>
      <c r="F69" s="353"/>
    </row>
    <row r="70" spans="1:6" ht="24.95" customHeight="1">
      <c r="A70" s="117" t="s">
        <v>271</v>
      </c>
      <c r="B70" s="353">
        <f t="shared" si="1"/>
        <v>37996</v>
      </c>
      <c r="C70" s="353">
        <v>17590</v>
      </c>
      <c r="D70" s="353">
        <v>5914</v>
      </c>
      <c r="E70" s="353">
        <v>14492</v>
      </c>
      <c r="F70" s="353"/>
    </row>
    <row r="71" spans="1:6" ht="24.95" customHeight="1">
      <c r="A71" s="117" t="s">
        <v>272</v>
      </c>
      <c r="B71" s="353">
        <f t="shared" si="1"/>
        <v>38</v>
      </c>
      <c r="C71" s="353">
        <v>0</v>
      </c>
      <c r="D71" s="353">
        <v>0</v>
      </c>
      <c r="E71" s="353">
        <v>38</v>
      </c>
      <c r="F71" s="353"/>
    </row>
    <row r="72" spans="1:6" ht="24.95" customHeight="1">
      <c r="A72" s="117" t="s">
        <v>273</v>
      </c>
      <c r="B72" s="353">
        <f t="shared" si="1"/>
        <v>1299</v>
      </c>
      <c r="C72" s="353">
        <v>25</v>
      </c>
      <c r="D72" s="353">
        <v>21</v>
      </c>
      <c r="E72" s="353">
        <v>912</v>
      </c>
      <c r="F72" s="353">
        <v>341</v>
      </c>
    </row>
    <row r="73" spans="1:6" ht="24.95" customHeight="1">
      <c r="A73" s="117" t="s">
        <v>461</v>
      </c>
      <c r="B73" s="353">
        <f t="shared" si="1"/>
        <v>5016</v>
      </c>
      <c r="C73" s="353">
        <v>0</v>
      </c>
      <c r="D73" s="353">
        <v>313</v>
      </c>
      <c r="E73" s="353">
        <v>4543</v>
      </c>
      <c r="F73" s="353">
        <v>160</v>
      </c>
    </row>
  </sheetData>
  <mergeCells count="5">
    <mergeCell ref="A1:F1"/>
    <mergeCell ref="B2:F2"/>
    <mergeCell ref="B3:F3"/>
    <mergeCell ref="P19:T19"/>
    <mergeCell ref="A3:A4"/>
  </mergeCells>
  <phoneticPr fontId="65" type="noConversion"/>
  <printOptions horizontalCentered="1"/>
  <pageMargins left="0.55000000000000004" right="0.55000000000000004" top="0.59027777777777801" bottom="0.51180555555555596" header="0.31388888888888899" footer="0.31388888888888899"/>
  <pageSetup paperSize="9" firstPageNumber="70" orientation="portrait" useFirstPageNumber="1"/>
  <headerFooter>
    <oddFooter>&amp;C&amp;P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
  <sheetViews>
    <sheetView workbookViewId="0">
      <selection sqref="A1:F1"/>
    </sheetView>
  </sheetViews>
  <sheetFormatPr defaultColWidth="9" defaultRowHeight="24.95" customHeight="1"/>
  <cols>
    <col min="1" max="1" width="28.875" style="207" customWidth="1"/>
    <col min="2" max="6" width="11.375" style="207" customWidth="1"/>
    <col min="7" max="16384" width="9" style="207"/>
  </cols>
  <sheetData>
    <row r="1" spans="1:6" ht="30" customHeight="1">
      <c r="A1" s="392" t="s">
        <v>1394</v>
      </c>
      <c r="B1" s="389"/>
      <c r="C1" s="389"/>
      <c r="D1" s="389"/>
      <c r="E1" s="389"/>
      <c r="F1" s="389"/>
    </row>
    <row r="2" spans="1:6" ht="20.100000000000001" customHeight="1">
      <c r="E2" s="385" t="s">
        <v>1</v>
      </c>
      <c r="F2" s="385"/>
    </row>
    <row r="3" spans="1:6" ht="24.95" customHeight="1">
      <c r="A3" s="57" t="s">
        <v>2</v>
      </c>
      <c r="B3" s="57" t="s">
        <v>3</v>
      </c>
      <c r="C3" s="57" t="s">
        <v>4</v>
      </c>
      <c r="D3" s="57" t="s">
        <v>5</v>
      </c>
      <c r="E3" s="57" t="s">
        <v>6</v>
      </c>
      <c r="F3" s="57" t="s">
        <v>7</v>
      </c>
    </row>
    <row r="4" spans="1:6" ht="24.95" customHeight="1">
      <c r="A4" s="96" t="s">
        <v>1395</v>
      </c>
      <c r="B4" s="71">
        <v>14590</v>
      </c>
      <c r="C4" s="71">
        <v>5450</v>
      </c>
      <c r="D4" s="97">
        <v>5475</v>
      </c>
      <c r="E4" s="328">
        <f>D4/C4*100</f>
        <v>100.45871559633028</v>
      </c>
      <c r="F4" s="328">
        <v>50.275482093663904</v>
      </c>
    </row>
    <row r="5" spans="1:6" ht="24.95" customHeight="1">
      <c r="A5" s="96" t="s">
        <v>1396</v>
      </c>
      <c r="B5" s="71">
        <v>2105</v>
      </c>
      <c r="C5" s="71">
        <v>840</v>
      </c>
      <c r="D5" s="97">
        <v>841</v>
      </c>
      <c r="E5" s="328">
        <f>D5/C5*100</f>
        <v>100.11904761904762</v>
      </c>
      <c r="F5" s="328">
        <v>66.905330151153507</v>
      </c>
    </row>
    <row r="6" spans="1:6" ht="24.95" customHeight="1">
      <c r="A6" s="96" t="s">
        <v>1397</v>
      </c>
      <c r="B6" s="71">
        <v>350955</v>
      </c>
      <c r="C6" s="71">
        <v>197000</v>
      </c>
      <c r="D6" s="97">
        <v>197181</v>
      </c>
      <c r="E6" s="328">
        <f t="shared" ref="E6:E10" si="0">D6/C6*100</f>
        <v>100.09187817258882</v>
      </c>
      <c r="F6" s="328">
        <v>65.091275212095198</v>
      </c>
    </row>
    <row r="7" spans="1:6" ht="24.95" customHeight="1">
      <c r="A7" s="96" t="s">
        <v>1398</v>
      </c>
      <c r="B7" s="71">
        <v>8050</v>
      </c>
      <c r="C7" s="71">
        <v>7163</v>
      </c>
      <c r="D7" s="97">
        <v>7163</v>
      </c>
      <c r="E7" s="328">
        <f t="shared" si="0"/>
        <v>100</v>
      </c>
      <c r="F7" s="328">
        <v>39.5592864637985</v>
      </c>
    </row>
    <row r="8" spans="1:6" ht="24.95" customHeight="1">
      <c r="A8" s="96" t="s">
        <v>1399</v>
      </c>
      <c r="B8" s="71">
        <v>5500</v>
      </c>
      <c r="C8" s="71">
        <v>8853</v>
      </c>
      <c r="D8" s="97">
        <v>8853</v>
      </c>
      <c r="E8" s="328">
        <f t="shared" si="0"/>
        <v>100</v>
      </c>
      <c r="F8" s="328">
        <v>90.818629462453799</v>
      </c>
    </row>
    <row r="9" spans="1:6" ht="24.95" customHeight="1">
      <c r="A9" s="96" t="s">
        <v>1400</v>
      </c>
      <c r="C9" s="71">
        <v>25731</v>
      </c>
      <c r="D9" s="97">
        <v>25731</v>
      </c>
      <c r="E9" s="328">
        <f t="shared" si="0"/>
        <v>100</v>
      </c>
      <c r="F9" s="328">
        <v>146.64045135920699</v>
      </c>
    </row>
    <row r="10" spans="1:6" ht="24.95" customHeight="1">
      <c r="A10" s="100" t="s">
        <v>1401</v>
      </c>
      <c r="B10" s="73">
        <v>381200</v>
      </c>
      <c r="C10" s="73">
        <v>245037</v>
      </c>
      <c r="D10" s="111">
        <v>245244</v>
      </c>
      <c r="E10" s="329">
        <f t="shared" si="0"/>
        <v>100.08447703816159</v>
      </c>
      <c r="F10" s="329">
        <v>68.032811897502995</v>
      </c>
    </row>
    <row r="11" spans="1:6" ht="24.95" customHeight="1">
      <c r="A11" s="386" t="s">
        <v>35</v>
      </c>
      <c r="B11" s="387"/>
      <c r="C11" s="387"/>
      <c r="D11" s="387"/>
      <c r="E11" s="387"/>
      <c r="F11" s="387"/>
    </row>
  </sheetData>
  <mergeCells count="3">
    <mergeCell ref="A1:F1"/>
    <mergeCell ref="E2:F2"/>
    <mergeCell ref="A11:F11"/>
  </mergeCells>
  <phoneticPr fontId="65" type="noConversion"/>
  <printOptions horizontalCentered="1"/>
  <pageMargins left="0.51180555555555596" right="0.51180555555555596" top="0.59027777777777801" bottom="0.55000000000000004" header="0.31388888888888899" footer="0.31388888888888899"/>
  <pageSetup paperSize="9" firstPageNumber="73" orientation="portrait" useFirstPageNumber="1"/>
  <headerFooter>
    <oddFooter>&amp;C&amp;P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47"/>
  <sheetViews>
    <sheetView showZeros="0" workbookViewId="0">
      <pane xSplit="1" ySplit="3" topLeftCell="B151" activePane="bottomRight" state="frozen"/>
      <selection pane="topRight"/>
      <selection pane="bottomLeft"/>
      <selection pane="bottomRight" activeCell="B102" sqref="B102"/>
    </sheetView>
  </sheetViews>
  <sheetFormatPr defaultColWidth="9" defaultRowHeight="24.95" customHeight="1"/>
  <cols>
    <col min="1" max="1" width="28.875" style="313" customWidth="1"/>
    <col min="2" max="2" width="11.375" style="313" customWidth="1"/>
    <col min="3" max="4" width="11.375" style="314" customWidth="1"/>
    <col min="5" max="6" width="11.375" style="333" customWidth="1"/>
    <col min="7" max="16384" width="9" style="313"/>
  </cols>
  <sheetData>
    <row r="1" spans="1:6" ht="30" customHeight="1">
      <c r="A1" s="392" t="s">
        <v>1402</v>
      </c>
      <c r="B1" s="389"/>
      <c r="C1" s="389"/>
      <c r="D1" s="389"/>
      <c r="E1" s="402"/>
      <c r="F1" s="402"/>
    </row>
    <row r="2" spans="1:6" s="311" customFormat="1" ht="20.100000000000001" customHeight="1">
      <c r="C2" s="317"/>
      <c r="D2" s="334"/>
      <c r="E2" s="403" t="s">
        <v>1</v>
      </c>
      <c r="F2" s="403"/>
    </row>
    <row r="3" spans="1:6" s="312" customFormat="1" ht="24.95" customHeight="1">
      <c r="A3" s="57" t="s">
        <v>2</v>
      </c>
      <c r="B3" s="57" t="s">
        <v>3</v>
      </c>
      <c r="C3" s="57" t="s">
        <v>4</v>
      </c>
      <c r="D3" s="57" t="s">
        <v>5</v>
      </c>
      <c r="E3" s="335" t="s">
        <v>6</v>
      </c>
      <c r="F3" s="335" t="s">
        <v>7</v>
      </c>
    </row>
    <row r="4" spans="1:6" ht="24.95" customHeight="1">
      <c r="A4" s="84" t="s">
        <v>579</v>
      </c>
      <c r="B4" s="85"/>
      <c r="C4" s="85">
        <v>0</v>
      </c>
      <c r="D4" s="85">
        <v>0</v>
      </c>
      <c r="E4" s="336"/>
      <c r="F4" s="336"/>
    </row>
    <row r="5" spans="1:6" ht="35.1" customHeight="1">
      <c r="A5" s="84" t="s">
        <v>1403</v>
      </c>
      <c r="B5" s="85"/>
      <c r="C5" s="85"/>
      <c r="D5" s="85">
        <v>0</v>
      </c>
      <c r="E5" s="336"/>
      <c r="F5" s="336"/>
    </row>
    <row r="6" spans="1:6" ht="24.95" customHeight="1">
      <c r="A6" s="84" t="s">
        <v>628</v>
      </c>
      <c r="B6" s="85"/>
      <c r="C6" s="85">
        <v>185</v>
      </c>
      <c r="D6" s="85">
        <v>183</v>
      </c>
      <c r="E6" s="336">
        <f>D6/C6*100</f>
        <v>98.918918918918919</v>
      </c>
      <c r="F6" s="336">
        <v>139.69465648855001</v>
      </c>
    </row>
    <row r="7" spans="1:6" ht="35.1" customHeight="1">
      <c r="A7" s="84" t="s">
        <v>1404</v>
      </c>
      <c r="B7" s="85"/>
      <c r="C7" s="85">
        <v>185</v>
      </c>
      <c r="D7" s="85">
        <v>183</v>
      </c>
      <c r="E7" s="336">
        <f>D7/C7*100</f>
        <v>98.918918918918919</v>
      </c>
      <c r="F7" s="336">
        <v>139.69465648855001</v>
      </c>
    </row>
    <row r="8" spans="1:6" ht="24.95" customHeight="1">
      <c r="A8" s="90" t="s">
        <v>1405</v>
      </c>
      <c r="B8" s="91"/>
      <c r="C8" s="91"/>
      <c r="D8" s="91">
        <v>0</v>
      </c>
      <c r="E8" s="337"/>
      <c r="F8" s="336"/>
    </row>
    <row r="9" spans="1:6" ht="24.95" customHeight="1">
      <c r="A9" s="90" t="s">
        <v>1406</v>
      </c>
      <c r="B9" s="91"/>
      <c r="C9" s="91">
        <v>57</v>
      </c>
      <c r="D9" s="91">
        <v>57</v>
      </c>
      <c r="E9" s="337">
        <v>100</v>
      </c>
      <c r="F9" s="337">
        <v>57</v>
      </c>
    </row>
    <row r="10" spans="1:6" ht="24.95" customHeight="1">
      <c r="A10" s="90" t="s">
        <v>1407</v>
      </c>
      <c r="B10" s="91"/>
      <c r="C10" s="91"/>
      <c r="D10" s="91">
        <v>0</v>
      </c>
      <c r="E10" s="337"/>
      <c r="F10" s="336"/>
    </row>
    <row r="11" spans="1:6" ht="35.1" customHeight="1">
      <c r="A11" s="90" t="s">
        <v>1408</v>
      </c>
      <c r="B11" s="91"/>
      <c r="C11" s="91"/>
      <c r="D11" s="91">
        <v>0</v>
      </c>
      <c r="E11" s="337"/>
      <c r="F11" s="336"/>
    </row>
    <row r="12" spans="1:6" ht="35.1" customHeight="1">
      <c r="A12" s="90" t="s">
        <v>1409</v>
      </c>
      <c r="B12" s="91"/>
      <c r="C12" s="338">
        <v>128</v>
      </c>
      <c r="D12" s="91">
        <v>126</v>
      </c>
      <c r="E12" s="337">
        <f>D12/C12*100</f>
        <v>98.4375</v>
      </c>
      <c r="F12" s="337">
        <v>406.45161290322602</v>
      </c>
    </row>
    <row r="13" spans="1:6" ht="24.95" customHeight="1">
      <c r="A13" s="84" t="s">
        <v>1410</v>
      </c>
      <c r="B13" s="85"/>
      <c r="C13" s="85"/>
      <c r="D13" s="85">
        <v>0</v>
      </c>
      <c r="E13" s="336"/>
      <c r="F13" s="336"/>
    </row>
    <row r="14" spans="1:6" ht="35.1" customHeight="1">
      <c r="A14" s="84" t="s">
        <v>1411</v>
      </c>
      <c r="B14" s="85"/>
      <c r="C14" s="85"/>
      <c r="D14" s="85">
        <v>0</v>
      </c>
      <c r="E14" s="336"/>
      <c r="F14" s="336"/>
    </row>
    <row r="15" spans="1:6" ht="24.95" customHeight="1">
      <c r="A15" s="84" t="s">
        <v>670</v>
      </c>
      <c r="B15" s="85">
        <v>2793</v>
      </c>
      <c r="C15" s="85">
        <v>4950</v>
      </c>
      <c r="D15" s="85">
        <v>4914</v>
      </c>
      <c r="E15" s="336">
        <f>D15/C15*100</f>
        <v>99.272727272727266</v>
      </c>
      <c r="F15" s="336">
        <v>153.610503282276</v>
      </c>
    </row>
    <row r="16" spans="1:6" ht="35.1" customHeight="1">
      <c r="A16" s="84" t="s">
        <v>1412</v>
      </c>
      <c r="B16" s="85">
        <v>2793</v>
      </c>
      <c r="C16" s="85">
        <v>4950</v>
      </c>
      <c r="D16" s="85">
        <v>4914</v>
      </c>
      <c r="E16" s="336">
        <f>D16/C16*100</f>
        <v>99.272727272727266</v>
      </c>
      <c r="F16" s="336">
        <v>153.610503282276</v>
      </c>
    </row>
    <row r="17" spans="1:7" ht="24.95" customHeight="1">
      <c r="A17" s="90" t="s">
        <v>1413</v>
      </c>
      <c r="B17" s="91">
        <v>379</v>
      </c>
      <c r="C17" s="91">
        <v>1773</v>
      </c>
      <c r="D17" s="91">
        <v>1744</v>
      </c>
      <c r="E17" s="337">
        <f>D17/C17*100</f>
        <v>98.364354201917664</v>
      </c>
      <c r="F17" s="337">
        <v>98.531073446327696</v>
      </c>
    </row>
    <row r="18" spans="1:7" ht="24.95" customHeight="1">
      <c r="A18" s="90" t="s">
        <v>1414</v>
      </c>
      <c r="B18" s="91">
        <v>2414</v>
      </c>
      <c r="C18" s="91">
        <v>3177</v>
      </c>
      <c r="D18" s="91">
        <v>3170</v>
      </c>
      <c r="E18" s="337">
        <f>D18/C18*100</f>
        <v>99.779666351904311</v>
      </c>
      <c r="F18" s="337">
        <v>221.83344996501</v>
      </c>
    </row>
    <row r="19" spans="1:7" ht="35.1" customHeight="1">
      <c r="A19" s="90" t="s">
        <v>1415</v>
      </c>
      <c r="B19" s="91"/>
      <c r="C19" s="91"/>
      <c r="D19" s="91">
        <v>0</v>
      </c>
      <c r="E19" s="337">
        <v>0</v>
      </c>
      <c r="F19" s="336"/>
    </row>
    <row r="20" spans="1:7" ht="35.1" customHeight="1">
      <c r="A20" s="84" t="s">
        <v>1416</v>
      </c>
      <c r="B20" s="85"/>
      <c r="C20" s="85"/>
      <c r="D20" s="85">
        <v>0</v>
      </c>
      <c r="E20" s="336">
        <v>0</v>
      </c>
      <c r="F20" s="336"/>
    </row>
    <row r="21" spans="1:7" ht="35.1" customHeight="1">
      <c r="A21" s="84" t="s">
        <v>1417</v>
      </c>
      <c r="B21" s="85"/>
      <c r="C21" s="85"/>
      <c r="D21" s="85">
        <v>0</v>
      </c>
      <c r="E21" s="336"/>
      <c r="F21" s="336"/>
    </row>
    <row r="22" spans="1:7" ht="24.95" customHeight="1">
      <c r="A22" s="84" t="s">
        <v>841</v>
      </c>
      <c r="B22" s="85"/>
      <c r="C22" s="85"/>
      <c r="D22" s="85">
        <v>0</v>
      </c>
      <c r="E22" s="336"/>
      <c r="F22" s="336"/>
    </row>
    <row r="23" spans="1:7" ht="35.1" customHeight="1">
      <c r="A23" s="84" t="s">
        <v>1418</v>
      </c>
      <c r="B23" s="85"/>
      <c r="C23" s="85"/>
      <c r="D23" s="85">
        <v>0</v>
      </c>
      <c r="E23" s="336"/>
      <c r="F23" s="336"/>
    </row>
    <row r="24" spans="1:7" ht="35.1" customHeight="1">
      <c r="A24" s="84" t="s">
        <v>1419</v>
      </c>
      <c r="B24" s="85"/>
      <c r="C24" s="85"/>
      <c r="D24" s="85">
        <v>0</v>
      </c>
      <c r="E24" s="336"/>
      <c r="F24" s="336"/>
    </row>
    <row r="25" spans="1:7" ht="24.95" customHeight="1">
      <c r="A25" s="84" t="s">
        <v>909</v>
      </c>
      <c r="B25" s="85">
        <v>278809</v>
      </c>
      <c r="C25" s="87">
        <v>239493</v>
      </c>
      <c r="D25" s="85">
        <v>200989</v>
      </c>
      <c r="E25" s="339">
        <f>D25/C25*100</f>
        <v>83.922703377551741</v>
      </c>
      <c r="F25" s="336">
        <v>73.895188093767501</v>
      </c>
    </row>
    <row r="26" spans="1:7" ht="35.1" customHeight="1">
      <c r="A26" s="84" t="s">
        <v>1420</v>
      </c>
      <c r="B26" s="85">
        <v>263969</v>
      </c>
      <c r="C26" s="87">
        <v>210343</v>
      </c>
      <c r="D26" s="85">
        <v>172431</v>
      </c>
      <c r="E26" s="339">
        <f>D26/C26*100</f>
        <v>81.97610569403308</v>
      </c>
      <c r="F26" s="336">
        <v>75.476017473671305</v>
      </c>
    </row>
    <row r="27" spans="1:7" ht="24.95" customHeight="1">
      <c r="A27" s="90" t="s">
        <v>1421</v>
      </c>
      <c r="B27" s="91">
        <v>8579</v>
      </c>
      <c r="C27" s="340">
        <v>25180</v>
      </c>
      <c r="D27" s="91">
        <v>22162</v>
      </c>
      <c r="E27" s="337">
        <f>D27/C27*100</f>
        <v>88.014297061159652</v>
      </c>
      <c r="F27" s="337">
        <v>102.14315343135</v>
      </c>
    </row>
    <row r="28" spans="1:7" ht="24.95" customHeight="1">
      <c r="A28" s="90" t="s">
        <v>1422</v>
      </c>
      <c r="B28" s="91">
        <v>208492</v>
      </c>
      <c r="C28" s="92">
        <v>131108</v>
      </c>
      <c r="D28" s="91">
        <v>101803</v>
      </c>
      <c r="E28" s="341">
        <f t="shared" ref="E28:E44" si="0">D28/C28*100</f>
        <v>77.648198431827197</v>
      </c>
      <c r="F28" s="337">
        <v>65.555433921683502</v>
      </c>
      <c r="G28" s="342"/>
    </row>
    <row r="29" spans="1:7" ht="24.95" customHeight="1">
      <c r="A29" s="90" t="s">
        <v>1423</v>
      </c>
      <c r="B29" s="91">
        <v>0</v>
      </c>
      <c r="C29" s="91">
        <v>16</v>
      </c>
      <c r="D29" s="91">
        <v>14</v>
      </c>
      <c r="E29" s="337">
        <f t="shared" si="0"/>
        <v>87.5</v>
      </c>
      <c r="F29" s="337">
        <v>3.1111111111111098</v>
      </c>
    </row>
    <row r="30" spans="1:7" ht="24.95" customHeight="1">
      <c r="A30" s="90" t="s">
        <v>1424</v>
      </c>
      <c r="B30" s="91">
        <v>435</v>
      </c>
      <c r="C30" s="91">
        <v>13235</v>
      </c>
      <c r="D30" s="314">
        <v>10075</v>
      </c>
      <c r="E30" s="337">
        <f t="shared" si="0"/>
        <v>76.123913864752552</v>
      </c>
      <c r="F30" s="337">
        <v>536.76078849227497</v>
      </c>
    </row>
    <row r="31" spans="1:7" ht="24.95" customHeight="1">
      <c r="A31" s="90" t="s">
        <v>1425</v>
      </c>
      <c r="B31" s="91">
        <v>2000</v>
      </c>
      <c r="C31" s="91">
        <v>3800</v>
      </c>
      <c r="D31" s="91">
        <v>3763</v>
      </c>
      <c r="E31" s="337">
        <f t="shared" si="0"/>
        <v>99.026315789473685</v>
      </c>
      <c r="F31" s="337">
        <v>113.445884835695</v>
      </c>
    </row>
    <row r="32" spans="1:7" ht="24.95" customHeight="1">
      <c r="A32" s="90" t="s">
        <v>1426</v>
      </c>
      <c r="B32" s="91">
        <v>0</v>
      </c>
      <c r="C32" s="91">
        <v>1120</v>
      </c>
      <c r="D32" s="91">
        <v>1056</v>
      </c>
      <c r="E32" s="337">
        <f t="shared" si="0"/>
        <v>94.285714285714278</v>
      </c>
      <c r="F32" s="337">
        <v>977.77777777777806</v>
      </c>
    </row>
    <row r="33" spans="1:6" ht="24.95" customHeight="1">
      <c r="A33" s="90" t="s">
        <v>1427</v>
      </c>
      <c r="B33" s="91">
        <v>7525</v>
      </c>
      <c r="C33" s="91">
        <v>7354</v>
      </c>
      <c r="D33" s="91">
        <v>7021</v>
      </c>
      <c r="E33" s="337">
        <f t="shared" si="0"/>
        <v>95.471852053304332</v>
      </c>
      <c r="F33" s="337">
        <v>62.403341925162202</v>
      </c>
    </row>
    <row r="34" spans="1:6" ht="24.95" customHeight="1">
      <c r="A34" s="90" t="s">
        <v>1428</v>
      </c>
      <c r="B34" s="91">
        <v>9854</v>
      </c>
      <c r="C34" s="91">
        <v>7850</v>
      </c>
      <c r="D34" s="91">
        <v>7606</v>
      </c>
      <c r="E34" s="337">
        <f t="shared" si="0"/>
        <v>96.891719745222929</v>
      </c>
      <c r="F34" s="337">
        <v>89.778092540132207</v>
      </c>
    </row>
    <row r="35" spans="1:6" ht="24.95" customHeight="1">
      <c r="A35" s="90" t="s">
        <v>1429</v>
      </c>
      <c r="B35" s="91">
        <v>0</v>
      </c>
      <c r="C35" s="91"/>
      <c r="D35" s="91"/>
      <c r="E35" s="337"/>
      <c r="F35" s="337"/>
    </row>
    <row r="36" spans="1:6" ht="24.95" customHeight="1">
      <c r="A36" s="90" t="s">
        <v>1430</v>
      </c>
      <c r="B36" s="91">
        <v>0</v>
      </c>
      <c r="C36" s="91"/>
      <c r="D36" s="91">
        <v>0</v>
      </c>
      <c r="E36" s="337"/>
      <c r="F36" s="337"/>
    </row>
    <row r="37" spans="1:6" ht="35.1" customHeight="1">
      <c r="A37" s="90" t="s">
        <v>1431</v>
      </c>
      <c r="B37" s="91">
        <v>0</v>
      </c>
      <c r="C37" s="91">
        <v>1050</v>
      </c>
      <c r="D37" s="91">
        <v>989</v>
      </c>
      <c r="E37" s="337">
        <f t="shared" si="0"/>
        <v>94.19047619047619</v>
      </c>
      <c r="F37" s="337"/>
    </row>
    <row r="38" spans="1:6" ht="24.95" customHeight="1">
      <c r="A38" s="90" t="s">
        <v>1432</v>
      </c>
      <c r="B38" s="91">
        <v>7584</v>
      </c>
      <c r="C38" s="91">
        <v>80</v>
      </c>
      <c r="D38" s="91">
        <v>62</v>
      </c>
      <c r="E38" s="337">
        <f t="shared" si="0"/>
        <v>77.5</v>
      </c>
      <c r="F38" s="337">
        <v>0.40116467162730501</v>
      </c>
    </row>
    <row r="39" spans="1:6" ht="24.95" customHeight="1">
      <c r="A39" s="90" t="s">
        <v>1433</v>
      </c>
      <c r="B39" s="91">
        <v>0</v>
      </c>
      <c r="C39" s="91"/>
      <c r="D39" s="91"/>
      <c r="E39" s="337"/>
      <c r="F39" s="337"/>
    </row>
    <row r="40" spans="1:6" ht="24.95" customHeight="1">
      <c r="A40" s="90" t="s">
        <v>1203</v>
      </c>
      <c r="B40" s="91">
        <v>0</v>
      </c>
      <c r="C40" s="91"/>
      <c r="D40" s="91"/>
      <c r="E40" s="337"/>
      <c r="F40" s="337"/>
    </row>
    <row r="41" spans="1:6" ht="35.1" customHeight="1">
      <c r="A41" s="90" t="s">
        <v>1434</v>
      </c>
      <c r="B41" s="91">
        <v>19500</v>
      </c>
      <c r="C41" s="91">
        <v>19550</v>
      </c>
      <c r="D41" s="91">
        <v>17880</v>
      </c>
      <c r="E41" s="337">
        <f t="shared" si="0"/>
        <v>91.45780051150895</v>
      </c>
      <c r="F41" s="337">
        <v>169.671664452458</v>
      </c>
    </row>
    <row r="42" spans="1:6" ht="30" customHeight="1">
      <c r="A42" s="84" t="s">
        <v>1435</v>
      </c>
      <c r="B42" s="85">
        <v>1290</v>
      </c>
      <c r="C42" s="85">
        <v>5400</v>
      </c>
      <c r="D42" s="85">
        <v>5361</v>
      </c>
      <c r="E42" s="336">
        <f t="shared" si="0"/>
        <v>99.277777777777771</v>
      </c>
      <c r="F42" s="336">
        <v>54.393262987013003</v>
      </c>
    </row>
    <row r="43" spans="1:6" ht="24.95" customHeight="1">
      <c r="A43" s="90" t="s">
        <v>1421</v>
      </c>
      <c r="B43" s="91">
        <v>1290</v>
      </c>
      <c r="C43" s="91">
        <v>1320</v>
      </c>
      <c r="D43" s="91">
        <v>1302</v>
      </c>
      <c r="E43" s="337">
        <f t="shared" si="0"/>
        <v>98.636363636363626</v>
      </c>
      <c r="F43" s="337">
        <v>56.831078131820199</v>
      </c>
    </row>
    <row r="44" spans="1:6" ht="24.95" customHeight="1">
      <c r="A44" s="90" t="s">
        <v>1422</v>
      </c>
      <c r="B44" s="91">
        <v>0</v>
      </c>
      <c r="C44" s="91">
        <v>4080</v>
      </c>
      <c r="D44" s="91">
        <v>4059</v>
      </c>
      <c r="E44" s="337">
        <f t="shared" si="0"/>
        <v>99.485294117647058</v>
      </c>
      <c r="F44" s="337">
        <v>53.654990085922002</v>
      </c>
    </row>
    <row r="45" spans="1:6" ht="24.95" customHeight="1">
      <c r="A45" s="90" t="s">
        <v>1436</v>
      </c>
      <c r="B45" s="91">
        <v>0</v>
      </c>
      <c r="C45" s="91"/>
      <c r="D45" s="91">
        <v>0</v>
      </c>
      <c r="E45" s="337"/>
      <c r="F45" s="336"/>
    </row>
    <row r="46" spans="1:6" ht="31.15" customHeight="1">
      <c r="A46" s="84" t="s">
        <v>1437</v>
      </c>
      <c r="B46" s="85"/>
      <c r="C46" s="85">
        <v>1740</v>
      </c>
      <c r="D46" s="85">
        <v>1630</v>
      </c>
      <c r="E46" s="336">
        <f>D46/C46*100</f>
        <v>93.678160919540232</v>
      </c>
      <c r="F46" s="336">
        <v>543.33333333333303</v>
      </c>
    </row>
    <row r="47" spans="1:6" ht="35.1" customHeight="1">
      <c r="A47" s="84" t="s">
        <v>1438</v>
      </c>
      <c r="B47" s="85">
        <v>8050</v>
      </c>
      <c r="C47" s="85">
        <v>11010</v>
      </c>
      <c r="D47" s="85">
        <v>10884</v>
      </c>
      <c r="E47" s="336">
        <f>D47/C47*100</f>
        <v>98.855585831062669</v>
      </c>
      <c r="F47" s="336">
        <v>69.276303227038397</v>
      </c>
    </row>
    <row r="48" spans="1:6" ht="24.95" customHeight="1">
      <c r="A48" s="90" t="s">
        <v>1439</v>
      </c>
      <c r="B48" s="91">
        <v>200</v>
      </c>
      <c r="C48" s="91">
        <v>260</v>
      </c>
      <c r="D48" s="91">
        <v>252</v>
      </c>
      <c r="E48" s="337">
        <f>D48/C48*100</f>
        <v>96.92307692307692</v>
      </c>
      <c r="F48" s="337">
        <v>101.61290322580599</v>
      </c>
    </row>
    <row r="49" spans="1:6" ht="24.95" customHeight="1">
      <c r="A49" s="90" t="s">
        <v>1440</v>
      </c>
      <c r="B49" s="91">
        <v>1318</v>
      </c>
      <c r="C49" s="91">
        <v>1450</v>
      </c>
      <c r="D49" s="91">
        <v>1365</v>
      </c>
      <c r="E49" s="337">
        <f>D49/C49*100</f>
        <v>94.137931034482762</v>
      </c>
      <c r="F49" s="337">
        <v>30.199115044247801</v>
      </c>
    </row>
    <row r="50" spans="1:6" ht="24.95" customHeight="1">
      <c r="A50" s="90" t="s">
        <v>1441</v>
      </c>
      <c r="B50" s="91">
        <v>0</v>
      </c>
      <c r="C50" s="91"/>
      <c r="D50" s="91">
        <v>0</v>
      </c>
      <c r="E50" s="337"/>
      <c r="F50" s="337"/>
    </row>
    <row r="51" spans="1:6" ht="24.95" customHeight="1">
      <c r="A51" s="90" t="s">
        <v>1442</v>
      </c>
      <c r="B51" s="91">
        <v>0</v>
      </c>
      <c r="C51" s="91"/>
      <c r="D51" s="91">
        <v>0</v>
      </c>
      <c r="E51" s="337"/>
      <c r="F51" s="337"/>
    </row>
    <row r="52" spans="1:6" ht="35.1" customHeight="1">
      <c r="A52" s="90" t="s">
        <v>1443</v>
      </c>
      <c r="B52" s="91">
        <v>6532</v>
      </c>
      <c r="C52" s="91">
        <v>9300</v>
      </c>
      <c r="D52" s="91">
        <v>9267</v>
      </c>
      <c r="E52" s="337">
        <f>D52/C52*100</f>
        <v>99.645161290322577</v>
      </c>
      <c r="F52" s="337">
        <v>84.684273051265606</v>
      </c>
    </row>
    <row r="53" spans="1:6" ht="24.95" customHeight="1">
      <c r="A53" s="84" t="s">
        <v>1444</v>
      </c>
      <c r="B53" s="85">
        <v>5500</v>
      </c>
      <c r="C53" s="85">
        <v>11000</v>
      </c>
      <c r="D53" s="85">
        <v>10683</v>
      </c>
      <c r="E53" s="336">
        <f>D53/C53*100</f>
        <v>97.11818181818181</v>
      </c>
      <c r="F53" s="336">
        <v>121.799110705735</v>
      </c>
    </row>
    <row r="54" spans="1:6" ht="24.95" customHeight="1">
      <c r="A54" s="90" t="s">
        <v>1445</v>
      </c>
      <c r="B54" s="91">
        <v>0</v>
      </c>
      <c r="C54" s="91">
        <v>400</v>
      </c>
      <c r="D54" s="91">
        <v>377</v>
      </c>
      <c r="E54" s="337">
        <f>D54/C54*100</f>
        <v>94.25</v>
      </c>
      <c r="F54" s="337">
        <v>78.215767634854799</v>
      </c>
    </row>
    <row r="55" spans="1:6" ht="24.95" customHeight="1">
      <c r="A55" s="90" t="s">
        <v>1446</v>
      </c>
      <c r="B55" s="91">
        <v>0</v>
      </c>
      <c r="C55" s="91"/>
      <c r="D55" s="91">
        <v>0</v>
      </c>
      <c r="E55" s="337"/>
      <c r="F55" s="337"/>
    </row>
    <row r="56" spans="1:6" ht="24.95" customHeight="1">
      <c r="A56" s="90" t="s">
        <v>1447</v>
      </c>
      <c r="B56" s="91">
        <v>5500</v>
      </c>
      <c r="C56" s="91">
        <v>10600</v>
      </c>
      <c r="D56" s="91">
        <v>10306</v>
      </c>
      <c r="E56" s="337">
        <f>D56/C56*100</f>
        <v>97.226415094339629</v>
      </c>
      <c r="F56" s="337">
        <v>124.333453975148</v>
      </c>
    </row>
    <row r="57" spans="1:6" ht="35.1" customHeight="1">
      <c r="A57" s="84" t="s">
        <v>1448</v>
      </c>
      <c r="B57" s="85"/>
      <c r="C57" s="85"/>
      <c r="D57" s="85">
        <v>0</v>
      </c>
      <c r="E57" s="336"/>
      <c r="F57" s="336"/>
    </row>
    <row r="58" spans="1:6" ht="35.1" customHeight="1">
      <c r="A58" s="84" t="s">
        <v>1449</v>
      </c>
      <c r="B58" s="85"/>
      <c r="C58" s="85"/>
      <c r="D58" s="85"/>
      <c r="E58" s="336"/>
      <c r="F58" s="336">
        <v>0</v>
      </c>
    </row>
    <row r="59" spans="1:6" ht="24.95" customHeight="1">
      <c r="A59" s="90" t="s">
        <v>1450</v>
      </c>
      <c r="B59" s="91"/>
      <c r="C59" s="91"/>
      <c r="D59" s="91">
        <v>0</v>
      </c>
      <c r="E59" s="337"/>
      <c r="F59" s="336"/>
    </row>
    <row r="60" spans="1:6" ht="24.95" customHeight="1">
      <c r="A60" s="90" t="s">
        <v>1451</v>
      </c>
      <c r="B60" s="91"/>
      <c r="C60" s="91"/>
      <c r="D60" s="91">
        <v>0</v>
      </c>
      <c r="E60" s="337"/>
      <c r="F60" s="336"/>
    </row>
    <row r="61" spans="1:6" ht="35.1" customHeight="1">
      <c r="A61" s="90" t="s">
        <v>1452</v>
      </c>
      <c r="B61" s="91"/>
      <c r="C61" s="91"/>
      <c r="D61" s="91"/>
      <c r="E61" s="337"/>
      <c r="F61" s="336">
        <v>0</v>
      </c>
    </row>
    <row r="62" spans="1:6" ht="35.1" customHeight="1">
      <c r="A62" s="84" t="s">
        <v>1453</v>
      </c>
      <c r="B62" s="85"/>
      <c r="C62" s="85"/>
      <c r="D62" s="85">
        <v>0</v>
      </c>
      <c r="E62" s="336">
        <v>0</v>
      </c>
      <c r="F62" s="336"/>
    </row>
    <row r="63" spans="1:6" ht="35.1" customHeight="1">
      <c r="A63" s="84" t="s">
        <v>1454</v>
      </c>
      <c r="B63" s="85"/>
      <c r="C63" s="85"/>
      <c r="D63" s="85">
        <v>0</v>
      </c>
      <c r="E63" s="336"/>
      <c r="F63" s="336"/>
    </row>
    <row r="64" spans="1:6" s="332" customFormat="1" ht="35.1" customHeight="1">
      <c r="A64" s="84" t="s">
        <v>1455</v>
      </c>
      <c r="B64" s="85"/>
      <c r="C64" s="85"/>
      <c r="D64" s="85">
        <v>0</v>
      </c>
      <c r="E64" s="336"/>
      <c r="F64" s="336"/>
    </row>
    <row r="65" spans="1:6" ht="24.95" customHeight="1">
      <c r="A65" s="84" t="s">
        <v>929</v>
      </c>
      <c r="B65" s="85">
        <v>90</v>
      </c>
      <c r="C65" s="85">
        <v>9000</v>
      </c>
      <c r="D65" s="85">
        <v>8901</v>
      </c>
      <c r="E65" s="336">
        <f>D65/C65*100</f>
        <v>98.9</v>
      </c>
      <c r="F65" s="336">
        <v>1062.17183770883</v>
      </c>
    </row>
    <row r="66" spans="1:6" ht="35.1" customHeight="1">
      <c r="A66" s="84" t="s">
        <v>1456</v>
      </c>
      <c r="B66" s="85">
        <v>90</v>
      </c>
      <c r="C66" s="85">
        <v>9000</v>
      </c>
      <c r="D66" s="85">
        <v>8901</v>
      </c>
      <c r="E66" s="336">
        <f>D66/C66*100</f>
        <v>98.9</v>
      </c>
      <c r="F66" s="336">
        <v>1062.17183770883</v>
      </c>
    </row>
    <row r="67" spans="1:6" ht="24.95" customHeight="1">
      <c r="A67" s="90" t="s">
        <v>1414</v>
      </c>
      <c r="B67" s="91"/>
      <c r="C67" s="91">
        <v>8100</v>
      </c>
      <c r="D67" s="91">
        <v>8047</v>
      </c>
      <c r="E67" s="337">
        <f>D67/C67*100</f>
        <v>99.345679012345684</v>
      </c>
      <c r="F67" s="337">
        <v>960.26252983293602</v>
      </c>
    </row>
    <row r="68" spans="1:6" ht="24.95" customHeight="1">
      <c r="A68" s="90" t="s">
        <v>1457</v>
      </c>
      <c r="B68" s="91">
        <v>0</v>
      </c>
      <c r="C68" s="91"/>
      <c r="D68" s="91">
        <v>0</v>
      </c>
      <c r="E68" s="337"/>
      <c r="F68" s="336"/>
    </row>
    <row r="69" spans="1:6" ht="24.95" customHeight="1">
      <c r="A69" s="90" t="s">
        <v>1458</v>
      </c>
      <c r="B69" s="91">
        <v>0</v>
      </c>
      <c r="C69" s="91"/>
      <c r="D69" s="91">
        <v>0</v>
      </c>
      <c r="E69" s="337"/>
      <c r="F69" s="336"/>
    </row>
    <row r="70" spans="1:6" ht="35.1" customHeight="1">
      <c r="A70" s="90" t="s">
        <v>1459</v>
      </c>
      <c r="B70" s="91">
        <v>90</v>
      </c>
      <c r="C70" s="91">
        <v>900</v>
      </c>
      <c r="D70" s="91">
        <v>854</v>
      </c>
      <c r="E70" s="337">
        <f>D70/C70*100</f>
        <v>94.888888888888886</v>
      </c>
      <c r="F70" s="336"/>
    </row>
    <row r="71" spans="1:6" ht="24.95" customHeight="1">
      <c r="A71" s="84" t="s">
        <v>1460</v>
      </c>
      <c r="B71" s="85"/>
      <c r="C71" s="85"/>
      <c r="D71" s="85">
        <v>0</v>
      </c>
      <c r="E71" s="337"/>
      <c r="F71" s="336"/>
    </row>
    <row r="72" spans="1:6" ht="35.1" customHeight="1">
      <c r="A72" s="84" t="s">
        <v>1461</v>
      </c>
      <c r="B72" s="85"/>
      <c r="C72" s="85"/>
      <c r="D72" s="85">
        <v>0</v>
      </c>
      <c r="E72" s="337"/>
      <c r="F72" s="336"/>
    </row>
    <row r="73" spans="1:6" ht="35.1" customHeight="1">
      <c r="A73" s="84" t="s">
        <v>1462</v>
      </c>
      <c r="B73" s="85"/>
      <c r="C73" s="85"/>
      <c r="D73" s="85">
        <v>0</v>
      </c>
      <c r="E73" s="336">
        <v>0</v>
      </c>
      <c r="F73" s="336"/>
    </row>
    <row r="74" spans="1:6" ht="35.1" customHeight="1">
      <c r="A74" s="84" t="s">
        <v>1463</v>
      </c>
      <c r="B74" s="85"/>
      <c r="C74" s="85"/>
      <c r="D74" s="85">
        <v>0</v>
      </c>
      <c r="E74" s="336"/>
      <c r="F74" s="336"/>
    </row>
    <row r="75" spans="1:6" ht="24.95" customHeight="1">
      <c r="A75" s="84" t="s">
        <v>1020</v>
      </c>
      <c r="B75" s="85"/>
      <c r="C75" s="85"/>
      <c r="D75" s="85">
        <v>0</v>
      </c>
      <c r="E75" s="336"/>
      <c r="F75" s="336"/>
    </row>
    <row r="76" spans="1:6" ht="35.1" customHeight="1">
      <c r="A76" s="84" t="s">
        <v>1464</v>
      </c>
      <c r="B76" s="85"/>
      <c r="C76" s="85"/>
      <c r="D76" s="85">
        <v>0</v>
      </c>
      <c r="E76" s="336"/>
      <c r="F76" s="336"/>
    </row>
    <row r="77" spans="1:6" ht="24.95" customHeight="1">
      <c r="A77" s="84" t="s">
        <v>1465</v>
      </c>
      <c r="B77" s="85"/>
      <c r="C77" s="85"/>
      <c r="D77" s="85">
        <v>0</v>
      </c>
      <c r="E77" s="336"/>
      <c r="F77" s="336"/>
    </row>
    <row r="78" spans="1:6" ht="24.95" customHeight="1">
      <c r="A78" s="84" t="s">
        <v>1466</v>
      </c>
      <c r="B78" s="85"/>
      <c r="C78" s="85"/>
      <c r="D78" s="85">
        <v>0</v>
      </c>
      <c r="E78" s="336"/>
      <c r="F78" s="336"/>
    </row>
    <row r="79" spans="1:6" ht="24.95" customHeight="1">
      <c r="A79" s="84" t="s">
        <v>1467</v>
      </c>
      <c r="B79" s="85"/>
      <c r="C79" s="85"/>
      <c r="D79" s="85">
        <v>0</v>
      </c>
      <c r="E79" s="336"/>
      <c r="F79" s="336"/>
    </row>
    <row r="80" spans="1:6" ht="24.95" customHeight="1">
      <c r="A80" s="84" t="s">
        <v>1468</v>
      </c>
      <c r="B80" s="85"/>
      <c r="C80" s="85"/>
      <c r="D80" s="85">
        <v>0</v>
      </c>
      <c r="E80" s="336"/>
      <c r="F80" s="336"/>
    </row>
    <row r="81" spans="1:6" ht="24.95" customHeight="1">
      <c r="A81" s="84" t="s">
        <v>1469</v>
      </c>
      <c r="B81" s="85"/>
      <c r="C81" s="85"/>
      <c r="D81" s="85">
        <v>0</v>
      </c>
      <c r="E81" s="336"/>
      <c r="F81" s="336"/>
    </row>
    <row r="82" spans="1:6" ht="51.75" customHeight="1">
      <c r="A82" s="84" t="s">
        <v>1470</v>
      </c>
      <c r="B82" s="85"/>
      <c r="C82" s="85"/>
      <c r="D82" s="85">
        <v>0</v>
      </c>
      <c r="E82" s="336"/>
      <c r="F82" s="336"/>
    </row>
    <row r="83" spans="1:6" ht="35.1" customHeight="1">
      <c r="A83" s="84" t="s">
        <v>1471</v>
      </c>
      <c r="B83" s="85"/>
      <c r="C83" s="85"/>
      <c r="D83" s="85">
        <v>0</v>
      </c>
      <c r="E83" s="336"/>
      <c r="F83" s="336"/>
    </row>
    <row r="84" spans="1:6" ht="35.1" customHeight="1">
      <c r="A84" s="84" t="s">
        <v>1472</v>
      </c>
      <c r="B84" s="85"/>
      <c r="C84" s="85"/>
      <c r="D84" s="85">
        <v>0</v>
      </c>
      <c r="E84" s="336"/>
      <c r="F84" s="336"/>
    </row>
    <row r="85" spans="1:6" ht="35.1" customHeight="1">
      <c r="A85" s="84" t="s">
        <v>1473</v>
      </c>
      <c r="B85" s="85"/>
      <c r="C85" s="85"/>
      <c r="D85" s="85">
        <v>0</v>
      </c>
      <c r="E85" s="336"/>
      <c r="F85" s="336"/>
    </row>
    <row r="86" spans="1:6" ht="24.95" customHeight="1">
      <c r="A86" s="84" t="s">
        <v>1065</v>
      </c>
      <c r="B86" s="85"/>
      <c r="C86" s="85"/>
      <c r="D86" s="85">
        <v>0</v>
      </c>
      <c r="E86" s="336"/>
      <c r="F86" s="336"/>
    </row>
    <row r="87" spans="1:6" ht="24.95" customHeight="1">
      <c r="A87" s="84" t="s">
        <v>1474</v>
      </c>
      <c r="B87" s="85"/>
      <c r="C87" s="85"/>
      <c r="D87" s="85">
        <v>0</v>
      </c>
      <c r="E87" s="336"/>
      <c r="F87" s="336"/>
    </row>
    <row r="88" spans="1:6" ht="24.95" customHeight="1">
      <c r="A88" s="84" t="s">
        <v>1123</v>
      </c>
      <c r="B88" s="85"/>
      <c r="C88" s="85"/>
      <c r="D88" s="85">
        <v>0</v>
      </c>
      <c r="E88" s="336"/>
      <c r="F88" s="336"/>
    </row>
    <row r="89" spans="1:6" ht="24.95" customHeight="1">
      <c r="A89" s="84" t="s">
        <v>1143</v>
      </c>
      <c r="B89" s="85"/>
      <c r="C89" s="85"/>
      <c r="D89" s="85">
        <v>0</v>
      </c>
      <c r="E89" s="336"/>
      <c r="F89" s="336"/>
    </row>
    <row r="90" spans="1:6" ht="24.95" customHeight="1">
      <c r="A90" s="84" t="s">
        <v>217</v>
      </c>
      <c r="B90" s="85">
        <v>226</v>
      </c>
      <c r="C90" s="87">
        <v>211844</v>
      </c>
      <c r="D90" s="343">
        <v>193635</v>
      </c>
      <c r="E90" s="344">
        <f>D90/C90*100</f>
        <v>91.404524083759753</v>
      </c>
      <c r="F90" s="336">
        <v>102.990766546816</v>
      </c>
    </row>
    <row r="91" spans="1:6" ht="35.1" customHeight="1">
      <c r="A91" s="84" t="s">
        <v>1475</v>
      </c>
      <c r="B91" s="85">
        <v>0</v>
      </c>
      <c r="C91" s="87">
        <v>205394</v>
      </c>
      <c r="D91" s="343">
        <v>187198</v>
      </c>
      <c r="E91" s="344">
        <f>D91/C91*100</f>
        <v>91.14092914106547</v>
      </c>
      <c r="F91" s="336">
        <v>101.103399854176</v>
      </c>
    </row>
    <row r="92" spans="1:6" ht="24.95" customHeight="1">
      <c r="A92" s="90" t="s">
        <v>1476</v>
      </c>
      <c r="B92" s="91">
        <v>0</v>
      </c>
      <c r="C92" s="92">
        <v>2490</v>
      </c>
      <c r="D92" s="345">
        <v>2509</v>
      </c>
      <c r="E92" s="346">
        <f>D92/C92*100</f>
        <v>100.76305220883535</v>
      </c>
      <c r="F92" s="336"/>
    </row>
    <row r="93" spans="1:6" ht="35.1" customHeight="1">
      <c r="A93" s="90" t="s">
        <v>1477</v>
      </c>
      <c r="B93" s="91"/>
      <c r="C93" s="92">
        <v>202904</v>
      </c>
      <c r="D93" s="345">
        <v>184689</v>
      </c>
      <c r="E93" s="346">
        <f>D93/C93*100</f>
        <v>91.022848243504313</v>
      </c>
      <c r="F93" s="337">
        <v>99.748318975993101</v>
      </c>
    </row>
    <row r="94" spans="1:6" ht="35.1" customHeight="1">
      <c r="A94" s="90" t="s">
        <v>1478</v>
      </c>
      <c r="B94" s="91">
        <v>0</v>
      </c>
      <c r="C94" s="91"/>
      <c r="D94" s="91">
        <v>0</v>
      </c>
      <c r="E94" s="337"/>
      <c r="F94" s="336"/>
    </row>
    <row r="95" spans="1:6" ht="35.1" customHeight="1">
      <c r="A95" s="84" t="s">
        <v>1479</v>
      </c>
      <c r="B95" s="85">
        <v>0</v>
      </c>
      <c r="C95" s="85"/>
      <c r="D95" s="85">
        <v>0</v>
      </c>
      <c r="E95" s="336"/>
      <c r="F95" s="336"/>
    </row>
    <row r="96" spans="1:6" ht="24.95" customHeight="1">
      <c r="A96" s="84" t="s">
        <v>1480</v>
      </c>
      <c r="B96" s="85">
        <v>226</v>
      </c>
      <c r="C96" s="85">
        <v>6450</v>
      </c>
      <c r="D96" s="85">
        <v>6437</v>
      </c>
      <c r="E96" s="336">
        <f>D96/C96*100</f>
        <v>99.798449612403104</v>
      </c>
      <c r="F96" s="336">
        <v>225.30626531326601</v>
      </c>
    </row>
    <row r="97" spans="1:6" ht="35.1" customHeight="1">
      <c r="A97" s="90" t="s">
        <v>1481</v>
      </c>
      <c r="B97" s="91">
        <v>0</v>
      </c>
      <c r="C97" s="91"/>
      <c r="D97" s="91">
        <v>0</v>
      </c>
      <c r="E97" s="337"/>
      <c r="F97" s="337"/>
    </row>
    <row r="98" spans="1:6" ht="35.1" customHeight="1">
      <c r="A98" s="90" t="s">
        <v>1482</v>
      </c>
      <c r="B98" s="91">
        <v>73</v>
      </c>
      <c r="C98" s="91">
        <v>4580</v>
      </c>
      <c r="D98" s="91">
        <v>4578</v>
      </c>
      <c r="E98" s="337">
        <f>D98/C98*100</f>
        <v>99.956331877729255</v>
      </c>
      <c r="F98" s="337">
        <v>397.74109470026099</v>
      </c>
    </row>
    <row r="99" spans="1:6" ht="35.1" customHeight="1">
      <c r="A99" s="90" t="s">
        <v>1483</v>
      </c>
      <c r="B99" s="91">
        <v>92</v>
      </c>
      <c r="C99" s="91">
        <v>1530</v>
      </c>
      <c r="D99" s="91">
        <v>1522</v>
      </c>
      <c r="E99" s="337">
        <f>D99/C99*100</f>
        <v>99.477124183006538</v>
      </c>
      <c r="F99" s="337">
        <v>155.94262295082001</v>
      </c>
    </row>
    <row r="100" spans="1:6" ht="35.1" customHeight="1">
      <c r="A100" s="90" t="s">
        <v>1484</v>
      </c>
      <c r="B100" s="91"/>
      <c r="C100" s="91">
        <v>70</v>
      </c>
      <c r="D100" s="91">
        <v>70</v>
      </c>
      <c r="E100" s="337">
        <f>D100/C100*100</f>
        <v>100</v>
      </c>
      <c r="F100" s="337"/>
    </row>
    <row r="101" spans="1:6" ht="35.1" customHeight="1">
      <c r="A101" s="90" t="s">
        <v>1485</v>
      </c>
      <c r="B101" s="91"/>
      <c r="C101" s="91"/>
      <c r="D101" s="91">
        <v>0</v>
      </c>
      <c r="E101" s="337"/>
      <c r="F101" s="337"/>
    </row>
    <row r="102" spans="1:6" ht="35.1" customHeight="1">
      <c r="A102" s="90" t="s">
        <v>1486</v>
      </c>
      <c r="B102" s="91"/>
      <c r="C102" s="91">
        <v>130</v>
      </c>
      <c r="D102" s="91">
        <v>129</v>
      </c>
      <c r="E102" s="337">
        <f>D102/C102*100</f>
        <v>99.230769230769226</v>
      </c>
      <c r="F102" s="337">
        <v>66.153846153846104</v>
      </c>
    </row>
    <row r="103" spans="1:6" ht="35.1" customHeight="1">
      <c r="A103" s="90" t="s">
        <v>1487</v>
      </c>
      <c r="B103" s="91"/>
      <c r="C103" s="91"/>
      <c r="D103" s="91">
        <v>0</v>
      </c>
      <c r="E103" s="337"/>
      <c r="F103" s="337"/>
    </row>
    <row r="104" spans="1:6" ht="24.95" customHeight="1">
      <c r="A104" s="90" t="s">
        <v>1488</v>
      </c>
      <c r="B104" s="91"/>
      <c r="C104" s="91"/>
      <c r="D104" s="91">
        <v>0</v>
      </c>
      <c r="E104" s="337"/>
      <c r="F104" s="337"/>
    </row>
    <row r="105" spans="1:6" ht="35.1" customHeight="1">
      <c r="A105" s="90" t="s">
        <v>1489</v>
      </c>
      <c r="B105" s="91"/>
      <c r="C105" s="91"/>
      <c r="D105" s="91">
        <v>0</v>
      </c>
      <c r="E105" s="337"/>
      <c r="F105" s="337"/>
    </row>
    <row r="106" spans="1:6" ht="35.1" customHeight="1">
      <c r="A106" s="90" t="s">
        <v>1490</v>
      </c>
      <c r="B106" s="91">
        <v>43</v>
      </c>
      <c r="C106" s="91">
        <v>120</v>
      </c>
      <c r="D106" s="91">
        <v>120</v>
      </c>
      <c r="E106" s="337">
        <f>D106/C106*100</f>
        <v>100</v>
      </c>
      <c r="F106" s="337">
        <v>58.536585365853703</v>
      </c>
    </row>
    <row r="107" spans="1:6" ht="35.1" customHeight="1">
      <c r="A107" s="90" t="s">
        <v>1491</v>
      </c>
      <c r="B107" s="91">
        <v>18</v>
      </c>
      <c r="C107" s="91">
        <v>20</v>
      </c>
      <c r="D107" s="91">
        <v>18</v>
      </c>
      <c r="E107" s="337">
        <f>D107/C107*100</f>
        <v>90</v>
      </c>
      <c r="F107" s="337">
        <v>5.4545454545454497</v>
      </c>
    </row>
    <row r="108" spans="1:6" ht="24.95" customHeight="1">
      <c r="A108" s="84" t="s">
        <v>1293</v>
      </c>
      <c r="B108" s="85">
        <v>28160</v>
      </c>
      <c r="C108" s="85">
        <v>34300</v>
      </c>
      <c r="D108" s="85">
        <v>33746</v>
      </c>
      <c r="E108" s="336">
        <f t="shared" ref="E108:E113" si="1">D108/C108*100</f>
        <v>98.384839650145778</v>
      </c>
      <c r="F108" s="336">
        <v>110.029344636453</v>
      </c>
    </row>
    <row r="109" spans="1:6" ht="24.95" customHeight="1">
      <c r="A109" s="84" t="s">
        <v>1492</v>
      </c>
      <c r="B109" s="85">
        <v>28160</v>
      </c>
      <c r="C109" s="85">
        <v>34300</v>
      </c>
      <c r="D109" s="85">
        <v>33746</v>
      </c>
      <c r="E109" s="336">
        <f t="shared" si="1"/>
        <v>98.384839650145778</v>
      </c>
      <c r="F109" s="336">
        <v>110.029344636453</v>
      </c>
    </row>
    <row r="110" spans="1:6" ht="35.1" customHeight="1">
      <c r="A110" s="90" t="s">
        <v>1493</v>
      </c>
      <c r="B110" s="91"/>
      <c r="C110" s="91"/>
      <c r="D110" s="91">
        <v>0</v>
      </c>
      <c r="E110" s="337"/>
      <c r="F110" s="336"/>
    </row>
    <row r="111" spans="1:6" ht="24.95" customHeight="1">
      <c r="A111" s="90" t="s">
        <v>1494</v>
      </c>
      <c r="B111" s="91"/>
      <c r="C111" s="91"/>
      <c r="D111" s="91">
        <v>0</v>
      </c>
      <c r="E111" s="337"/>
      <c r="F111" s="336"/>
    </row>
    <row r="112" spans="1:6" ht="35.1" customHeight="1">
      <c r="A112" s="90" t="s">
        <v>1495</v>
      </c>
      <c r="B112" s="91"/>
      <c r="C112" s="91"/>
      <c r="D112" s="91">
        <v>0</v>
      </c>
      <c r="E112" s="337"/>
      <c r="F112" s="336"/>
    </row>
    <row r="113" spans="1:6" ht="35.1" customHeight="1">
      <c r="A113" s="90" t="s">
        <v>1496</v>
      </c>
      <c r="B113" s="91">
        <v>19306</v>
      </c>
      <c r="C113" s="91">
        <v>9813</v>
      </c>
      <c r="D113" s="91">
        <v>9379</v>
      </c>
      <c r="E113" s="337">
        <f t="shared" si="1"/>
        <v>95.577295424436969</v>
      </c>
      <c r="F113" s="337">
        <v>50.413889486132</v>
      </c>
    </row>
    <row r="114" spans="1:6" ht="35.1" customHeight="1">
      <c r="A114" s="90" t="s">
        <v>1497</v>
      </c>
      <c r="B114" s="91"/>
      <c r="C114" s="91"/>
      <c r="D114" s="91">
        <v>0</v>
      </c>
      <c r="E114" s="337"/>
      <c r="F114" s="337"/>
    </row>
    <row r="115" spans="1:6" ht="35.1" customHeight="1">
      <c r="A115" s="90" t="s">
        <v>1498</v>
      </c>
      <c r="B115" s="91"/>
      <c r="C115" s="91"/>
      <c r="D115" s="91">
        <v>0</v>
      </c>
      <c r="E115" s="337"/>
      <c r="F115" s="337"/>
    </row>
    <row r="116" spans="1:6" ht="35.1" customHeight="1">
      <c r="A116" s="90" t="s">
        <v>1499</v>
      </c>
      <c r="B116" s="91"/>
      <c r="C116" s="91"/>
      <c r="D116" s="91">
        <v>0</v>
      </c>
      <c r="E116" s="337"/>
      <c r="F116" s="337"/>
    </row>
    <row r="117" spans="1:6" ht="35.1" customHeight="1">
      <c r="A117" s="90" t="s">
        <v>1500</v>
      </c>
      <c r="B117" s="91"/>
      <c r="C117" s="91"/>
      <c r="D117" s="91">
        <v>0</v>
      </c>
      <c r="E117" s="337"/>
      <c r="F117" s="337"/>
    </row>
    <row r="118" spans="1:6" ht="35.1" customHeight="1">
      <c r="A118" s="90" t="s">
        <v>1501</v>
      </c>
      <c r="B118" s="91"/>
      <c r="C118" s="91"/>
      <c r="D118" s="91">
        <v>0</v>
      </c>
      <c r="E118" s="337"/>
      <c r="F118" s="337"/>
    </row>
    <row r="119" spans="1:6" ht="24.95" customHeight="1">
      <c r="A119" s="90" t="s">
        <v>1502</v>
      </c>
      <c r="B119" s="91"/>
      <c r="C119" s="91"/>
      <c r="D119" s="91">
        <v>0</v>
      </c>
      <c r="E119" s="337"/>
      <c r="F119" s="337"/>
    </row>
    <row r="120" spans="1:6" ht="24.95" customHeight="1">
      <c r="A120" s="90" t="s">
        <v>1503</v>
      </c>
      <c r="B120" s="91"/>
      <c r="C120" s="91"/>
      <c r="D120" s="91">
        <v>0</v>
      </c>
      <c r="E120" s="337"/>
      <c r="F120" s="337"/>
    </row>
    <row r="121" spans="1:6" ht="24.95" customHeight="1">
      <c r="A121" s="90" t="s">
        <v>1504</v>
      </c>
      <c r="B121" s="91">
        <v>5735</v>
      </c>
      <c r="C121" s="91">
        <v>2600</v>
      </c>
      <c r="D121" s="91">
        <v>2586</v>
      </c>
      <c r="E121" s="337">
        <f>D121/C121*100</f>
        <v>99.461538461538453</v>
      </c>
      <c r="F121" s="337">
        <v>40.318054256314298</v>
      </c>
    </row>
    <row r="122" spans="1:6" ht="35.1" customHeight="1">
      <c r="A122" s="90" t="s">
        <v>1505</v>
      </c>
      <c r="B122" s="91">
        <v>0</v>
      </c>
      <c r="C122" s="91"/>
      <c r="D122" s="91">
        <v>0</v>
      </c>
      <c r="E122" s="337"/>
      <c r="F122" s="337"/>
    </row>
    <row r="123" spans="1:6" ht="35.1" customHeight="1">
      <c r="A123" s="90" t="s">
        <v>1506</v>
      </c>
      <c r="B123" s="91">
        <v>0</v>
      </c>
      <c r="C123" s="91">
        <v>1500</v>
      </c>
      <c r="D123" s="91">
        <v>1447</v>
      </c>
      <c r="E123" s="337">
        <f t="shared" ref="E123:E124" si="2">D123/C123*100</f>
        <v>96.466666666666669</v>
      </c>
      <c r="F123" s="337">
        <v>107.66369047619</v>
      </c>
    </row>
    <row r="124" spans="1:6" ht="35.1" customHeight="1">
      <c r="A124" s="90" t="s">
        <v>1507</v>
      </c>
      <c r="B124" s="91">
        <v>3119</v>
      </c>
      <c r="C124" s="91">
        <v>20387</v>
      </c>
      <c r="D124" s="91">
        <v>20334</v>
      </c>
      <c r="E124" s="337">
        <f t="shared" si="2"/>
        <v>99.740030411536765</v>
      </c>
      <c r="F124" s="337">
        <v>472.00557103064102</v>
      </c>
    </row>
    <row r="125" spans="1:6" ht="33" customHeight="1">
      <c r="A125" s="90" t="s">
        <v>1508</v>
      </c>
      <c r="B125" s="91">
        <v>0</v>
      </c>
      <c r="C125" s="91"/>
      <c r="D125" s="91">
        <v>0</v>
      </c>
      <c r="E125" s="337">
        <v>0</v>
      </c>
      <c r="F125" s="336"/>
    </row>
    <row r="126" spans="1:6" ht="24.95" customHeight="1">
      <c r="A126" s="84" t="s">
        <v>1298</v>
      </c>
      <c r="B126" s="85">
        <v>74</v>
      </c>
      <c r="C126" s="85">
        <v>240</v>
      </c>
      <c r="D126" s="85">
        <v>246</v>
      </c>
      <c r="E126" s="336">
        <f>D126/C126*100</f>
        <v>102.49999999999999</v>
      </c>
      <c r="F126" s="336">
        <v>150.92024539877301</v>
      </c>
    </row>
    <row r="127" spans="1:6" ht="35.1" customHeight="1">
      <c r="A127" s="84" t="s">
        <v>1509</v>
      </c>
      <c r="B127" s="85">
        <v>74</v>
      </c>
      <c r="C127" s="85">
        <v>240</v>
      </c>
      <c r="D127" s="85">
        <v>246</v>
      </c>
      <c r="E127" s="336">
        <f>D127/C127*100</f>
        <v>102.49999999999999</v>
      </c>
      <c r="F127" s="336">
        <v>150.92024539877301</v>
      </c>
    </row>
    <row r="128" spans="1:6" ht="35.1" customHeight="1">
      <c r="A128" s="90" t="s">
        <v>1510</v>
      </c>
      <c r="B128" s="91"/>
      <c r="C128" s="91"/>
      <c r="D128" s="91">
        <v>0</v>
      </c>
      <c r="E128" s="337"/>
      <c r="F128" s="336"/>
    </row>
    <row r="129" spans="1:6" ht="35.1" customHeight="1">
      <c r="A129" s="90" t="s">
        <v>1511</v>
      </c>
      <c r="B129" s="91"/>
      <c r="C129" s="91"/>
      <c r="D129" s="91">
        <v>0</v>
      </c>
      <c r="E129" s="337"/>
      <c r="F129" s="337"/>
    </row>
    <row r="130" spans="1:6" ht="35.1" customHeight="1">
      <c r="A130" s="90" t="s">
        <v>1512</v>
      </c>
      <c r="B130" s="91"/>
      <c r="C130" s="91">
        <v>40</v>
      </c>
      <c r="D130" s="91">
        <v>40</v>
      </c>
      <c r="E130" s="337">
        <f>D130/C130*100</f>
        <v>100</v>
      </c>
      <c r="F130" s="337">
        <v>63.492063492063501</v>
      </c>
    </row>
    <row r="131" spans="1:6" ht="35.1" customHeight="1">
      <c r="A131" s="90" t="s">
        <v>1513</v>
      </c>
      <c r="B131" s="91"/>
      <c r="C131" s="91"/>
      <c r="D131" s="91">
        <v>0</v>
      </c>
      <c r="E131" s="337"/>
      <c r="F131" s="337"/>
    </row>
    <row r="132" spans="1:6" ht="35.1" customHeight="1">
      <c r="A132" s="90" t="s">
        <v>1514</v>
      </c>
      <c r="B132" s="91"/>
      <c r="C132" s="91"/>
      <c r="D132" s="91"/>
      <c r="E132" s="337"/>
      <c r="F132" s="337"/>
    </row>
    <row r="133" spans="1:6" ht="35.1" customHeight="1">
      <c r="A133" s="90" t="s">
        <v>1515</v>
      </c>
      <c r="B133" s="91"/>
      <c r="C133" s="91"/>
      <c r="D133" s="91"/>
      <c r="E133" s="337"/>
      <c r="F133" s="337"/>
    </row>
    <row r="134" spans="1:6" ht="35.1" customHeight="1">
      <c r="A134" s="90" t="s">
        <v>1516</v>
      </c>
      <c r="B134" s="91"/>
      <c r="C134" s="91"/>
      <c r="D134" s="91"/>
      <c r="E134" s="337"/>
      <c r="F134" s="337"/>
    </row>
    <row r="135" spans="1:6" ht="35.1" customHeight="1">
      <c r="A135" s="90" t="s">
        <v>1517</v>
      </c>
      <c r="B135" s="91"/>
      <c r="C135" s="91"/>
      <c r="D135" s="91"/>
      <c r="E135" s="337"/>
      <c r="F135" s="337"/>
    </row>
    <row r="136" spans="1:6" ht="35.1" customHeight="1">
      <c r="A136" s="90" t="s">
        <v>1518</v>
      </c>
      <c r="B136" s="91"/>
      <c r="C136" s="91"/>
      <c r="D136" s="91"/>
      <c r="E136" s="337"/>
      <c r="F136" s="337"/>
    </row>
    <row r="137" spans="1:6" ht="35.1" customHeight="1">
      <c r="A137" s="90" t="s">
        <v>1519</v>
      </c>
      <c r="B137" s="91"/>
      <c r="C137" s="91"/>
      <c r="D137" s="91"/>
      <c r="E137" s="337"/>
      <c r="F137" s="337"/>
    </row>
    <row r="138" spans="1:6" ht="35.1" customHeight="1">
      <c r="A138" s="90" t="s">
        <v>1520</v>
      </c>
      <c r="B138" s="91"/>
      <c r="C138" s="91">
        <v>2</v>
      </c>
      <c r="D138" s="91">
        <v>2</v>
      </c>
      <c r="E138" s="337">
        <v>100</v>
      </c>
      <c r="F138" s="337"/>
    </row>
    <row r="139" spans="1:6" ht="35.1" customHeight="1">
      <c r="A139" s="90" t="s">
        <v>1521</v>
      </c>
      <c r="B139" s="91"/>
      <c r="C139" s="91"/>
      <c r="D139" s="91"/>
      <c r="E139" s="337"/>
      <c r="F139" s="337"/>
    </row>
    <row r="140" spans="1:6" ht="35.1" customHeight="1">
      <c r="A140" s="90" t="s">
        <v>1522</v>
      </c>
      <c r="B140" s="91"/>
      <c r="C140" s="91"/>
      <c r="D140" s="91"/>
      <c r="E140" s="337"/>
      <c r="F140" s="337">
        <v>0</v>
      </c>
    </row>
    <row r="141" spans="1:6" ht="35.1" customHeight="1">
      <c r="A141" s="90" t="s">
        <v>1523</v>
      </c>
      <c r="B141" s="91">
        <v>74</v>
      </c>
      <c r="C141" s="91">
        <v>198</v>
      </c>
      <c r="D141" s="91">
        <v>204</v>
      </c>
      <c r="E141" s="337">
        <f>D141/C141*100</f>
        <v>103.03030303030303</v>
      </c>
      <c r="F141" s="337">
        <v>210.309278350515</v>
      </c>
    </row>
    <row r="142" spans="1:6" ht="35.1" customHeight="1">
      <c r="A142" s="90" t="s">
        <v>1524</v>
      </c>
      <c r="B142" s="91"/>
      <c r="C142" s="91"/>
      <c r="D142" s="91">
        <v>0</v>
      </c>
      <c r="E142" s="337">
        <v>0</v>
      </c>
      <c r="F142" s="337"/>
    </row>
    <row r="143" spans="1:6" ht="24.95" customHeight="1">
      <c r="A143" s="84" t="s">
        <v>1525</v>
      </c>
      <c r="B143" s="85"/>
      <c r="C143" s="85"/>
      <c r="D143" s="85">
        <v>0</v>
      </c>
      <c r="E143" s="336"/>
      <c r="F143" s="336"/>
    </row>
    <row r="144" spans="1:6" ht="24.95" customHeight="1">
      <c r="A144" s="84" t="s">
        <v>179</v>
      </c>
      <c r="B144" s="85"/>
      <c r="C144" s="85"/>
      <c r="D144" s="85">
        <v>0</v>
      </c>
      <c r="E144" s="336"/>
      <c r="F144" s="336"/>
    </row>
    <row r="145" spans="1:6" ht="24.95" customHeight="1">
      <c r="A145" s="84" t="s">
        <v>1526</v>
      </c>
      <c r="B145" s="85"/>
      <c r="C145" s="85"/>
      <c r="D145" s="85">
        <v>0</v>
      </c>
      <c r="E145" s="336"/>
      <c r="F145" s="336"/>
    </row>
    <row r="146" spans="1:6" ht="24.95" customHeight="1">
      <c r="A146" s="57" t="s">
        <v>1527</v>
      </c>
      <c r="B146" s="85">
        <v>310152</v>
      </c>
      <c r="C146" s="87">
        <v>500012</v>
      </c>
      <c r="D146" s="85">
        <v>442614</v>
      </c>
      <c r="E146" s="339">
        <f>D146/C146*100</f>
        <v>88.520675503787899</v>
      </c>
      <c r="F146" s="336">
        <v>89.416066504378705</v>
      </c>
    </row>
    <row r="147" spans="1:6" ht="24.95" customHeight="1">
      <c r="A147" s="386" t="s">
        <v>35</v>
      </c>
      <c r="B147" s="387"/>
      <c r="C147" s="387"/>
      <c r="D147" s="387"/>
      <c r="E147" s="404"/>
      <c r="F147" s="404"/>
    </row>
  </sheetData>
  <mergeCells count="3">
    <mergeCell ref="A1:F1"/>
    <mergeCell ref="E2:F2"/>
    <mergeCell ref="A147:F147"/>
  </mergeCells>
  <phoneticPr fontId="65" type="noConversion"/>
  <printOptions horizontalCentered="1"/>
  <pageMargins left="0.70763888888888904" right="0.70763888888888904" top="0.74791666666666701" bottom="0.74791666666666701" header="0.31388888888888899" footer="0.31388888888888899"/>
  <pageSetup paperSize="9" firstPageNumber="74" fitToHeight="0" orientation="portrait" useFirstPageNumber="1"/>
  <headerFooter>
    <oddFooter>&amp;C&amp;P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workbookViewId="0">
      <selection activeCell="C19" sqref="C19"/>
    </sheetView>
  </sheetViews>
  <sheetFormatPr defaultColWidth="9" defaultRowHeight="24.95" customHeight="1"/>
  <cols>
    <col min="1" max="1" width="30.375" style="184" customWidth="1"/>
    <col min="2" max="2" width="11.375" style="184" customWidth="1"/>
    <col min="3" max="3" width="30.375" style="184" customWidth="1"/>
    <col min="4" max="4" width="11.375" style="184" customWidth="1"/>
    <col min="5" max="16384" width="9" style="184"/>
  </cols>
  <sheetData>
    <row r="1" spans="1:4" ht="30" customHeight="1">
      <c r="A1" s="389" t="s">
        <v>1528</v>
      </c>
      <c r="B1" s="389"/>
      <c r="C1" s="389"/>
      <c r="D1" s="389"/>
    </row>
    <row r="2" spans="1:4" ht="20.100000000000001" customHeight="1">
      <c r="A2" s="405" t="s">
        <v>63</v>
      </c>
      <c r="B2" s="405"/>
      <c r="C2" s="405"/>
      <c r="D2" s="405"/>
    </row>
    <row r="3" spans="1:4" ht="24.95" customHeight="1">
      <c r="A3" s="53" t="s">
        <v>1529</v>
      </c>
      <c r="B3" s="53" t="s">
        <v>65</v>
      </c>
      <c r="C3" s="53" t="s">
        <v>1529</v>
      </c>
      <c r="D3" s="53" t="s">
        <v>65</v>
      </c>
    </row>
    <row r="4" spans="1:4" ht="24.95" customHeight="1">
      <c r="A4" s="51" t="s">
        <v>1530</v>
      </c>
      <c r="B4" s="307">
        <v>245244</v>
      </c>
      <c r="C4" s="51" t="s">
        <v>1531</v>
      </c>
      <c r="D4" s="71">
        <v>442614</v>
      </c>
    </row>
    <row r="5" spans="1:4" ht="24.95" customHeight="1">
      <c r="A5" s="292" t="s">
        <v>1532</v>
      </c>
      <c r="B5" s="307">
        <v>17702</v>
      </c>
      <c r="C5" s="51" t="s">
        <v>1533</v>
      </c>
      <c r="D5" s="71"/>
    </row>
    <row r="6" spans="1:4" ht="24.95" customHeight="1">
      <c r="A6" s="51" t="s">
        <v>1534</v>
      </c>
      <c r="B6" s="71"/>
      <c r="C6" s="51" t="s">
        <v>1535</v>
      </c>
      <c r="D6" s="71"/>
    </row>
    <row r="7" spans="1:4" ht="24.95" customHeight="1">
      <c r="A7" s="51" t="s">
        <v>1536</v>
      </c>
      <c r="B7" s="71">
        <v>43560</v>
      </c>
      <c r="C7" s="51"/>
      <c r="D7" s="71"/>
    </row>
    <row r="8" spans="1:4" ht="24.95" customHeight="1">
      <c r="A8" s="51" t="s">
        <v>1537</v>
      </c>
      <c r="B8" s="71"/>
      <c r="C8" s="51" t="s">
        <v>1538</v>
      </c>
      <c r="D8" s="71"/>
    </row>
    <row r="9" spans="1:4" ht="24.95" customHeight="1">
      <c r="A9" s="51" t="s">
        <v>1539</v>
      </c>
      <c r="B9" s="71"/>
      <c r="C9" s="51"/>
      <c r="D9" s="71"/>
    </row>
    <row r="10" spans="1:4" ht="24.95" customHeight="1">
      <c r="A10" s="51" t="s">
        <v>1540</v>
      </c>
      <c r="B10" s="71"/>
      <c r="C10" s="51"/>
      <c r="D10" s="71"/>
    </row>
    <row r="11" spans="1:4" ht="24.95" customHeight="1">
      <c r="A11" s="51" t="s">
        <v>1541</v>
      </c>
      <c r="B11" s="331"/>
      <c r="C11" s="51" t="s">
        <v>1542</v>
      </c>
      <c r="D11" s="71">
        <v>124925</v>
      </c>
    </row>
    <row r="12" spans="1:4" ht="24.95" customHeight="1">
      <c r="A12" s="51"/>
      <c r="B12" s="331"/>
      <c r="C12" s="51" t="s">
        <v>1543</v>
      </c>
      <c r="D12" s="71">
        <v>124925</v>
      </c>
    </row>
    <row r="13" spans="1:4" ht="24.95" customHeight="1">
      <c r="A13" s="51" t="s">
        <v>1544</v>
      </c>
      <c r="B13" s="71">
        <v>301036</v>
      </c>
      <c r="C13" s="51" t="s">
        <v>1545</v>
      </c>
      <c r="D13" s="71"/>
    </row>
    <row r="14" spans="1:4" ht="24.95" customHeight="1">
      <c r="A14" s="51" t="s">
        <v>1546</v>
      </c>
      <c r="B14" s="71">
        <v>301036</v>
      </c>
      <c r="C14" s="51" t="s">
        <v>1547</v>
      </c>
      <c r="D14" s="71">
        <v>40003</v>
      </c>
    </row>
    <row r="15" spans="1:4" ht="24.95" customHeight="1">
      <c r="A15" s="53" t="s">
        <v>1548</v>
      </c>
      <c r="B15" s="73">
        <v>607542</v>
      </c>
      <c r="C15" s="53" t="s">
        <v>1549</v>
      </c>
      <c r="D15" s="73">
        <v>607542</v>
      </c>
    </row>
  </sheetData>
  <mergeCells count="2">
    <mergeCell ref="A1:D1"/>
    <mergeCell ref="A2:D2"/>
  </mergeCells>
  <phoneticPr fontId="65" type="noConversion"/>
  <printOptions horizontalCentered="1"/>
  <pageMargins left="0.51180555555555596" right="0.51180555555555596" top="0.59027777777777801" bottom="0.55000000000000004" header="0.31388888888888899" footer="0.31388888888888899"/>
  <pageSetup paperSize="9" firstPageNumber="81" orientation="portrait" useFirstPageNumber="1"/>
  <headerFooter>
    <oddFooter>&amp;C&amp;P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workbookViewId="0">
      <selection sqref="A1:B1"/>
    </sheetView>
  </sheetViews>
  <sheetFormatPr defaultColWidth="9" defaultRowHeight="24.95" customHeight="1"/>
  <cols>
    <col min="1" max="1" width="61.125" style="257" customWidth="1"/>
    <col min="2" max="2" width="22.125" style="257" customWidth="1"/>
    <col min="3" max="16384" width="9" style="257"/>
  </cols>
  <sheetData>
    <row r="1" spans="1:2" ht="30" customHeight="1">
      <c r="A1" s="392" t="s">
        <v>1550</v>
      </c>
      <c r="B1" s="389"/>
    </row>
    <row r="2" spans="1:2" ht="20.100000000000001" customHeight="1">
      <c r="A2" s="207"/>
      <c r="B2" s="330" t="s">
        <v>1328</v>
      </c>
    </row>
    <row r="3" spans="1:2" s="255" customFormat="1" ht="24.95" customHeight="1">
      <c r="A3" s="209" t="s">
        <v>64</v>
      </c>
      <c r="B3" s="209" t="s">
        <v>1551</v>
      </c>
    </row>
    <row r="4" spans="1:2" ht="24.95" customHeight="1">
      <c r="A4" s="304" t="s">
        <v>1552</v>
      </c>
      <c r="B4" s="293">
        <v>17702</v>
      </c>
    </row>
    <row r="5" spans="1:2" ht="24.95" customHeight="1">
      <c r="A5" s="304" t="s">
        <v>1553</v>
      </c>
      <c r="B5" s="293">
        <v>17702</v>
      </c>
    </row>
    <row r="6" spans="1:2" ht="24.95" customHeight="1">
      <c r="A6" s="96" t="s">
        <v>1554</v>
      </c>
      <c r="B6" s="229">
        <v>15</v>
      </c>
    </row>
    <row r="7" spans="1:2" ht="24.95" customHeight="1">
      <c r="A7" s="96" t="s">
        <v>1555</v>
      </c>
      <c r="B7" s="229">
        <v>3467</v>
      </c>
    </row>
    <row r="8" spans="1:2" ht="24.95" customHeight="1">
      <c r="A8" s="96" t="s">
        <v>1556</v>
      </c>
      <c r="B8" s="229">
        <v>8264</v>
      </c>
    </row>
    <row r="9" spans="1:2" ht="24.95" customHeight="1">
      <c r="A9" s="96" t="s">
        <v>1557</v>
      </c>
      <c r="B9" s="229">
        <v>5956</v>
      </c>
    </row>
    <row r="10" spans="1:2" ht="24.95" customHeight="1">
      <c r="A10" s="304" t="s">
        <v>1558</v>
      </c>
      <c r="B10" s="293"/>
    </row>
    <row r="11" spans="1:2" ht="24.95" customHeight="1">
      <c r="A11" s="406" t="s">
        <v>1559</v>
      </c>
      <c r="B11" s="406"/>
    </row>
  </sheetData>
  <mergeCells count="2">
    <mergeCell ref="A1:B1"/>
    <mergeCell ref="A11:B11"/>
  </mergeCells>
  <phoneticPr fontId="65" type="noConversion"/>
  <printOptions horizontalCentered="1"/>
  <pageMargins left="0.51180555555555596" right="0.51180555555555596" top="0.59027777777777801" bottom="0.55000000000000004" header="0.31388888888888899" footer="0.31388888888888899"/>
  <pageSetup paperSize="9" firstPageNumber="82" orientation="portrait" useFirstPageNumber="1"/>
  <headerFooter>
    <oddFooter>&amp;C&amp;P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workbookViewId="0">
      <selection sqref="A1:F1"/>
    </sheetView>
  </sheetViews>
  <sheetFormatPr defaultColWidth="9" defaultRowHeight="24.95" customHeight="1"/>
  <cols>
    <col min="1" max="1" width="31.625" style="237" customWidth="1"/>
    <col min="2" max="6" width="11.625" style="237" customWidth="1"/>
    <col min="7" max="16384" width="9" style="237"/>
  </cols>
  <sheetData>
    <row r="1" spans="1:6" ht="24.95" customHeight="1">
      <c r="A1" s="392" t="s">
        <v>1560</v>
      </c>
      <c r="B1" s="389"/>
      <c r="C1" s="389"/>
      <c r="D1" s="389"/>
      <c r="E1" s="389"/>
      <c r="F1" s="389"/>
    </row>
    <row r="2" spans="1:6" ht="24.95" customHeight="1">
      <c r="A2" s="207"/>
      <c r="B2" s="207"/>
      <c r="C2" s="207"/>
      <c r="E2" s="385" t="s">
        <v>1</v>
      </c>
      <c r="F2" s="385"/>
    </row>
    <row r="3" spans="1:6" ht="24.95" customHeight="1">
      <c r="A3" s="57" t="s">
        <v>2</v>
      </c>
      <c r="B3" s="57" t="s">
        <v>3</v>
      </c>
      <c r="C3" s="57" t="s">
        <v>4</v>
      </c>
      <c r="D3" s="57" t="s">
        <v>5</v>
      </c>
      <c r="E3" s="57" t="s">
        <v>6</v>
      </c>
      <c r="F3" s="57" t="s">
        <v>7</v>
      </c>
    </row>
    <row r="4" spans="1:6" ht="24.95" customHeight="1">
      <c r="A4" s="69" t="s">
        <v>1395</v>
      </c>
      <c r="B4" s="71">
        <v>8300</v>
      </c>
      <c r="C4" s="91">
        <v>4000</v>
      </c>
      <c r="D4" s="97">
        <v>4114</v>
      </c>
      <c r="E4" s="328">
        <f>D4/C4*100</f>
        <v>102.85</v>
      </c>
      <c r="F4" s="328">
        <v>47.8427724153971</v>
      </c>
    </row>
    <row r="5" spans="1:6" ht="24.95" customHeight="1">
      <c r="A5" s="69" t="s">
        <v>1396</v>
      </c>
      <c r="B5" s="71">
        <v>1300</v>
      </c>
      <c r="C5" s="91">
        <v>800</v>
      </c>
      <c r="D5" s="97">
        <v>811</v>
      </c>
      <c r="E5" s="328">
        <f>D5/C5*100</f>
        <v>101.375</v>
      </c>
      <c r="F5" s="328">
        <v>84.743991640543399</v>
      </c>
    </row>
    <row r="6" spans="1:6" ht="24.95" customHeight="1">
      <c r="A6" s="69" t="s">
        <v>1397</v>
      </c>
      <c r="B6" s="71">
        <v>97900</v>
      </c>
      <c r="C6" s="91">
        <v>71000</v>
      </c>
      <c r="D6" s="97">
        <v>71083</v>
      </c>
      <c r="E6" s="328">
        <f>D6/C6*100</f>
        <v>100.11690140845072</v>
      </c>
      <c r="F6" s="328">
        <v>83.870777435606996</v>
      </c>
    </row>
    <row r="7" spans="1:6" ht="24.95" customHeight="1">
      <c r="A7" s="69" t="s">
        <v>1398</v>
      </c>
      <c r="B7" s="71">
        <v>5000</v>
      </c>
      <c r="C7" s="91">
        <v>5700</v>
      </c>
      <c r="D7" s="97">
        <v>5700</v>
      </c>
      <c r="E7" s="328">
        <f>D7/C7*100</f>
        <v>100</v>
      </c>
      <c r="F7" s="328">
        <v>40.659105499679001</v>
      </c>
    </row>
    <row r="8" spans="1:6" ht="24.95" customHeight="1">
      <c r="A8" s="69" t="s">
        <v>1399</v>
      </c>
      <c r="B8" s="71">
        <v>5000</v>
      </c>
      <c r="C8" s="91">
        <v>8300</v>
      </c>
      <c r="D8" s="97">
        <v>8300</v>
      </c>
      <c r="E8" s="328">
        <f>D8/C8*100</f>
        <v>100</v>
      </c>
      <c r="F8" s="328">
        <v>90.2173913043478</v>
      </c>
    </row>
    <row r="9" spans="1:6" ht="24.95" customHeight="1">
      <c r="A9" s="69" t="s">
        <v>1400</v>
      </c>
      <c r="B9" s="73"/>
      <c r="C9" s="73"/>
      <c r="D9" s="97">
        <v>2403</v>
      </c>
      <c r="E9" s="328"/>
      <c r="F9" s="328"/>
    </row>
    <row r="10" spans="1:6" s="255" customFormat="1" ht="24.95" customHeight="1">
      <c r="A10" s="53" t="s">
        <v>1401</v>
      </c>
      <c r="B10" s="73">
        <v>117500</v>
      </c>
      <c r="C10" s="73">
        <v>89800</v>
      </c>
      <c r="D10" s="111">
        <v>92411</v>
      </c>
      <c r="E10" s="329">
        <f>D10/C10*100</f>
        <v>102.90757238307349</v>
      </c>
      <c r="F10" s="329">
        <v>78.628922469539205</v>
      </c>
    </row>
  </sheetData>
  <mergeCells count="2">
    <mergeCell ref="A1:F1"/>
    <mergeCell ref="E2:F2"/>
  </mergeCells>
  <phoneticPr fontId="65" type="noConversion"/>
  <printOptions horizontalCentered="1"/>
  <pageMargins left="0.51180555555555596" right="0.51180555555555596" top="0.59027777777777801" bottom="0.55000000000000004" header="0.31388888888888899" footer="0.31388888888888899"/>
  <pageSetup paperSize="9" firstPageNumber="83" orientation="portrait" useFirstPageNumber="1"/>
  <headerFooter>
    <oddFooter>&amp;C&amp;P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election activeCell="A32" sqref="A32"/>
    </sheetView>
  </sheetViews>
  <sheetFormatPr defaultColWidth="9" defaultRowHeight="13.5"/>
  <cols>
    <col min="1" max="1" width="88.625" style="308" customWidth="1"/>
    <col min="2" max="16384" width="9" style="308"/>
  </cols>
  <sheetData>
    <row r="1" spans="1:1" ht="48" customHeight="1">
      <c r="A1" s="309" t="s">
        <v>1561</v>
      </c>
    </row>
    <row r="2" spans="1:1" ht="45">
      <c r="A2" s="310" t="s">
        <v>1562</v>
      </c>
    </row>
    <row r="3" spans="1:1" ht="30">
      <c r="A3" s="310" t="s">
        <v>1563</v>
      </c>
    </row>
    <row r="4" spans="1:1" ht="30">
      <c r="A4" s="310" t="s">
        <v>1564</v>
      </c>
    </row>
    <row r="5" spans="1:1" ht="30">
      <c r="A5" s="310" t="s">
        <v>1565</v>
      </c>
    </row>
    <row r="6" spans="1:1" ht="30">
      <c r="A6" s="310" t="s">
        <v>1566</v>
      </c>
    </row>
    <row r="7" spans="1:1" ht="30">
      <c r="A7" s="310" t="s">
        <v>1567</v>
      </c>
    </row>
    <row r="8" spans="1:1" ht="15">
      <c r="A8" s="310" t="s">
        <v>1568</v>
      </c>
    </row>
  </sheetData>
  <phoneticPr fontId="65" type="noConversion"/>
  <printOptions horizontalCentered="1"/>
  <pageMargins left="0.35416666666666702" right="0.35416666666666702" top="0.98402777777777795" bottom="0.98402777777777795" header="0.51180555555555596" footer="0.51180555555555596"/>
  <pageSetup paperSize="9" firstPageNumber="84" orientation="portrait" useFirstPageNumber="1"/>
  <headerFooter>
    <oddFooter>&amp;C&amp;P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01"/>
  <sheetViews>
    <sheetView showZeros="0" workbookViewId="0">
      <pane xSplit="1" ySplit="3" topLeftCell="B94" activePane="bottomRight" state="frozen"/>
      <selection pane="topRight"/>
      <selection pane="bottomLeft"/>
      <selection pane="bottomRight" sqref="A1:F1"/>
    </sheetView>
  </sheetViews>
  <sheetFormatPr defaultColWidth="9" defaultRowHeight="24.95" customHeight="1"/>
  <cols>
    <col min="1" max="1" width="31.625" style="313" customWidth="1"/>
    <col min="2" max="2" width="11.625" style="313" customWidth="1"/>
    <col min="3" max="4" width="11.625" style="314" customWidth="1"/>
    <col min="5" max="5" width="11.625" style="315" customWidth="1"/>
    <col min="6" max="6" width="11.625" style="313" customWidth="1"/>
    <col min="7" max="7" width="9" style="313"/>
    <col min="8" max="8" width="12.5" style="316" customWidth="1"/>
    <col min="9" max="16384" width="9" style="313"/>
  </cols>
  <sheetData>
    <row r="1" spans="1:8" ht="30" customHeight="1">
      <c r="A1" s="392" t="s">
        <v>1569</v>
      </c>
      <c r="B1" s="389"/>
      <c r="C1" s="389"/>
      <c r="D1" s="389"/>
      <c r="E1" s="389"/>
      <c r="F1" s="389"/>
    </row>
    <row r="2" spans="1:8" s="311" customFormat="1" ht="20.100000000000001" customHeight="1">
      <c r="C2" s="317"/>
      <c r="E2" s="385" t="s">
        <v>1</v>
      </c>
      <c r="F2" s="385"/>
      <c r="H2" s="318"/>
    </row>
    <row r="3" spans="1:8" s="312" customFormat="1" ht="30" customHeight="1">
      <c r="A3" s="57" t="s">
        <v>2</v>
      </c>
      <c r="B3" s="57" t="s">
        <v>3</v>
      </c>
      <c r="C3" s="57" t="s">
        <v>4</v>
      </c>
      <c r="D3" s="57" t="s">
        <v>5</v>
      </c>
      <c r="E3" s="57" t="s">
        <v>6</v>
      </c>
      <c r="F3" s="57" t="s">
        <v>7</v>
      </c>
      <c r="H3" s="319"/>
    </row>
    <row r="4" spans="1:8" s="207" customFormat="1" ht="24.95" customHeight="1">
      <c r="A4" s="320" t="s">
        <v>579</v>
      </c>
      <c r="B4" s="85">
        <v>0</v>
      </c>
      <c r="C4" s="85">
        <v>0</v>
      </c>
      <c r="D4" s="85">
        <v>0</v>
      </c>
      <c r="E4" s="321"/>
      <c r="F4" s="322"/>
      <c r="H4" s="323"/>
    </row>
    <row r="5" spans="1:8" s="207" customFormat="1" ht="35.1" customHeight="1">
      <c r="A5" s="320" t="s">
        <v>628</v>
      </c>
      <c r="B5" s="85">
        <v>0</v>
      </c>
      <c r="C5" s="85">
        <v>0</v>
      </c>
      <c r="D5" s="85">
        <v>0</v>
      </c>
      <c r="E5" s="321"/>
      <c r="F5" s="322"/>
      <c r="H5" s="323"/>
    </row>
    <row r="6" spans="1:8" s="207" customFormat="1" ht="24.95" customHeight="1">
      <c r="A6" s="320" t="s">
        <v>670</v>
      </c>
      <c r="B6" s="85">
        <v>0</v>
      </c>
      <c r="C6" s="85">
        <v>0</v>
      </c>
      <c r="D6" s="85">
        <v>0</v>
      </c>
      <c r="E6" s="321"/>
      <c r="F6" s="322"/>
      <c r="H6" s="323"/>
    </row>
    <row r="7" spans="1:8" s="207" customFormat="1" ht="35.1" customHeight="1">
      <c r="A7" s="320" t="s">
        <v>841</v>
      </c>
      <c r="B7" s="85">
        <v>0</v>
      </c>
      <c r="C7" s="85">
        <v>0</v>
      </c>
      <c r="D7" s="85">
        <v>0</v>
      </c>
      <c r="E7" s="321"/>
      <c r="F7" s="322"/>
      <c r="H7" s="323"/>
    </row>
    <row r="8" spans="1:8" s="207" customFormat="1" ht="24.95" customHeight="1">
      <c r="A8" s="320" t="s">
        <v>909</v>
      </c>
      <c r="B8" s="73">
        <f>B25+B9+B30+B36+B40+B41+B42+B43+B44+B29</f>
        <v>92245</v>
      </c>
      <c r="C8" s="73">
        <f>C25+C9+C30+C36+C40+C41+C42+C43+C44+C29</f>
        <v>74308</v>
      </c>
      <c r="D8" s="85">
        <v>62925</v>
      </c>
      <c r="E8" s="246">
        <f>D8/C8*100</f>
        <v>84.681326371319372</v>
      </c>
      <c r="F8" s="324">
        <v>107.90719209795201</v>
      </c>
      <c r="H8" s="323"/>
    </row>
    <row r="9" spans="1:8" s="207" customFormat="1" ht="35.1" customHeight="1">
      <c r="A9" s="320" t="s">
        <v>1420</v>
      </c>
      <c r="B9" s="73">
        <f>SUM(B10:B24)</f>
        <v>82245</v>
      </c>
      <c r="C9" s="73">
        <f>SUM(C10:C24)</f>
        <v>54938</v>
      </c>
      <c r="D9" s="85">
        <v>37977</v>
      </c>
      <c r="E9" s="246">
        <f>D9/C9*100</f>
        <v>69.127015908842694</v>
      </c>
      <c r="F9" s="324">
        <v>120.218423551757</v>
      </c>
      <c r="H9" s="323"/>
    </row>
    <row r="10" spans="1:8" s="207" customFormat="1" ht="24.95" customHeight="1">
      <c r="A10" s="137" t="s">
        <v>1421</v>
      </c>
      <c r="B10" s="91"/>
      <c r="C10" s="91">
        <v>0</v>
      </c>
      <c r="D10" s="85">
        <v>0</v>
      </c>
      <c r="E10" s="250"/>
      <c r="F10" s="324"/>
      <c r="H10" s="323"/>
    </row>
    <row r="11" spans="1:8" s="207" customFormat="1" ht="35.1" customHeight="1">
      <c r="A11" s="137" t="s">
        <v>1422</v>
      </c>
      <c r="B11" s="71">
        <v>74720</v>
      </c>
      <c r="C11" s="71">
        <v>44408</v>
      </c>
      <c r="D11" s="91">
        <v>27827</v>
      </c>
      <c r="E11" s="250">
        <f>D11/C11*100</f>
        <v>62.662132949018186</v>
      </c>
      <c r="F11" s="325">
        <v>123.538290788013</v>
      </c>
      <c r="H11" s="323"/>
    </row>
    <row r="12" spans="1:8" s="207" customFormat="1" ht="35.1" customHeight="1">
      <c r="A12" s="137" t="s">
        <v>1423</v>
      </c>
      <c r="B12" s="71"/>
      <c r="C12" s="71"/>
      <c r="D12" s="91">
        <v>0</v>
      </c>
      <c r="E12" s="250"/>
      <c r="F12" s="325"/>
      <c r="H12" s="323"/>
    </row>
    <row r="13" spans="1:8" s="207" customFormat="1" ht="35.1" customHeight="1">
      <c r="A13" s="137" t="s">
        <v>1427</v>
      </c>
      <c r="B13" s="71">
        <v>7525</v>
      </c>
      <c r="C13" s="71">
        <v>50</v>
      </c>
      <c r="D13" s="91">
        <v>44</v>
      </c>
      <c r="E13" s="250">
        <f>D13/C13*100</f>
        <v>88</v>
      </c>
      <c r="F13" s="325">
        <v>0.78305748353799598</v>
      </c>
      <c r="H13" s="323"/>
    </row>
    <row r="14" spans="1:8" s="207" customFormat="1" ht="24.95" customHeight="1">
      <c r="A14" s="137" t="s">
        <v>1428</v>
      </c>
      <c r="B14" s="71"/>
      <c r="C14" s="71"/>
      <c r="D14" s="85">
        <v>0</v>
      </c>
      <c r="E14" s="250"/>
      <c r="F14" s="325"/>
      <c r="H14" s="323"/>
    </row>
    <row r="15" spans="1:8" s="207" customFormat="1" ht="35.1" customHeight="1">
      <c r="A15" s="137" t="s">
        <v>1429</v>
      </c>
      <c r="B15" s="71"/>
      <c r="C15" s="71"/>
      <c r="D15" s="85">
        <v>0</v>
      </c>
      <c r="E15" s="250"/>
      <c r="F15" s="324"/>
      <c r="H15" s="323"/>
    </row>
    <row r="16" spans="1:8" s="207" customFormat="1" ht="35.1" customHeight="1">
      <c r="A16" s="137" t="s">
        <v>1430</v>
      </c>
      <c r="B16" s="71"/>
      <c r="C16" s="71"/>
      <c r="D16" s="85">
        <v>0</v>
      </c>
      <c r="E16" s="250"/>
      <c r="F16" s="324"/>
      <c r="H16" s="323"/>
    </row>
    <row r="17" spans="1:8" s="207" customFormat="1" ht="28.15" customHeight="1">
      <c r="A17" s="137" t="s">
        <v>1431</v>
      </c>
      <c r="B17" s="71"/>
      <c r="C17" s="71">
        <v>989</v>
      </c>
      <c r="D17" s="91">
        <v>989</v>
      </c>
      <c r="E17" s="250">
        <f>D17/C17*100</f>
        <v>100</v>
      </c>
      <c r="F17" s="324"/>
      <c r="H17" s="323"/>
    </row>
    <row r="18" spans="1:8" s="207" customFormat="1" ht="35.1" customHeight="1">
      <c r="A18" s="137" t="s">
        <v>1432</v>
      </c>
      <c r="B18" s="71"/>
      <c r="C18" s="71"/>
      <c r="D18" s="91">
        <v>0</v>
      </c>
      <c r="E18" s="250"/>
      <c r="F18" s="324">
        <v>0</v>
      </c>
      <c r="H18" s="323"/>
    </row>
    <row r="19" spans="1:8" ht="24.95" customHeight="1">
      <c r="A19" s="137" t="s">
        <v>1433</v>
      </c>
      <c r="B19" s="71"/>
      <c r="C19" s="71"/>
      <c r="D19" s="91">
        <v>0</v>
      </c>
      <c r="E19" s="246"/>
      <c r="F19" s="324"/>
    </row>
    <row r="20" spans="1:8" ht="24.95" customHeight="1">
      <c r="A20" s="137" t="s">
        <v>1203</v>
      </c>
      <c r="B20" s="71"/>
      <c r="C20" s="71"/>
      <c r="D20" s="91">
        <v>0</v>
      </c>
      <c r="E20" s="246"/>
      <c r="F20" s="324"/>
    </row>
    <row r="21" spans="1:8" ht="24.95" customHeight="1">
      <c r="A21" s="137" t="s">
        <v>1424</v>
      </c>
      <c r="B21" s="71"/>
      <c r="C21" s="71">
        <v>6200</v>
      </c>
      <c r="D21" s="91">
        <v>5980</v>
      </c>
      <c r="E21" s="250">
        <f>D21/C21*100</f>
        <v>96.451612903225808</v>
      </c>
      <c r="F21" s="325">
        <v>1557.2916666666699</v>
      </c>
    </row>
    <row r="22" spans="1:8" ht="24.95" customHeight="1">
      <c r="A22" s="137" t="s">
        <v>1425</v>
      </c>
      <c r="B22" s="71"/>
      <c r="C22" s="71">
        <v>500</v>
      </c>
      <c r="D22" s="91">
        <v>420</v>
      </c>
      <c r="E22" s="250">
        <f>D22/C22*100</f>
        <v>84</v>
      </c>
      <c r="F22" s="324"/>
    </row>
    <row r="23" spans="1:8" ht="24.95" customHeight="1">
      <c r="A23" s="137" t="s">
        <v>1426</v>
      </c>
      <c r="B23" s="71"/>
      <c r="C23" s="71">
        <v>450</v>
      </c>
      <c r="D23" s="91">
        <v>444</v>
      </c>
      <c r="E23" s="250">
        <f>D23/C23*100</f>
        <v>98.666666666666671</v>
      </c>
      <c r="F23" s="324"/>
    </row>
    <row r="24" spans="1:8" ht="33" customHeight="1">
      <c r="A24" s="137" t="s">
        <v>1434</v>
      </c>
      <c r="B24" s="71"/>
      <c r="C24" s="71">
        <v>2341</v>
      </c>
      <c r="D24" s="91">
        <v>2273</v>
      </c>
      <c r="E24" s="250">
        <f>D24/C24*100</f>
        <v>97.095258436565572</v>
      </c>
      <c r="F24" s="324"/>
    </row>
    <row r="25" spans="1:8" ht="24.95" customHeight="1">
      <c r="A25" s="320" t="s">
        <v>1435</v>
      </c>
      <c r="B25" s="71"/>
      <c r="C25" s="71"/>
      <c r="D25" s="85">
        <v>4000</v>
      </c>
      <c r="E25" s="246"/>
      <c r="F25" s="324">
        <v>52.8750826173166</v>
      </c>
    </row>
    <row r="26" spans="1:8" ht="35.1" customHeight="1">
      <c r="A26" s="137" t="s">
        <v>1421</v>
      </c>
      <c r="B26" s="71"/>
      <c r="C26" s="71"/>
      <c r="D26" s="91">
        <v>0</v>
      </c>
      <c r="E26" s="246"/>
      <c r="F26" s="324"/>
    </row>
    <row r="27" spans="1:8" ht="24.95" customHeight="1">
      <c r="A27" s="137" t="s">
        <v>1422</v>
      </c>
      <c r="B27" s="71"/>
      <c r="C27" s="71"/>
      <c r="D27" s="91">
        <v>4000</v>
      </c>
      <c r="E27" s="246"/>
      <c r="F27" s="325">
        <v>52.8750826173166</v>
      </c>
    </row>
    <row r="28" spans="1:8" ht="24.95" customHeight="1">
      <c r="A28" s="137" t="s">
        <v>1436</v>
      </c>
      <c r="B28" s="91"/>
      <c r="C28" s="91"/>
      <c r="D28" s="91">
        <v>0</v>
      </c>
      <c r="E28" s="246"/>
      <c r="F28" s="324"/>
    </row>
    <row r="29" spans="1:8" ht="24.95" customHeight="1">
      <c r="A29" s="320" t="s">
        <v>1437</v>
      </c>
      <c r="B29" s="85">
        <v>0</v>
      </c>
      <c r="C29" s="85">
        <v>0</v>
      </c>
      <c r="D29" s="85">
        <v>1600</v>
      </c>
      <c r="E29" s="246"/>
      <c r="F29" s="324"/>
    </row>
    <row r="30" spans="1:8" ht="35.1" customHeight="1">
      <c r="A30" s="320" t="s">
        <v>1438</v>
      </c>
      <c r="B30" s="73">
        <f>SUM(B31:B35)</f>
        <v>5000</v>
      </c>
      <c r="C30" s="73">
        <f>SUM(C31:C35)</f>
        <v>9235</v>
      </c>
      <c r="D30" s="85">
        <v>9218</v>
      </c>
      <c r="E30" s="246">
        <f>D30/C30*100</f>
        <v>99.815917704385498</v>
      </c>
      <c r="F30" s="324">
        <v>84.236498218038903</v>
      </c>
    </row>
    <row r="31" spans="1:8" ht="35.1" customHeight="1">
      <c r="A31" s="137" t="s">
        <v>1439</v>
      </c>
      <c r="B31" s="71"/>
      <c r="C31" s="71"/>
      <c r="D31" s="91">
        <v>0</v>
      </c>
      <c r="E31" s="246"/>
      <c r="F31" s="324"/>
    </row>
    <row r="32" spans="1:8" s="207" customFormat="1" ht="24.95" customHeight="1">
      <c r="A32" s="137" t="s">
        <v>1440</v>
      </c>
      <c r="B32" s="71"/>
      <c r="C32" s="71"/>
      <c r="D32" s="85">
        <v>0</v>
      </c>
      <c r="E32" s="246"/>
      <c r="F32" s="324"/>
      <c r="H32" s="323"/>
    </row>
    <row r="33" spans="1:8" ht="24.95" customHeight="1">
      <c r="A33" s="137" t="s">
        <v>1441</v>
      </c>
      <c r="B33" s="71"/>
      <c r="C33" s="71"/>
      <c r="D33" s="91">
        <v>0</v>
      </c>
      <c r="E33" s="246"/>
      <c r="F33" s="324"/>
    </row>
    <row r="34" spans="1:8" ht="24.95" customHeight="1">
      <c r="A34" s="137" t="s">
        <v>1442</v>
      </c>
      <c r="B34" s="71"/>
      <c r="C34" s="71"/>
      <c r="D34" s="91">
        <v>0</v>
      </c>
      <c r="E34" s="246"/>
      <c r="F34" s="324"/>
    </row>
    <row r="35" spans="1:8" ht="40.9" customHeight="1">
      <c r="A35" s="137" t="s">
        <v>1443</v>
      </c>
      <c r="B35" s="71">
        <v>5000</v>
      </c>
      <c r="C35" s="71">
        <v>9235</v>
      </c>
      <c r="D35" s="91">
        <v>9218</v>
      </c>
      <c r="E35" s="250">
        <f>D35/C35*100</f>
        <v>99.815917704385498</v>
      </c>
      <c r="F35" s="325">
        <v>84.236498218038903</v>
      </c>
    </row>
    <row r="36" spans="1:8" s="207" customFormat="1" ht="24.95" customHeight="1">
      <c r="A36" s="320" t="s">
        <v>1444</v>
      </c>
      <c r="B36" s="73">
        <f>SUM(B37:B39)</f>
        <v>5000</v>
      </c>
      <c r="C36" s="73">
        <f>SUM(C37:C39)</f>
        <v>10135</v>
      </c>
      <c r="D36" s="85">
        <v>10130</v>
      </c>
      <c r="E36" s="246">
        <f>D36/C36*100</f>
        <v>99.95066600888012</v>
      </c>
      <c r="F36" s="324">
        <v>123.296007789679</v>
      </c>
      <c r="H36" s="323"/>
    </row>
    <row r="37" spans="1:8" s="207" customFormat="1" ht="35.1" customHeight="1">
      <c r="A37" s="137" t="s">
        <v>1445</v>
      </c>
      <c r="B37" s="71"/>
      <c r="C37" s="71"/>
      <c r="D37" s="85">
        <v>0</v>
      </c>
      <c r="E37" s="246"/>
      <c r="F37" s="324"/>
      <c r="H37" s="323"/>
    </row>
    <row r="38" spans="1:8" ht="24.95" customHeight="1">
      <c r="A38" s="137" t="s">
        <v>1446</v>
      </c>
      <c r="B38" s="71"/>
      <c r="C38" s="71"/>
      <c r="D38" s="91">
        <v>0</v>
      </c>
      <c r="E38" s="246"/>
      <c r="F38" s="324"/>
    </row>
    <row r="39" spans="1:8" ht="24.95" customHeight="1">
      <c r="A39" s="137" t="s">
        <v>1447</v>
      </c>
      <c r="B39" s="71">
        <v>5000</v>
      </c>
      <c r="C39" s="71">
        <f>8300+1835</f>
        <v>10135</v>
      </c>
      <c r="D39" s="91">
        <v>10130</v>
      </c>
      <c r="E39" s="250">
        <f>D39/C39*100</f>
        <v>99.95066600888012</v>
      </c>
      <c r="F39" s="325">
        <v>123.296007789679</v>
      </c>
    </row>
    <row r="40" spans="1:8" ht="39" customHeight="1">
      <c r="A40" s="320" t="s">
        <v>1448</v>
      </c>
      <c r="B40" s="85">
        <v>0</v>
      </c>
      <c r="C40" s="85">
        <v>0</v>
      </c>
      <c r="D40" s="91">
        <v>0</v>
      </c>
      <c r="E40" s="246"/>
      <c r="F40" s="324"/>
    </row>
    <row r="41" spans="1:8" ht="36" customHeight="1">
      <c r="A41" s="320" t="s">
        <v>1449</v>
      </c>
      <c r="B41" s="85">
        <v>0</v>
      </c>
      <c r="C41" s="85">
        <v>0</v>
      </c>
      <c r="D41" s="91">
        <v>0</v>
      </c>
      <c r="E41" s="246"/>
      <c r="F41" s="324"/>
    </row>
    <row r="42" spans="1:8" ht="35.1" customHeight="1">
      <c r="A42" s="320" t="s">
        <v>1453</v>
      </c>
      <c r="B42" s="85">
        <v>0</v>
      </c>
      <c r="C42" s="85">
        <v>0</v>
      </c>
      <c r="D42" s="91"/>
      <c r="E42" s="246"/>
      <c r="F42" s="324"/>
    </row>
    <row r="43" spans="1:8" s="207" customFormat="1" ht="36" customHeight="1">
      <c r="A43" s="326" t="s">
        <v>1454</v>
      </c>
      <c r="B43" s="85">
        <v>0</v>
      </c>
      <c r="C43" s="85">
        <v>0</v>
      </c>
      <c r="D43" s="85"/>
      <c r="E43" s="246"/>
      <c r="F43" s="324"/>
      <c r="H43" s="323"/>
    </row>
    <row r="44" spans="1:8" ht="36" customHeight="1">
      <c r="A44" s="320" t="s">
        <v>1455</v>
      </c>
      <c r="B44" s="85">
        <v>0</v>
      </c>
      <c r="C44" s="85">
        <v>0</v>
      </c>
      <c r="D44" s="91">
        <v>0</v>
      </c>
      <c r="E44" s="246"/>
      <c r="F44" s="324"/>
    </row>
    <row r="45" spans="1:8" ht="24.95" customHeight="1">
      <c r="A45" s="320" t="s">
        <v>929</v>
      </c>
      <c r="B45" s="85">
        <v>0</v>
      </c>
      <c r="C45" s="85">
        <v>0</v>
      </c>
      <c r="D45" s="91">
        <v>0</v>
      </c>
      <c r="E45" s="246"/>
      <c r="F45" s="324"/>
    </row>
    <row r="46" spans="1:8" ht="24.95" customHeight="1">
      <c r="A46" s="320" t="s">
        <v>1020</v>
      </c>
      <c r="B46" s="85">
        <v>0</v>
      </c>
      <c r="C46" s="85">
        <v>0</v>
      </c>
      <c r="D46" s="91"/>
      <c r="E46" s="246"/>
      <c r="F46" s="324"/>
    </row>
    <row r="47" spans="1:8" s="207" customFormat="1" ht="35.1" customHeight="1">
      <c r="A47" s="320" t="s">
        <v>1065</v>
      </c>
      <c r="B47" s="85">
        <v>0</v>
      </c>
      <c r="C47" s="85">
        <v>0</v>
      </c>
      <c r="D47" s="85">
        <v>0</v>
      </c>
      <c r="E47" s="246"/>
      <c r="F47" s="324"/>
      <c r="H47" s="323"/>
    </row>
    <row r="48" spans="1:8" s="207" customFormat="1" ht="35.1" customHeight="1">
      <c r="A48" s="320" t="s">
        <v>1123</v>
      </c>
      <c r="B48" s="85">
        <v>0</v>
      </c>
      <c r="C48" s="85">
        <v>0</v>
      </c>
      <c r="D48" s="85">
        <v>0</v>
      </c>
      <c r="E48" s="246"/>
      <c r="F48" s="324"/>
      <c r="H48" s="323"/>
    </row>
    <row r="49" spans="1:8" s="207" customFormat="1" ht="35.1" customHeight="1">
      <c r="A49" s="320" t="s">
        <v>217</v>
      </c>
      <c r="B49" s="85">
        <f>B50+B54</f>
        <v>0</v>
      </c>
      <c r="C49" s="73">
        <f>C50+C54</f>
        <v>37797</v>
      </c>
      <c r="D49" s="85">
        <v>24529</v>
      </c>
      <c r="E49" s="246">
        <f>D49/C49*100</f>
        <v>64.896684922083764</v>
      </c>
      <c r="F49" s="324">
        <v>63.287579338459203</v>
      </c>
      <c r="H49" s="323"/>
    </row>
    <row r="50" spans="1:8" s="207" customFormat="1" ht="35.1" customHeight="1">
      <c r="A50" s="320" t="s">
        <v>1475</v>
      </c>
      <c r="B50" s="85">
        <f>SUM(B51:B53)</f>
        <v>0</v>
      </c>
      <c r="C50" s="73">
        <f>SUM(C51:C53)</f>
        <v>33500</v>
      </c>
      <c r="D50" s="85">
        <v>20757</v>
      </c>
      <c r="E50" s="246">
        <f>D50/C50*100</f>
        <v>61.961194029850745</v>
      </c>
      <c r="F50" s="324">
        <v>55.204787234042499</v>
      </c>
      <c r="H50" s="323"/>
    </row>
    <row r="51" spans="1:8" s="289" customFormat="1" ht="35.1" customHeight="1">
      <c r="A51" s="137" t="s">
        <v>1476</v>
      </c>
      <c r="B51" s="85">
        <v>0</v>
      </c>
      <c r="C51" s="85">
        <v>0</v>
      </c>
      <c r="D51" s="91">
        <v>76</v>
      </c>
      <c r="E51" s="246"/>
      <c r="F51" s="324"/>
      <c r="H51" s="327"/>
    </row>
    <row r="52" spans="1:8" s="207" customFormat="1" ht="34.9" customHeight="1">
      <c r="A52" s="137" t="s">
        <v>1477</v>
      </c>
      <c r="B52" s="91"/>
      <c r="C52" s="71">
        <v>33500</v>
      </c>
      <c r="D52" s="91">
        <v>20681</v>
      </c>
      <c r="E52" s="250">
        <f>D52/C52*100</f>
        <v>61.734328358208955</v>
      </c>
      <c r="F52" s="325">
        <v>55.002659574468098</v>
      </c>
      <c r="H52" s="323"/>
    </row>
    <row r="53" spans="1:8" s="207" customFormat="1" ht="35.1" customHeight="1">
      <c r="A53" s="137" t="s">
        <v>1478</v>
      </c>
      <c r="B53" s="85">
        <v>0</v>
      </c>
      <c r="C53" s="71"/>
      <c r="D53" s="85">
        <v>0</v>
      </c>
      <c r="E53" s="246"/>
      <c r="F53" s="324"/>
      <c r="H53" s="323"/>
    </row>
    <row r="54" spans="1:8" s="207" customFormat="1" ht="24.95" customHeight="1">
      <c r="A54" s="320" t="s">
        <v>1480</v>
      </c>
      <c r="B54" s="85">
        <f>SUM(B55:B65)</f>
        <v>0</v>
      </c>
      <c r="C54" s="73">
        <f>SUM(C55:C65)</f>
        <v>4297</v>
      </c>
      <c r="D54" s="85">
        <v>3772</v>
      </c>
      <c r="E54" s="246">
        <f>D54/C54*100</f>
        <v>87.78217360949499</v>
      </c>
      <c r="F54" s="324">
        <v>325.73402417962001</v>
      </c>
      <c r="H54" s="323"/>
    </row>
    <row r="55" spans="1:8" s="207" customFormat="1" ht="35.1" customHeight="1">
      <c r="A55" s="137" t="s">
        <v>1481</v>
      </c>
      <c r="B55" s="91"/>
      <c r="C55" s="71"/>
      <c r="D55" s="85">
        <v>0</v>
      </c>
      <c r="E55" s="246"/>
      <c r="F55" s="324"/>
      <c r="H55" s="323"/>
    </row>
    <row r="56" spans="1:8" s="207" customFormat="1" ht="35.1" customHeight="1">
      <c r="A56" s="137" t="s">
        <v>1482</v>
      </c>
      <c r="B56" s="91"/>
      <c r="C56" s="71">
        <v>2906</v>
      </c>
      <c r="D56" s="91">
        <v>2506</v>
      </c>
      <c r="E56" s="250">
        <f>D56/C56*100</f>
        <v>86.23537508602891</v>
      </c>
      <c r="F56" s="325">
        <v>701.96078431372598</v>
      </c>
      <c r="H56" s="323"/>
    </row>
    <row r="57" spans="1:8" s="207" customFormat="1" ht="35.1" customHeight="1">
      <c r="A57" s="137" t="s">
        <v>1483</v>
      </c>
      <c r="B57" s="91"/>
      <c r="C57" s="71">
        <v>1161</v>
      </c>
      <c r="D57" s="91">
        <v>1061</v>
      </c>
      <c r="E57" s="250">
        <f>D57/C57*100</f>
        <v>91.386735572782086</v>
      </c>
      <c r="F57" s="325">
        <v>134.13400758533501</v>
      </c>
      <c r="H57" s="323"/>
    </row>
    <row r="58" spans="1:8" s="207" customFormat="1" ht="34.9" customHeight="1">
      <c r="A58" s="137" t="s">
        <v>1484</v>
      </c>
      <c r="B58" s="91"/>
      <c r="C58" s="71">
        <v>70</v>
      </c>
      <c r="D58" s="91">
        <v>70</v>
      </c>
      <c r="E58" s="250">
        <f>D58/C58*100</f>
        <v>100</v>
      </c>
      <c r="F58" s="324"/>
      <c r="H58" s="323"/>
    </row>
    <row r="59" spans="1:8" s="207" customFormat="1" ht="35.1" customHeight="1">
      <c r="A59" s="137" t="s">
        <v>1485</v>
      </c>
      <c r="B59" s="91"/>
      <c r="C59" s="71"/>
      <c r="D59" s="91">
        <v>0</v>
      </c>
      <c r="E59" s="250"/>
      <c r="F59" s="324"/>
      <c r="H59" s="323"/>
    </row>
    <row r="60" spans="1:8" s="207" customFormat="1" ht="36" customHeight="1">
      <c r="A60" s="137" t="s">
        <v>1486</v>
      </c>
      <c r="B60" s="91"/>
      <c r="C60" s="71">
        <v>52</v>
      </c>
      <c r="D60" s="91">
        <v>37</v>
      </c>
      <c r="E60" s="250">
        <f>D60/C60*100</f>
        <v>71.15384615384616</v>
      </c>
      <c r="F60" s="325">
        <v>370</v>
      </c>
      <c r="H60" s="323"/>
    </row>
    <row r="61" spans="1:8" s="207" customFormat="1" ht="33" customHeight="1">
      <c r="A61" s="137" t="s">
        <v>1487</v>
      </c>
      <c r="B61" s="91"/>
      <c r="C61" s="71"/>
      <c r="D61" s="91">
        <v>0</v>
      </c>
      <c r="E61" s="250"/>
      <c r="F61" s="324"/>
      <c r="H61" s="323"/>
    </row>
    <row r="62" spans="1:8" s="207" customFormat="1" ht="43.9" customHeight="1">
      <c r="A62" s="137" t="s">
        <v>1570</v>
      </c>
      <c r="B62" s="91"/>
      <c r="C62" s="71"/>
      <c r="D62" s="91">
        <v>0</v>
      </c>
      <c r="E62" s="250"/>
      <c r="F62" s="324"/>
      <c r="H62" s="323"/>
    </row>
    <row r="63" spans="1:8" s="207" customFormat="1" ht="33" customHeight="1">
      <c r="A63" s="137" t="s">
        <v>1489</v>
      </c>
      <c r="B63" s="91"/>
      <c r="C63" s="71"/>
      <c r="D63" s="91">
        <v>0</v>
      </c>
      <c r="E63" s="250"/>
      <c r="F63" s="324"/>
      <c r="H63" s="323"/>
    </row>
    <row r="64" spans="1:8" s="207" customFormat="1" ht="46.9" customHeight="1">
      <c r="A64" s="137" t="s">
        <v>1490</v>
      </c>
      <c r="B64" s="91"/>
      <c r="C64" s="71">
        <v>108</v>
      </c>
      <c r="D64" s="91">
        <v>98</v>
      </c>
      <c r="E64" s="250">
        <f>D64/C64*100</f>
        <v>90.740740740740748</v>
      </c>
      <c r="F64" s="324"/>
      <c r="H64" s="323"/>
    </row>
    <row r="65" spans="1:8" s="207" customFormat="1" ht="45" customHeight="1">
      <c r="A65" s="137" t="s">
        <v>1491</v>
      </c>
      <c r="B65" s="91">
        <v>0</v>
      </c>
      <c r="C65" s="91">
        <v>0</v>
      </c>
      <c r="D65" s="85">
        <v>0</v>
      </c>
      <c r="E65" s="250"/>
      <c r="F65" s="324"/>
      <c r="H65" s="323"/>
    </row>
    <row r="66" spans="1:8" s="207" customFormat="1" ht="35.1" customHeight="1">
      <c r="A66" s="320" t="s">
        <v>1293</v>
      </c>
      <c r="B66" s="73">
        <f>B67</f>
        <v>8981</v>
      </c>
      <c r="C66" s="73">
        <f>C67</f>
        <v>8995</v>
      </c>
      <c r="D66" s="85">
        <v>8012</v>
      </c>
      <c r="E66" s="246">
        <f>D66/C66*100</f>
        <v>89.071706503613129</v>
      </c>
      <c r="F66" s="324">
        <v>67.543415950092694</v>
      </c>
      <c r="H66" s="323"/>
    </row>
    <row r="67" spans="1:8" s="207" customFormat="1" ht="35.1" customHeight="1">
      <c r="A67" s="320" t="s">
        <v>1492</v>
      </c>
      <c r="B67" s="73">
        <f>SUM(B68:B82)</f>
        <v>8981</v>
      </c>
      <c r="C67" s="73">
        <f>SUM(C68:C82)</f>
        <v>8995</v>
      </c>
      <c r="D67" s="85">
        <v>8012</v>
      </c>
      <c r="E67" s="246">
        <f>D67/C67*100</f>
        <v>89.071706503613129</v>
      </c>
      <c r="F67" s="324">
        <v>67.543415950092694</v>
      </c>
      <c r="H67" s="323"/>
    </row>
    <row r="68" spans="1:8" s="207" customFormat="1" ht="35.1" customHeight="1">
      <c r="A68" s="137" t="s">
        <v>1493</v>
      </c>
      <c r="B68" s="71"/>
      <c r="C68" s="71"/>
      <c r="D68" s="85">
        <v>0</v>
      </c>
      <c r="E68" s="246"/>
      <c r="F68" s="324"/>
      <c r="H68" s="323"/>
    </row>
    <row r="69" spans="1:8" s="207" customFormat="1" ht="43.9" customHeight="1">
      <c r="A69" s="137" t="s">
        <v>1495</v>
      </c>
      <c r="B69" s="71"/>
      <c r="C69" s="71"/>
      <c r="D69" s="85">
        <v>0</v>
      </c>
      <c r="E69" s="246"/>
      <c r="F69" s="324"/>
      <c r="H69" s="323"/>
    </row>
    <row r="70" spans="1:8" s="207" customFormat="1" ht="36" customHeight="1">
      <c r="A70" s="137" t="s">
        <v>1496</v>
      </c>
      <c r="B70" s="71">
        <v>8981</v>
      </c>
      <c r="C70" s="71">
        <v>6400</v>
      </c>
      <c r="D70" s="91">
        <v>5616</v>
      </c>
      <c r="E70" s="250">
        <f>D70/C70*100</f>
        <v>87.75</v>
      </c>
      <c r="F70" s="325">
        <v>51.822460090430901</v>
      </c>
      <c r="H70" s="323"/>
    </row>
    <row r="71" spans="1:8" s="207" customFormat="1" ht="31.9" customHeight="1">
      <c r="A71" s="137" t="s">
        <v>1497</v>
      </c>
      <c r="B71" s="71"/>
      <c r="C71" s="71"/>
      <c r="D71" s="85">
        <v>0</v>
      </c>
      <c r="E71" s="246"/>
      <c r="F71" s="324"/>
      <c r="H71" s="323"/>
    </row>
    <row r="72" spans="1:8" s="207" customFormat="1" ht="36" customHeight="1">
      <c r="A72" s="137" t="s">
        <v>1498</v>
      </c>
      <c r="B72" s="71"/>
      <c r="C72" s="71"/>
      <c r="D72" s="85">
        <v>0</v>
      </c>
      <c r="E72" s="246"/>
      <c r="F72" s="324"/>
      <c r="H72" s="323"/>
    </row>
    <row r="73" spans="1:8" s="207" customFormat="1" ht="34.15" customHeight="1">
      <c r="A73" s="137" t="s">
        <v>1499</v>
      </c>
      <c r="B73" s="71"/>
      <c r="C73" s="71"/>
      <c r="D73" s="85">
        <v>0</v>
      </c>
      <c r="E73" s="246"/>
      <c r="F73" s="324"/>
      <c r="H73" s="323"/>
    </row>
    <row r="74" spans="1:8" s="207" customFormat="1" ht="35.1" customHeight="1">
      <c r="A74" s="137" t="s">
        <v>1500</v>
      </c>
      <c r="B74" s="71"/>
      <c r="C74" s="71"/>
      <c r="D74" s="85">
        <v>0</v>
      </c>
      <c r="E74" s="246"/>
      <c r="F74" s="324"/>
      <c r="H74" s="323"/>
    </row>
    <row r="75" spans="1:8" ht="36" customHeight="1">
      <c r="A75" s="137" t="s">
        <v>1501</v>
      </c>
      <c r="B75" s="71"/>
      <c r="C75" s="71"/>
      <c r="D75" s="91">
        <v>0</v>
      </c>
      <c r="E75" s="246"/>
      <c r="F75" s="324"/>
    </row>
    <row r="76" spans="1:8" ht="27" customHeight="1">
      <c r="A76" s="137" t="s">
        <v>1502</v>
      </c>
      <c r="B76" s="71"/>
      <c r="C76" s="71"/>
      <c r="D76" s="91">
        <v>0</v>
      </c>
      <c r="E76" s="246"/>
      <c r="F76" s="324"/>
    </row>
    <row r="77" spans="1:8" ht="27" customHeight="1">
      <c r="A77" s="137" t="s">
        <v>1503</v>
      </c>
      <c r="B77" s="71"/>
      <c r="C77" s="71"/>
      <c r="D77" s="91">
        <v>0</v>
      </c>
      <c r="E77" s="246"/>
      <c r="F77" s="324"/>
    </row>
    <row r="78" spans="1:8" s="207" customFormat="1" ht="30" customHeight="1">
      <c r="A78" s="137" t="s">
        <v>1504</v>
      </c>
      <c r="B78" s="71"/>
      <c r="C78" s="71">
        <v>95</v>
      </c>
      <c r="D78" s="91">
        <v>94</v>
      </c>
      <c r="E78" s="250">
        <f>D78/C78*100</f>
        <v>98.94736842105263</v>
      </c>
      <c r="F78" s="325">
        <v>9.1707317073170707</v>
      </c>
      <c r="H78" s="323"/>
    </row>
    <row r="79" spans="1:8" s="207" customFormat="1" ht="30" customHeight="1">
      <c r="A79" s="137" t="s">
        <v>1505</v>
      </c>
      <c r="B79" s="71"/>
      <c r="C79" s="71"/>
      <c r="D79" s="85">
        <v>0</v>
      </c>
      <c r="E79" s="250"/>
      <c r="F79" s="324"/>
      <c r="H79" s="323"/>
    </row>
    <row r="80" spans="1:8" ht="30" customHeight="1">
      <c r="A80" s="137" t="s">
        <v>1506</v>
      </c>
      <c r="B80" s="71"/>
      <c r="C80" s="71"/>
      <c r="D80" s="91">
        <v>0</v>
      </c>
      <c r="E80" s="250"/>
      <c r="F80" s="324"/>
    </row>
    <row r="81" spans="1:8" ht="37.15" customHeight="1">
      <c r="A81" s="137" t="s">
        <v>1507</v>
      </c>
      <c r="B81" s="71"/>
      <c r="C81" s="71">
        <v>2500</v>
      </c>
      <c r="D81" s="91">
        <v>2302</v>
      </c>
      <c r="E81" s="250">
        <f>D81/C81*100</f>
        <v>92.08</v>
      </c>
      <c r="F81" s="324"/>
    </row>
    <row r="82" spans="1:8" ht="27" customHeight="1">
      <c r="A82" s="137" t="s">
        <v>1508</v>
      </c>
      <c r="B82" s="71"/>
      <c r="C82" s="71"/>
      <c r="D82" s="91">
        <v>0</v>
      </c>
      <c r="E82" s="246"/>
      <c r="F82" s="324"/>
    </row>
    <row r="83" spans="1:8" ht="24" customHeight="1">
      <c r="A83" s="320" t="s">
        <v>1298</v>
      </c>
      <c r="B83" s="73">
        <f>B84</f>
        <v>74</v>
      </c>
      <c r="C83" s="73">
        <f>C84</f>
        <v>20</v>
      </c>
      <c r="D83" s="85">
        <v>25</v>
      </c>
      <c r="E83" s="246">
        <f>D83/C83*100</f>
        <v>125</v>
      </c>
      <c r="F83" s="324">
        <v>119.04761904761899</v>
      </c>
    </row>
    <row r="84" spans="1:8" ht="27" customHeight="1">
      <c r="A84" s="320" t="s">
        <v>1509</v>
      </c>
      <c r="B84" s="73">
        <f>SUM(B85:B99)</f>
        <v>74</v>
      </c>
      <c r="C84" s="73">
        <f>SUM(C85:C99)</f>
        <v>20</v>
      </c>
      <c r="D84" s="85">
        <v>25</v>
      </c>
      <c r="E84" s="246">
        <f>D84/C84*100</f>
        <v>125</v>
      </c>
      <c r="F84" s="324">
        <v>119.04761904761899</v>
      </c>
    </row>
    <row r="85" spans="1:8" ht="35.1" customHeight="1">
      <c r="A85" s="137" t="s">
        <v>1510</v>
      </c>
      <c r="B85" s="85">
        <v>0</v>
      </c>
      <c r="C85" s="85">
        <v>0</v>
      </c>
      <c r="D85" s="91">
        <v>0</v>
      </c>
      <c r="E85" s="246"/>
      <c r="F85" s="324"/>
    </row>
    <row r="86" spans="1:8" s="207" customFormat="1" ht="36" customHeight="1">
      <c r="A86" s="137" t="s">
        <v>1511</v>
      </c>
      <c r="B86" s="85">
        <v>0</v>
      </c>
      <c r="C86" s="85">
        <v>0</v>
      </c>
      <c r="D86" s="85">
        <v>0</v>
      </c>
      <c r="E86" s="246"/>
      <c r="F86" s="324"/>
      <c r="H86" s="323"/>
    </row>
    <row r="87" spans="1:8" s="207" customFormat="1" ht="37.9" customHeight="1">
      <c r="A87" s="137" t="s">
        <v>1512</v>
      </c>
      <c r="B87" s="71"/>
      <c r="C87" s="71">
        <v>20</v>
      </c>
      <c r="D87" s="91">
        <v>15</v>
      </c>
      <c r="E87" s="250">
        <f>D87/C87*100</f>
        <v>75</v>
      </c>
      <c r="F87" s="325">
        <v>71.428571428571402</v>
      </c>
      <c r="H87" s="323"/>
    </row>
    <row r="88" spans="1:8" ht="35.1" customHeight="1">
      <c r="A88" s="137" t="s">
        <v>1513</v>
      </c>
      <c r="B88" s="85"/>
      <c r="C88" s="85"/>
      <c r="D88" s="91">
        <v>0</v>
      </c>
      <c r="E88" s="246"/>
      <c r="F88" s="324"/>
    </row>
    <row r="89" spans="1:8" ht="37.15" customHeight="1">
      <c r="A89" s="137" t="s">
        <v>1514</v>
      </c>
      <c r="B89" s="85"/>
      <c r="C89" s="85"/>
      <c r="D89" s="91"/>
      <c r="E89" s="246"/>
      <c r="F89" s="324"/>
    </row>
    <row r="90" spans="1:8" ht="35.1" customHeight="1">
      <c r="A90" s="137" t="s">
        <v>1515</v>
      </c>
      <c r="B90" s="85"/>
      <c r="C90" s="85"/>
      <c r="D90" s="91">
        <v>0</v>
      </c>
      <c r="E90" s="246"/>
      <c r="F90" s="324"/>
    </row>
    <row r="91" spans="1:8" ht="35.1" customHeight="1">
      <c r="A91" s="137" t="s">
        <v>1516</v>
      </c>
      <c r="B91" s="85"/>
      <c r="C91" s="85"/>
      <c r="D91" s="91"/>
      <c r="E91" s="246"/>
      <c r="F91" s="324"/>
    </row>
    <row r="92" spans="1:8" ht="37.9" customHeight="1">
      <c r="A92" s="137" t="s">
        <v>1517</v>
      </c>
      <c r="B92" s="85"/>
      <c r="C92" s="85"/>
      <c r="D92" s="91"/>
      <c r="E92" s="246"/>
      <c r="F92" s="324"/>
    </row>
    <row r="93" spans="1:8" ht="24.95" customHeight="1">
      <c r="A93" s="137" t="s">
        <v>1518</v>
      </c>
      <c r="B93" s="85"/>
      <c r="C93" s="85"/>
      <c r="D93" s="91"/>
      <c r="E93" s="246"/>
      <c r="F93" s="324"/>
    </row>
    <row r="94" spans="1:8" ht="35.1" customHeight="1">
      <c r="A94" s="137" t="s">
        <v>1519</v>
      </c>
      <c r="B94" s="85"/>
      <c r="C94" s="85"/>
      <c r="D94" s="91"/>
      <c r="E94" s="246"/>
      <c r="F94" s="324"/>
    </row>
    <row r="95" spans="1:8" ht="35.1" customHeight="1">
      <c r="A95" s="137" t="s">
        <v>1520</v>
      </c>
      <c r="B95" s="85"/>
      <c r="C95" s="85"/>
      <c r="D95" s="91">
        <v>0</v>
      </c>
      <c r="E95" s="246"/>
      <c r="F95" s="324"/>
    </row>
    <row r="96" spans="1:8" ht="35.1" customHeight="1">
      <c r="A96" s="137" t="s">
        <v>1521</v>
      </c>
      <c r="B96" s="85"/>
      <c r="C96" s="85"/>
      <c r="D96" s="91"/>
      <c r="E96" s="246"/>
      <c r="F96" s="324"/>
    </row>
    <row r="97" spans="1:8" ht="40.15" customHeight="1">
      <c r="A97" s="137" t="s">
        <v>1522</v>
      </c>
      <c r="B97" s="85"/>
      <c r="C97" s="85"/>
      <c r="D97" s="91">
        <v>0</v>
      </c>
      <c r="E97" s="246"/>
      <c r="F97" s="324"/>
    </row>
    <row r="98" spans="1:8" s="207" customFormat="1" ht="42" customHeight="1">
      <c r="A98" s="137" t="s">
        <v>1523</v>
      </c>
      <c r="B98" s="85"/>
      <c r="C98" s="85"/>
      <c r="D98" s="91">
        <v>10</v>
      </c>
      <c r="E98" s="246"/>
      <c r="F98" s="324"/>
      <c r="H98" s="323"/>
    </row>
    <row r="99" spans="1:8" s="207" customFormat="1" ht="35.1" customHeight="1">
      <c r="A99" s="137" t="s">
        <v>1524</v>
      </c>
      <c r="B99" s="91">
        <v>74</v>
      </c>
      <c r="C99" s="85"/>
      <c r="D99" s="85"/>
      <c r="E99" s="246"/>
      <c r="F99" s="324"/>
      <c r="H99" s="323"/>
    </row>
    <row r="100" spans="1:8" ht="21.6" customHeight="1">
      <c r="A100" s="320" t="s">
        <v>1525</v>
      </c>
      <c r="B100" s="85"/>
      <c r="C100" s="85"/>
      <c r="D100" s="91"/>
      <c r="E100" s="246"/>
      <c r="F100" s="324"/>
    </row>
    <row r="101" spans="1:8" s="207" customFormat="1" ht="24.95" customHeight="1">
      <c r="A101" s="57" t="s">
        <v>1527</v>
      </c>
      <c r="B101" s="214">
        <v>101300</v>
      </c>
      <c r="C101" s="214">
        <v>121120</v>
      </c>
      <c r="D101" s="214">
        <v>95491</v>
      </c>
      <c r="E101" s="246">
        <f>D101/C101*100</f>
        <v>78.839993394980183</v>
      </c>
      <c r="F101" s="324">
        <v>87.642604745078202</v>
      </c>
      <c r="H101" s="323"/>
    </row>
  </sheetData>
  <mergeCells count="2">
    <mergeCell ref="A1:F1"/>
    <mergeCell ref="E2:F2"/>
  </mergeCells>
  <phoneticPr fontId="65" type="noConversion"/>
  <printOptions horizontalCentered="1"/>
  <pageMargins left="0.51180555555555596" right="0.51180555555555596" top="0.59027777777777801" bottom="0.55000000000000004" header="0.31388888888888899" footer="0.31388888888888899"/>
  <pageSetup paperSize="9" firstPageNumber="85" fitToHeight="0" orientation="portrait" useFirstPageNumber="1"/>
  <headerFooter>
    <oddFooter>&amp;C&amp;P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election activeCell="A7" sqref="A7:XFD7"/>
    </sheetView>
  </sheetViews>
  <sheetFormatPr defaultColWidth="9" defaultRowHeight="13.5"/>
  <cols>
    <col min="1" max="1" width="88.625" style="308" customWidth="1"/>
    <col min="2" max="16384" width="9" style="308"/>
  </cols>
  <sheetData>
    <row r="1" spans="1:1" ht="36.75" customHeight="1">
      <c r="A1" s="309" t="s">
        <v>1571</v>
      </c>
    </row>
    <row r="2" spans="1:1" ht="56.45" customHeight="1">
      <c r="A2" s="310" t="s">
        <v>1572</v>
      </c>
    </row>
    <row r="3" spans="1:1" ht="43.9" customHeight="1">
      <c r="A3" s="310" t="s">
        <v>1573</v>
      </c>
    </row>
    <row r="4" spans="1:1" ht="40.15" customHeight="1">
      <c r="A4" s="310" t="s">
        <v>1574</v>
      </c>
    </row>
    <row r="5" spans="1:1" ht="42" customHeight="1">
      <c r="A5" s="310" t="s">
        <v>1575</v>
      </c>
    </row>
    <row r="6" spans="1:1" ht="40.9" customHeight="1">
      <c r="A6" s="310" t="s">
        <v>1576</v>
      </c>
    </row>
  </sheetData>
  <phoneticPr fontId="65" type="noConversion"/>
  <printOptions horizontalCentered="1"/>
  <pageMargins left="0.35416666666666702" right="0.35416666666666702" top="0.59027777777777801" bottom="0.59027777777777801" header="0.51180555555555596" footer="0.51180555555555596"/>
  <pageSetup paperSize="9" firstPageNumber="90" orientation="portrait" useFirstPageNumber="1"/>
  <headerFooter>
    <oddFooter>&amp;C&amp;P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
  <sheetViews>
    <sheetView workbookViewId="0">
      <selection sqref="A1:D1"/>
    </sheetView>
  </sheetViews>
  <sheetFormatPr defaultColWidth="9" defaultRowHeight="15"/>
  <cols>
    <col min="1" max="1" width="30.875" style="184" customWidth="1"/>
    <col min="2" max="2" width="11.375" style="184" customWidth="1"/>
    <col min="3" max="3" width="30.875" style="184" customWidth="1"/>
    <col min="4" max="4" width="11.375" style="184" customWidth="1"/>
    <col min="5" max="16384" width="9" style="184"/>
  </cols>
  <sheetData>
    <row r="1" spans="1:4" ht="30" customHeight="1">
      <c r="A1" s="389" t="s">
        <v>1577</v>
      </c>
      <c r="B1" s="389"/>
      <c r="C1" s="389"/>
      <c r="D1" s="389"/>
    </row>
    <row r="2" spans="1:4" ht="20.100000000000001" customHeight="1">
      <c r="A2" s="407" t="s">
        <v>63</v>
      </c>
      <c r="B2" s="407"/>
      <c r="C2" s="407"/>
      <c r="D2" s="407"/>
    </row>
    <row r="3" spans="1:4" ht="24.95" customHeight="1">
      <c r="A3" s="100" t="s">
        <v>2</v>
      </c>
      <c r="B3" s="294" t="s">
        <v>5</v>
      </c>
      <c r="C3" s="100" t="s">
        <v>2</v>
      </c>
      <c r="D3" s="294" t="s">
        <v>5</v>
      </c>
    </row>
    <row r="4" spans="1:4" ht="24.95" customHeight="1">
      <c r="A4" s="51" t="s">
        <v>1401</v>
      </c>
      <c r="B4" s="71">
        <v>92411</v>
      </c>
      <c r="C4" s="51" t="s">
        <v>1527</v>
      </c>
      <c r="D4" s="71">
        <v>95491</v>
      </c>
    </row>
    <row r="5" spans="1:4" ht="24.95" customHeight="1">
      <c r="A5" s="292" t="s">
        <v>1532</v>
      </c>
      <c r="B5" s="71">
        <v>6557</v>
      </c>
      <c r="C5" s="51" t="s">
        <v>1578</v>
      </c>
      <c r="D5" s="71">
        <v>19292</v>
      </c>
    </row>
    <row r="6" spans="1:4" ht="24.95" customHeight="1">
      <c r="A6" s="51" t="s">
        <v>1579</v>
      </c>
      <c r="B6" s="71"/>
      <c r="C6" s="51" t="s">
        <v>1580</v>
      </c>
      <c r="D6" s="71"/>
    </row>
    <row r="7" spans="1:4" ht="24.95" customHeight="1">
      <c r="A7" s="51" t="s">
        <v>1581</v>
      </c>
      <c r="B7" s="71">
        <v>11968</v>
      </c>
      <c r="C7" s="51"/>
      <c r="D7" s="71"/>
    </row>
    <row r="8" spans="1:4" ht="24.95" customHeight="1">
      <c r="A8" s="51" t="s">
        <v>1582</v>
      </c>
      <c r="B8" s="71"/>
      <c r="C8" s="51" t="s">
        <v>1583</v>
      </c>
      <c r="D8" s="71"/>
    </row>
    <row r="9" spans="1:4" ht="24.95" customHeight="1">
      <c r="A9" s="51" t="s">
        <v>1584</v>
      </c>
      <c r="B9" s="71"/>
      <c r="C9" s="51"/>
      <c r="D9" s="71"/>
    </row>
    <row r="10" spans="1:4" ht="24.95" customHeight="1">
      <c r="A10" s="51" t="s">
        <v>1585</v>
      </c>
      <c r="B10" s="71"/>
      <c r="C10" s="51"/>
      <c r="D10" s="71"/>
    </row>
    <row r="11" spans="1:4" ht="24.95" customHeight="1">
      <c r="A11" s="51" t="s">
        <v>1339</v>
      </c>
      <c r="B11" s="51"/>
      <c r="C11" s="51" t="s">
        <v>1340</v>
      </c>
      <c r="D11" s="307">
        <v>42351</v>
      </c>
    </row>
    <row r="12" spans="1:4" ht="24.95" customHeight="1">
      <c r="A12" s="51"/>
      <c r="B12" s="51"/>
      <c r="C12" s="51" t="s">
        <v>1586</v>
      </c>
      <c r="D12" s="307">
        <v>42351</v>
      </c>
    </row>
    <row r="13" spans="1:4" ht="24.95" customHeight="1">
      <c r="A13" s="51" t="s">
        <v>1341</v>
      </c>
      <c r="B13" s="307">
        <v>155536</v>
      </c>
      <c r="C13" s="51" t="s">
        <v>1342</v>
      </c>
      <c r="D13" s="71">
        <v>105875</v>
      </c>
    </row>
    <row r="14" spans="1:4" ht="24.95" customHeight="1">
      <c r="A14" s="51" t="s">
        <v>1587</v>
      </c>
      <c r="B14" s="307">
        <v>155536</v>
      </c>
      <c r="C14" s="51"/>
      <c r="D14" s="71"/>
    </row>
    <row r="15" spans="1:4" ht="24.95" customHeight="1">
      <c r="A15" s="51"/>
      <c r="B15" s="71"/>
      <c r="C15" s="51" t="s">
        <v>1588</v>
      </c>
      <c r="D15" s="71">
        <v>3463</v>
      </c>
    </row>
    <row r="16" spans="1:4" ht="24.95" customHeight="1">
      <c r="A16" s="53" t="s">
        <v>1589</v>
      </c>
      <c r="B16" s="73">
        <v>266472</v>
      </c>
      <c r="C16" s="53" t="s">
        <v>1590</v>
      </c>
      <c r="D16" s="73">
        <v>266472</v>
      </c>
    </row>
    <row r="17" ht="24.95" customHeight="1"/>
    <row r="18" ht="24.95" customHeight="1"/>
  </sheetData>
  <mergeCells count="2">
    <mergeCell ref="A1:D1"/>
    <mergeCell ref="A2:D2"/>
  </mergeCells>
  <phoneticPr fontId="65" type="noConversion"/>
  <printOptions horizontalCentered="1"/>
  <pageMargins left="0.51180555555555596" right="0.51180555555555596" top="0.59027777777777801" bottom="0.55000000000000004" header="0.31388888888888899" footer="0.31388888888888899"/>
  <pageSetup paperSize="9" firstPageNumber="91" orientation="portrait" useFirstPageNumber="1"/>
  <headerFooter>
    <oddFooter>&amp;C&amp;P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workbookViewId="0">
      <selection activeCell="S19" sqref="S19"/>
    </sheetView>
  </sheetViews>
  <sheetFormatPr defaultColWidth="9" defaultRowHeight="24.95" customHeight="1"/>
  <cols>
    <col min="1" max="1" width="37.125" style="237" customWidth="1"/>
    <col min="2" max="2" width="10.5" style="237" customWidth="1"/>
    <col min="3" max="3" width="11.375" style="237" customWidth="1"/>
    <col min="4" max="4" width="10.5" style="237" customWidth="1"/>
    <col min="5" max="5" width="10.375" style="237" customWidth="1"/>
    <col min="6" max="6" width="11.5" style="237" customWidth="1"/>
    <col min="7" max="16384" width="9" style="237"/>
  </cols>
  <sheetData>
    <row r="1" spans="1:6" ht="30" customHeight="1">
      <c r="A1" s="392" t="s">
        <v>1591</v>
      </c>
      <c r="B1" s="392"/>
      <c r="C1" s="392"/>
      <c r="D1" s="392"/>
      <c r="E1" s="392"/>
      <c r="F1" s="392"/>
    </row>
    <row r="2" spans="1:6" ht="20.100000000000001" customHeight="1">
      <c r="A2" s="207"/>
      <c r="B2" s="257"/>
      <c r="C2" s="257"/>
      <c r="D2" s="257"/>
      <c r="E2" s="408" t="s">
        <v>1328</v>
      </c>
      <c r="F2" s="408"/>
    </row>
    <row r="3" spans="1:6" s="255" customFormat="1" ht="24.95" customHeight="1">
      <c r="A3" s="412" t="s">
        <v>64</v>
      </c>
      <c r="B3" s="409" t="s">
        <v>1551</v>
      </c>
      <c r="C3" s="410"/>
      <c r="D3" s="410"/>
      <c r="E3" s="410"/>
      <c r="F3" s="411"/>
    </row>
    <row r="4" spans="1:6" s="255" customFormat="1" ht="24.95" customHeight="1">
      <c r="A4" s="412"/>
      <c r="B4" s="209" t="s">
        <v>1592</v>
      </c>
      <c r="C4" s="209" t="s">
        <v>1593</v>
      </c>
      <c r="D4" s="209" t="s">
        <v>1594</v>
      </c>
      <c r="E4" s="209" t="s">
        <v>1595</v>
      </c>
      <c r="F4" s="304" t="s">
        <v>1596</v>
      </c>
    </row>
    <row r="5" spans="1:6" ht="24.95" customHeight="1">
      <c r="A5" s="304" t="s">
        <v>1597</v>
      </c>
      <c r="B5" s="305">
        <v>19292</v>
      </c>
      <c r="C5" s="305">
        <v>2750</v>
      </c>
      <c r="D5" s="305">
        <v>1150</v>
      </c>
      <c r="E5" s="305">
        <v>2886</v>
      </c>
      <c r="F5" s="305">
        <v>12506</v>
      </c>
    </row>
    <row r="6" spans="1:6" ht="24.95" customHeight="1">
      <c r="A6" s="304" t="s">
        <v>1598</v>
      </c>
      <c r="B6" s="305">
        <v>19292</v>
      </c>
      <c r="C6" s="305">
        <v>2750</v>
      </c>
      <c r="D6" s="305">
        <v>1150</v>
      </c>
      <c r="E6" s="305">
        <v>2886</v>
      </c>
      <c r="F6" s="305">
        <v>12506</v>
      </c>
    </row>
    <row r="7" spans="1:6" ht="24.95" customHeight="1">
      <c r="A7" s="96" t="s">
        <v>1599</v>
      </c>
      <c r="B7" s="305"/>
      <c r="C7" s="306"/>
      <c r="D7" s="306"/>
      <c r="E7" s="306"/>
      <c r="F7" s="270"/>
    </row>
    <row r="8" spans="1:6" ht="24.95" customHeight="1">
      <c r="A8" s="96" t="s">
        <v>1600</v>
      </c>
      <c r="B8" s="306">
        <v>913</v>
      </c>
      <c r="C8" s="306">
        <v>1</v>
      </c>
      <c r="D8" s="306">
        <v>171</v>
      </c>
      <c r="E8" s="306">
        <v>741</v>
      </c>
      <c r="F8" s="270"/>
    </row>
    <row r="9" spans="1:6" ht="24.95" customHeight="1">
      <c r="A9" s="96" t="s">
        <v>1601</v>
      </c>
      <c r="B9" s="306">
        <v>15201</v>
      </c>
      <c r="C9" s="306">
        <v>2211</v>
      </c>
      <c r="D9" s="306">
        <v>15</v>
      </c>
      <c r="E9" s="306">
        <v>469</v>
      </c>
      <c r="F9" s="306">
        <v>12506</v>
      </c>
    </row>
    <row r="10" spans="1:6" ht="24.95" customHeight="1">
      <c r="A10" s="96" t="s">
        <v>1602</v>
      </c>
      <c r="B10" s="306">
        <v>1820</v>
      </c>
      <c r="C10" s="306">
        <v>20</v>
      </c>
      <c r="D10" s="306">
        <v>733</v>
      </c>
      <c r="E10" s="306">
        <v>1067</v>
      </c>
      <c r="F10" s="270"/>
    </row>
    <row r="11" spans="1:6" ht="24.95" customHeight="1">
      <c r="A11" s="96" t="s">
        <v>1603</v>
      </c>
      <c r="B11" s="306">
        <v>1358</v>
      </c>
      <c r="C11" s="306">
        <v>518</v>
      </c>
      <c r="D11" s="306">
        <v>231</v>
      </c>
      <c r="E11" s="306">
        <v>609</v>
      </c>
      <c r="F11" s="270"/>
    </row>
    <row r="12" spans="1:6" ht="24.95" customHeight="1">
      <c r="A12" s="304" t="s">
        <v>1604</v>
      </c>
      <c r="B12" s="305"/>
      <c r="C12" s="305"/>
      <c r="D12" s="305"/>
      <c r="E12" s="305"/>
      <c r="F12" s="270"/>
    </row>
  </sheetData>
  <mergeCells count="4">
    <mergeCell ref="A1:F1"/>
    <mergeCell ref="E2:F2"/>
    <mergeCell ref="B3:F3"/>
    <mergeCell ref="A3:A4"/>
  </mergeCells>
  <phoneticPr fontId="65" type="noConversion"/>
  <printOptions horizontalCentered="1"/>
  <pageMargins left="0.51180555555555596" right="0.51180555555555596" top="0.59027777777777801" bottom="0.55000000000000004" header="0.31388888888888899" footer="0.31388888888888899"/>
  <pageSetup paperSize="9" firstPageNumber="92" orientation="portrait" useFirstPageNumber="1"/>
  <headerFooter>
    <oddFooter>&amp;C&amp;P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5"/>
  <sheetViews>
    <sheetView topLeftCell="A13" workbookViewId="0">
      <selection sqref="A1:B1"/>
    </sheetView>
  </sheetViews>
  <sheetFormatPr defaultColWidth="9" defaultRowHeight="24" customHeight="1"/>
  <cols>
    <col min="1" max="1" width="61.125" customWidth="1"/>
    <col min="2" max="2" width="22.125" customWidth="1"/>
  </cols>
  <sheetData>
    <row r="1" spans="1:2" ht="30" customHeight="1">
      <c r="A1" s="392" t="s">
        <v>1605</v>
      </c>
      <c r="B1" s="389"/>
    </row>
    <row r="2" spans="1:2" s="300" customFormat="1" ht="20.100000000000001" customHeight="1">
      <c r="A2" s="150"/>
      <c r="B2" s="301" t="s">
        <v>1606</v>
      </c>
    </row>
    <row r="3" spans="1:2" ht="24.95" customHeight="1">
      <c r="A3" s="302" t="s">
        <v>2</v>
      </c>
      <c r="B3" s="302" t="s">
        <v>5</v>
      </c>
    </row>
    <row r="4" spans="1:2" ht="24.95" customHeight="1">
      <c r="A4" s="96" t="s">
        <v>37</v>
      </c>
      <c r="B4" s="278"/>
    </row>
    <row r="5" spans="1:2" ht="24.95" customHeight="1">
      <c r="A5" s="96" t="s">
        <v>38</v>
      </c>
      <c r="B5" s="278"/>
    </row>
    <row r="6" spans="1:2" ht="24.95" customHeight="1">
      <c r="A6" s="96" t="s">
        <v>39</v>
      </c>
      <c r="B6" s="278"/>
    </row>
    <row r="7" spans="1:2" ht="24.95" customHeight="1">
      <c r="A7" s="96" t="s">
        <v>40</v>
      </c>
      <c r="B7" s="278"/>
    </row>
    <row r="8" spans="1:2" ht="24.95" customHeight="1">
      <c r="A8" s="96" t="s">
        <v>41</v>
      </c>
      <c r="B8" s="278"/>
    </row>
    <row r="9" spans="1:2" ht="24.95" customHeight="1">
      <c r="A9" s="96" t="s">
        <v>42</v>
      </c>
      <c r="B9" s="278"/>
    </row>
    <row r="10" spans="1:2" ht="24.95" customHeight="1">
      <c r="A10" s="96" t="s">
        <v>43</v>
      </c>
      <c r="B10" s="278"/>
    </row>
    <row r="11" spans="1:2" ht="24.95" customHeight="1">
      <c r="A11" s="96" t="s">
        <v>44</v>
      </c>
      <c r="B11" s="278"/>
    </row>
    <row r="12" spans="1:2" ht="24.95" customHeight="1">
      <c r="A12" s="96" t="s">
        <v>45</v>
      </c>
      <c r="B12" s="278"/>
    </row>
    <row r="13" spans="1:2" ht="24.95" customHeight="1">
      <c r="A13" s="96" t="s">
        <v>46</v>
      </c>
      <c r="B13" s="278"/>
    </row>
    <row r="14" spans="1:2" ht="24.95" customHeight="1">
      <c r="A14" s="96" t="s">
        <v>47</v>
      </c>
      <c r="B14" s="278">
        <v>6834</v>
      </c>
    </row>
    <row r="15" spans="1:2" ht="24.95" customHeight="1">
      <c r="A15" s="96" t="s">
        <v>48</v>
      </c>
      <c r="B15" s="278"/>
    </row>
    <row r="16" spans="1:2" ht="24.95" customHeight="1">
      <c r="A16" s="96" t="s">
        <v>49</v>
      </c>
      <c r="B16" s="278">
        <v>6094</v>
      </c>
    </row>
    <row r="17" spans="1:2" ht="24.95" customHeight="1">
      <c r="A17" s="96" t="s">
        <v>50</v>
      </c>
      <c r="B17" s="278"/>
    </row>
    <row r="18" spans="1:2" ht="24.95" customHeight="1">
      <c r="A18" s="96" t="s">
        <v>51</v>
      </c>
      <c r="B18" s="278"/>
    </row>
    <row r="19" spans="1:2" ht="24.95" customHeight="1">
      <c r="A19" s="96" t="s">
        <v>52</v>
      </c>
      <c r="B19" s="278"/>
    </row>
    <row r="20" spans="1:2" ht="24.95" customHeight="1">
      <c r="A20" s="96" t="s">
        <v>53</v>
      </c>
      <c r="B20" s="278"/>
    </row>
    <row r="21" spans="1:2" ht="24.95" customHeight="1">
      <c r="A21" s="96" t="s">
        <v>54</v>
      </c>
      <c r="B21" s="278"/>
    </row>
    <row r="22" spans="1:2" ht="24.95" customHeight="1">
      <c r="A22" s="96" t="s">
        <v>55</v>
      </c>
      <c r="B22" s="278"/>
    </row>
    <row r="23" spans="1:2" ht="24.95" customHeight="1">
      <c r="A23" s="96" t="s">
        <v>56</v>
      </c>
      <c r="B23" s="278">
        <v>1357</v>
      </c>
    </row>
    <row r="24" spans="1:2" ht="24.95" customHeight="1">
      <c r="A24" s="96" t="s">
        <v>58</v>
      </c>
      <c r="B24" s="303">
        <v>19580</v>
      </c>
    </row>
    <row r="25" spans="1:2" ht="24.95" customHeight="1">
      <c r="A25" s="290" t="s">
        <v>1362</v>
      </c>
      <c r="B25" s="280">
        <v>33865</v>
      </c>
    </row>
  </sheetData>
  <mergeCells count="1">
    <mergeCell ref="A1:B1"/>
  </mergeCells>
  <phoneticPr fontId="65" type="noConversion"/>
  <printOptions horizontalCentered="1"/>
  <pageMargins left="0.51180555555555596" right="0.51180555555555596" top="0.59027777777777801" bottom="0.55000000000000004" header="0.31388888888888899" footer="0.31388888888888899"/>
  <pageSetup paperSize="9" firstPageNumber="93" orientation="portrait" useFirstPageNumber="1"/>
  <headerFooter>
    <oddFooter>&amp;C&amp;P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selection sqref="A1:F1"/>
    </sheetView>
  </sheetViews>
  <sheetFormatPr defaultColWidth="9" defaultRowHeight="24.95" customHeight="1"/>
  <cols>
    <col min="1" max="1" width="28.875" style="219" customWidth="1"/>
    <col min="2" max="6" width="11.375" style="219" customWidth="1"/>
    <col min="7" max="16384" width="9" style="219"/>
  </cols>
  <sheetData>
    <row r="1" spans="1:6" ht="30" customHeight="1">
      <c r="A1" s="389" t="s">
        <v>1607</v>
      </c>
      <c r="B1" s="389"/>
      <c r="C1" s="389"/>
      <c r="D1" s="389"/>
      <c r="E1" s="389"/>
      <c r="F1" s="389"/>
    </row>
    <row r="2" spans="1:6" ht="20.100000000000001" customHeight="1">
      <c r="A2" s="271"/>
      <c r="E2" s="385" t="s">
        <v>1</v>
      </c>
      <c r="F2" s="385"/>
    </row>
    <row r="3" spans="1:6" ht="24.95" customHeight="1">
      <c r="A3" s="57" t="s">
        <v>2</v>
      </c>
      <c r="B3" s="57" t="s">
        <v>3</v>
      </c>
      <c r="C3" s="57" t="s">
        <v>4</v>
      </c>
      <c r="D3" s="57" t="s">
        <v>5</v>
      </c>
      <c r="E3" s="57" t="s">
        <v>6</v>
      </c>
      <c r="F3" s="57" t="s">
        <v>7</v>
      </c>
    </row>
    <row r="4" spans="1:6" s="254" customFormat="1" ht="24.95" customHeight="1">
      <c r="A4" s="276" t="s">
        <v>1608</v>
      </c>
      <c r="B4" s="280">
        <v>7300</v>
      </c>
      <c r="C4" s="280">
        <v>5630</v>
      </c>
      <c r="D4" s="280">
        <v>5630</v>
      </c>
      <c r="E4" s="281">
        <f>D4/C4*100</f>
        <v>100</v>
      </c>
      <c r="F4" s="281">
        <v>127.08803611738099</v>
      </c>
    </row>
    <row r="5" spans="1:6" ht="24.95" customHeight="1">
      <c r="A5" s="287" t="s">
        <v>1609</v>
      </c>
      <c r="B5" s="278">
        <v>7300</v>
      </c>
      <c r="C5" s="278">
        <v>5630</v>
      </c>
      <c r="D5" s="278">
        <v>5630</v>
      </c>
      <c r="E5" s="283">
        <f>D5/C5*100</f>
        <v>100</v>
      </c>
      <c r="F5" s="281">
        <v>127.08803611738099</v>
      </c>
    </row>
    <row r="6" spans="1:6" ht="24.95" customHeight="1">
      <c r="A6" s="287" t="s">
        <v>1610</v>
      </c>
      <c r="B6" s="278"/>
      <c r="C6" s="278"/>
      <c r="D6" s="278"/>
      <c r="E6" s="283"/>
      <c r="F6" s="283"/>
    </row>
    <row r="7" spans="1:6" ht="35.1" customHeight="1">
      <c r="A7" s="287" t="s">
        <v>1611</v>
      </c>
      <c r="B7" s="278"/>
      <c r="C7" s="278"/>
      <c r="D7" s="278"/>
      <c r="E7" s="283"/>
      <c r="F7" s="283"/>
    </row>
    <row r="8" spans="1:6" s="254" customFormat="1" ht="24.95" customHeight="1">
      <c r="A8" s="276" t="s">
        <v>1612</v>
      </c>
      <c r="B8" s="280"/>
      <c r="C8" s="280"/>
      <c r="D8" s="280"/>
      <c r="E8" s="281"/>
      <c r="F8" s="281"/>
    </row>
    <row r="9" spans="1:6" ht="35.1" customHeight="1">
      <c r="A9" s="287" t="s">
        <v>1613</v>
      </c>
      <c r="B9" s="278"/>
      <c r="C9" s="278"/>
      <c r="D9" s="278"/>
      <c r="E9" s="283"/>
      <c r="F9" s="283"/>
    </row>
    <row r="10" spans="1:6" ht="35.1" customHeight="1">
      <c r="A10" s="287" t="s">
        <v>1614</v>
      </c>
      <c r="B10" s="278"/>
      <c r="C10" s="278"/>
      <c r="D10" s="278"/>
      <c r="E10" s="283"/>
      <c r="F10" s="283"/>
    </row>
    <row r="11" spans="1:6" ht="24.95" customHeight="1">
      <c r="A11" s="287" t="s">
        <v>1615</v>
      </c>
      <c r="B11" s="278"/>
      <c r="C11" s="278"/>
      <c r="D11" s="278"/>
      <c r="E11" s="283"/>
      <c r="F11" s="283"/>
    </row>
    <row r="12" spans="1:6" ht="35.1" customHeight="1">
      <c r="A12" s="287" t="s">
        <v>1616</v>
      </c>
      <c r="B12" s="278"/>
      <c r="C12" s="278"/>
      <c r="D12" s="278"/>
      <c r="E12" s="283"/>
      <c r="F12" s="283"/>
    </row>
    <row r="13" spans="1:6" s="254" customFormat="1" ht="24.95" customHeight="1">
      <c r="A13" s="276" t="s">
        <v>1617</v>
      </c>
      <c r="B13" s="278"/>
      <c r="C13" s="278"/>
      <c r="D13" s="278"/>
      <c r="E13" s="283"/>
      <c r="F13" s="283"/>
    </row>
    <row r="14" spans="1:6" s="254" customFormat="1" ht="24.95" customHeight="1">
      <c r="A14" s="276" t="s">
        <v>1618</v>
      </c>
      <c r="B14" s="278"/>
      <c r="C14" s="278"/>
      <c r="D14" s="278"/>
      <c r="E14" s="283"/>
      <c r="F14" s="283"/>
    </row>
    <row r="15" spans="1:6" s="254" customFormat="1" ht="24.95" customHeight="1">
      <c r="A15" s="276" t="s">
        <v>1619</v>
      </c>
      <c r="B15" s="278"/>
      <c r="C15" s="278"/>
      <c r="D15" s="278"/>
      <c r="E15" s="283"/>
      <c r="F15" s="283"/>
    </row>
    <row r="16" spans="1:6" ht="24.95" customHeight="1">
      <c r="A16" s="288" t="s">
        <v>1362</v>
      </c>
      <c r="B16" s="280">
        <v>7300</v>
      </c>
      <c r="C16" s="280">
        <v>5630</v>
      </c>
      <c r="D16" s="280">
        <v>5630</v>
      </c>
      <c r="E16" s="281">
        <f>D16/C16*100</f>
        <v>100</v>
      </c>
      <c r="F16" s="281">
        <v>122.12581344902399</v>
      </c>
    </row>
    <row r="17" spans="1:6" ht="24.95" customHeight="1">
      <c r="A17" s="386" t="s">
        <v>35</v>
      </c>
      <c r="B17" s="387"/>
      <c r="C17" s="387"/>
      <c r="D17" s="387"/>
      <c r="E17" s="387"/>
      <c r="F17" s="387"/>
    </row>
  </sheetData>
  <mergeCells count="3">
    <mergeCell ref="A1:F1"/>
    <mergeCell ref="E2:F2"/>
    <mergeCell ref="A17:F17"/>
  </mergeCells>
  <phoneticPr fontId="65" type="noConversion"/>
  <printOptions horizontalCentered="1"/>
  <pageMargins left="0.51180555555555596" right="0.51180555555555596" top="0.59027777777777801" bottom="0.55000000000000004" header="0.31388888888888899" footer="0.31388888888888899"/>
  <pageSetup paperSize="9" firstPageNumber="94" orientation="portrait" useFirstPageNumber="1"/>
  <headerFooter>
    <oddFooter>&amp;C&amp;P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
  <sheetViews>
    <sheetView topLeftCell="A16" workbookViewId="0">
      <selection sqref="A1:F1"/>
    </sheetView>
  </sheetViews>
  <sheetFormatPr defaultColWidth="9" defaultRowHeight="24.95" customHeight="1"/>
  <cols>
    <col min="1" max="1" width="28.875" style="219" customWidth="1"/>
    <col min="2" max="4" width="11.375" style="219" customWidth="1"/>
    <col min="5" max="6" width="11.375" style="295" customWidth="1"/>
    <col min="7" max="16384" width="9" style="219"/>
  </cols>
  <sheetData>
    <row r="1" spans="1:6" ht="22.15" customHeight="1">
      <c r="A1" s="389" t="s">
        <v>1620</v>
      </c>
      <c r="B1" s="389"/>
      <c r="C1" s="389"/>
      <c r="D1" s="389"/>
      <c r="E1" s="389"/>
      <c r="F1" s="389"/>
    </row>
    <row r="2" spans="1:6" ht="20.100000000000001" customHeight="1">
      <c r="A2" s="271"/>
      <c r="B2" s="271"/>
      <c r="C2" s="271"/>
      <c r="D2" s="271"/>
      <c r="E2" s="413" t="s">
        <v>1</v>
      </c>
      <c r="F2" s="413"/>
    </row>
    <row r="3" spans="1:6" s="239" customFormat="1" ht="24.95" customHeight="1">
      <c r="A3" s="57" t="s">
        <v>2</v>
      </c>
      <c r="B3" s="57" t="s">
        <v>3</v>
      </c>
      <c r="C3" s="57" t="s">
        <v>4</v>
      </c>
      <c r="D3" s="57" t="s">
        <v>5</v>
      </c>
      <c r="E3" s="224" t="s">
        <v>6</v>
      </c>
      <c r="F3" s="224" t="s">
        <v>7</v>
      </c>
    </row>
    <row r="4" spans="1:6" s="254" customFormat="1" ht="24.95" customHeight="1">
      <c r="A4" s="276" t="s">
        <v>670</v>
      </c>
      <c r="B4" s="278"/>
      <c r="C4" s="278"/>
      <c r="D4" s="278"/>
      <c r="E4" s="279"/>
      <c r="F4" s="279"/>
    </row>
    <row r="5" spans="1:6" ht="24" customHeight="1">
      <c r="A5" s="276" t="s">
        <v>1621</v>
      </c>
      <c r="B5" s="280">
        <v>2258</v>
      </c>
      <c r="C5" s="280">
        <v>5142</v>
      </c>
      <c r="D5" s="280">
        <v>5142</v>
      </c>
      <c r="E5" s="281">
        <f>D5/C5*100</f>
        <v>100</v>
      </c>
      <c r="F5" s="281">
        <v>85.800100116802895</v>
      </c>
    </row>
    <row r="6" spans="1:6" s="254" customFormat="1" ht="35.1" customHeight="1">
      <c r="A6" s="276" t="s">
        <v>1622</v>
      </c>
      <c r="B6" s="280">
        <v>2258</v>
      </c>
      <c r="C6" s="280">
        <v>4342</v>
      </c>
      <c r="D6" s="280">
        <v>4342</v>
      </c>
      <c r="E6" s="281">
        <f>D6/C6*100</f>
        <v>100</v>
      </c>
      <c r="F6" s="281">
        <v>72.451193058568293</v>
      </c>
    </row>
    <row r="7" spans="1:6" s="271" customFormat="1" ht="24.95" customHeight="1">
      <c r="A7" s="287" t="s">
        <v>1623</v>
      </c>
      <c r="B7" s="278"/>
      <c r="C7" s="278"/>
      <c r="D7" s="278"/>
      <c r="E7" s="283"/>
      <c r="F7" s="281"/>
    </row>
    <row r="8" spans="1:6" ht="24.95" customHeight="1">
      <c r="A8" s="287" t="s">
        <v>1624</v>
      </c>
      <c r="B8" s="278">
        <v>298</v>
      </c>
      <c r="C8" s="278">
        <v>164</v>
      </c>
      <c r="D8" s="278">
        <v>164</v>
      </c>
      <c r="E8" s="283">
        <f>D8/C8*100</f>
        <v>100</v>
      </c>
      <c r="F8" s="283">
        <v>683.33333333333303</v>
      </c>
    </row>
    <row r="9" spans="1:6" ht="35.1" customHeight="1">
      <c r="A9" s="287" t="s">
        <v>1625</v>
      </c>
      <c r="B9" s="278"/>
      <c r="C9" s="278"/>
      <c r="D9" s="278"/>
      <c r="E9" s="283"/>
      <c r="F9" s="283"/>
    </row>
    <row r="10" spans="1:6" ht="30" customHeight="1">
      <c r="A10" s="287" t="s">
        <v>1626</v>
      </c>
      <c r="B10" s="278"/>
      <c r="C10" s="278">
        <v>201</v>
      </c>
      <c r="D10" s="278">
        <v>201</v>
      </c>
      <c r="E10" s="283">
        <f>D10/C10*100</f>
        <v>100</v>
      </c>
      <c r="F10" s="283"/>
    </row>
    <row r="11" spans="1:6" ht="35.1" customHeight="1">
      <c r="A11" s="287" t="s">
        <v>1627</v>
      </c>
      <c r="B11" s="278"/>
      <c r="C11" s="278">
        <v>2017</v>
      </c>
      <c r="D11" s="278">
        <v>2017</v>
      </c>
      <c r="E11" s="283">
        <f>D11/C11*100</f>
        <v>100</v>
      </c>
      <c r="F11" s="283">
        <v>47.807537331121097</v>
      </c>
    </row>
    <row r="12" spans="1:6" s="254" customFormat="1" ht="24.95" customHeight="1">
      <c r="A12" s="287" t="s">
        <v>1628</v>
      </c>
      <c r="B12" s="280"/>
      <c r="C12" s="278"/>
      <c r="D12" s="278"/>
      <c r="E12" s="283"/>
      <c r="F12" s="283"/>
    </row>
    <row r="13" spans="1:6" ht="24.95" customHeight="1">
      <c r="A13" s="287" t="s">
        <v>1629</v>
      </c>
      <c r="B13" s="278">
        <v>1960</v>
      </c>
      <c r="C13" s="278">
        <v>1960</v>
      </c>
      <c r="D13" s="278">
        <v>1960</v>
      </c>
      <c r="E13" s="283">
        <f>D13/C13*100</f>
        <v>100</v>
      </c>
      <c r="F13" s="283">
        <v>112</v>
      </c>
    </row>
    <row r="14" spans="1:6" ht="24.95" customHeight="1">
      <c r="A14" s="287" t="s">
        <v>1630</v>
      </c>
      <c r="B14" s="278"/>
      <c r="C14" s="278"/>
      <c r="D14" s="278"/>
      <c r="E14" s="283"/>
      <c r="F14" s="283"/>
    </row>
    <row r="15" spans="1:6" ht="24.95" customHeight="1">
      <c r="A15" s="287" t="s">
        <v>1631</v>
      </c>
      <c r="B15" s="278"/>
      <c r="C15" s="278"/>
      <c r="D15" s="278"/>
      <c r="E15" s="283"/>
      <c r="F15" s="283"/>
    </row>
    <row r="16" spans="1:6" s="254" customFormat="1" ht="28.15" customHeight="1">
      <c r="A16" s="287" t="s">
        <v>1632</v>
      </c>
      <c r="B16" s="280"/>
      <c r="C16" s="278"/>
      <c r="D16" s="278"/>
      <c r="E16" s="283"/>
      <c r="F16" s="283"/>
    </row>
    <row r="17" spans="1:6" ht="24.95" customHeight="1">
      <c r="A17" s="276" t="s">
        <v>1633</v>
      </c>
      <c r="B17" s="278"/>
      <c r="C17" s="280">
        <v>800</v>
      </c>
      <c r="D17" s="280">
        <v>800</v>
      </c>
      <c r="E17" s="281">
        <f>D17/C17*100</f>
        <v>100</v>
      </c>
      <c r="F17" s="283"/>
    </row>
    <row r="18" spans="1:6" s="254" customFormat="1" ht="24" customHeight="1">
      <c r="A18" s="287" t="s">
        <v>1634</v>
      </c>
      <c r="B18" s="278"/>
      <c r="C18" s="278"/>
      <c r="D18" s="278"/>
      <c r="E18" s="283"/>
      <c r="F18" s="283"/>
    </row>
    <row r="19" spans="1:6" ht="24.95" customHeight="1">
      <c r="A19" s="287" t="s">
        <v>1635</v>
      </c>
      <c r="B19" s="278"/>
      <c r="C19" s="278"/>
      <c r="D19" s="278"/>
      <c r="E19" s="283"/>
      <c r="F19" s="283"/>
    </row>
    <row r="20" spans="1:6" ht="24.95" customHeight="1">
      <c r="A20" s="287" t="s">
        <v>1636</v>
      </c>
      <c r="B20" s="278"/>
      <c r="C20" s="278"/>
      <c r="D20" s="278"/>
      <c r="E20" s="283"/>
      <c r="F20" s="283"/>
    </row>
    <row r="21" spans="1:6" ht="27" customHeight="1">
      <c r="A21" s="287" t="s">
        <v>1637</v>
      </c>
      <c r="B21" s="278"/>
      <c r="C21" s="278"/>
      <c r="D21" s="278"/>
      <c r="E21" s="283"/>
      <c r="F21" s="283"/>
    </row>
    <row r="22" spans="1:6" s="254" customFormat="1" ht="25.15" customHeight="1">
      <c r="A22" s="287" t="s">
        <v>1638</v>
      </c>
      <c r="B22" s="278"/>
      <c r="C22" s="278"/>
      <c r="D22" s="278"/>
      <c r="E22" s="283"/>
      <c r="F22" s="283"/>
    </row>
    <row r="23" spans="1:6" s="239" customFormat="1" ht="24.95" customHeight="1">
      <c r="A23" s="287" t="s">
        <v>1639</v>
      </c>
      <c r="B23" s="280"/>
      <c r="C23" s="280"/>
      <c r="D23" s="280"/>
      <c r="E23" s="283"/>
      <c r="F23" s="283"/>
    </row>
    <row r="24" spans="1:6" s="178" customFormat="1" ht="24.95" customHeight="1">
      <c r="A24" s="296" t="s">
        <v>1640</v>
      </c>
      <c r="B24" s="297"/>
      <c r="C24" s="297"/>
      <c r="D24" s="298"/>
      <c r="E24" s="283"/>
      <c r="F24" s="283"/>
    </row>
    <row r="25" spans="1:6" s="178" customFormat="1" ht="24.95" customHeight="1">
      <c r="A25" s="296" t="s">
        <v>1641</v>
      </c>
      <c r="B25" s="297"/>
      <c r="C25" s="278">
        <v>800</v>
      </c>
      <c r="D25" s="278">
        <v>800</v>
      </c>
      <c r="E25" s="283">
        <f>D25/C25*100</f>
        <v>100</v>
      </c>
      <c r="F25" s="283"/>
    </row>
    <row r="26" spans="1:6" s="178" customFormat="1" ht="24.95" customHeight="1">
      <c r="A26" s="299" t="s">
        <v>1642</v>
      </c>
      <c r="B26" s="297"/>
      <c r="C26" s="297"/>
      <c r="D26" s="298"/>
      <c r="E26" s="283"/>
      <c r="F26" s="283"/>
    </row>
    <row r="27" spans="1:6" s="178" customFormat="1" ht="24.95" customHeight="1">
      <c r="A27" s="299" t="s">
        <v>1643</v>
      </c>
      <c r="B27" s="297"/>
      <c r="C27" s="297"/>
      <c r="D27" s="298"/>
      <c r="E27" s="283"/>
      <c r="F27" s="283"/>
    </row>
    <row r="28" spans="1:6" s="178" customFormat="1" ht="24.95" customHeight="1">
      <c r="A28" s="288" t="s">
        <v>1362</v>
      </c>
      <c r="B28" s="280">
        <v>2258</v>
      </c>
      <c r="C28" s="280">
        <v>5142</v>
      </c>
      <c r="D28" s="280">
        <v>5142</v>
      </c>
      <c r="E28" s="281">
        <f>D28/C28*100</f>
        <v>100</v>
      </c>
      <c r="F28" s="281">
        <v>85.800100116802895</v>
      </c>
    </row>
    <row r="29" spans="1:6" ht="24.95" customHeight="1">
      <c r="A29" s="386" t="s">
        <v>35</v>
      </c>
      <c r="B29" s="387"/>
      <c r="C29" s="387"/>
      <c r="D29" s="387"/>
      <c r="E29" s="387"/>
      <c r="F29" s="387"/>
    </row>
  </sheetData>
  <mergeCells count="3">
    <mergeCell ref="A1:F1"/>
    <mergeCell ref="E2:F2"/>
    <mergeCell ref="A29:F29"/>
  </mergeCells>
  <phoneticPr fontId="65" type="noConversion"/>
  <printOptions horizontalCentered="1"/>
  <pageMargins left="0.51180555555555596" right="0.51180555555555596" top="0.59027777777777801" bottom="0.55000000000000004" header="0.31388888888888899" footer="0.31388888888888899"/>
  <pageSetup paperSize="9" firstPageNumber="95" orientation="portrait" useFirstPageNumber="1"/>
  <headerFooter>
    <oddFooter>&amp;C&amp;P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workbookViewId="0">
      <selection activeCell="H19" sqref="H19"/>
    </sheetView>
  </sheetViews>
  <sheetFormatPr defaultColWidth="9" defaultRowHeight="24.95" customHeight="1"/>
  <cols>
    <col min="1" max="1" width="29.875" style="207" customWidth="1"/>
    <col min="2" max="2" width="11.375" style="269" customWidth="1"/>
    <col min="3" max="3" width="29.875" style="207" customWidth="1"/>
    <col min="4" max="4" width="11.375" style="269" customWidth="1"/>
    <col min="5" max="16384" width="9" style="207"/>
  </cols>
  <sheetData>
    <row r="1" spans="1:4" ht="30" customHeight="1">
      <c r="A1" s="392" t="s">
        <v>1644</v>
      </c>
      <c r="B1" s="389"/>
      <c r="C1" s="389"/>
      <c r="D1" s="389"/>
    </row>
    <row r="2" spans="1:4" ht="20.100000000000001" customHeight="1">
      <c r="C2" s="414" t="s">
        <v>1606</v>
      </c>
      <c r="D2" s="414"/>
    </row>
    <row r="3" spans="1:4" s="206" customFormat="1" ht="24.95" customHeight="1">
      <c r="A3" s="209" t="s">
        <v>2</v>
      </c>
      <c r="B3" s="290" t="s">
        <v>5</v>
      </c>
      <c r="C3" s="209" t="s">
        <v>2</v>
      </c>
      <c r="D3" s="264" t="s">
        <v>1645</v>
      </c>
    </row>
    <row r="4" spans="1:4" ht="24.95" customHeight="1">
      <c r="A4" s="270" t="s">
        <v>1646</v>
      </c>
      <c r="B4" s="291">
        <v>5630</v>
      </c>
      <c r="C4" s="51" t="s">
        <v>1647</v>
      </c>
      <c r="D4" s="229">
        <v>5142</v>
      </c>
    </row>
    <row r="5" spans="1:4" ht="24.95" customHeight="1">
      <c r="A5" s="270" t="s">
        <v>1648</v>
      </c>
      <c r="B5" s="291">
        <v>3445</v>
      </c>
      <c r="C5" s="292" t="s">
        <v>1649</v>
      </c>
      <c r="D5" s="229"/>
    </row>
    <row r="6" spans="1:4" ht="24.95" customHeight="1">
      <c r="A6" s="270" t="s">
        <v>1650</v>
      </c>
      <c r="B6" s="291"/>
      <c r="C6" s="51" t="s">
        <v>1651</v>
      </c>
      <c r="D6" s="229"/>
    </row>
    <row r="7" spans="1:4" ht="24.95" customHeight="1">
      <c r="A7" s="270" t="s">
        <v>1652</v>
      </c>
      <c r="B7" s="291">
        <v>3849</v>
      </c>
      <c r="C7" s="51" t="s">
        <v>1653</v>
      </c>
      <c r="D7" s="229">
        <v>3232</v>
      </c>
    </row>
    <row r="8" spans="1:4" ht="24.95" customHeight="1">
      <c r="A8" s="270"/>
      <c r="B8" s="229"/>
      <c r="C8" s="51" t="s">
        <v>1654</v>
      </c>
      <c r="D8" s="229">
        <v>4550</v>
      </c>
    </row>
    <row r="9" spans="1:4" s="289" customFormat="1" ht="24.95" customHeight="1">
      <c r="A9" s="259" t="s">
        <v>1655</v>
      </c>
      <c r="B9" s="293">
        <v>12924</v>
      </c>
      <c r="C9" s="294" t="s">
        <v>159</v>
      </c>
      <c r="D9" s="293">
        <v>12924</v>
      </c>
    </row>
  </sheetData>
  <mergeCells count="2">
    <mergeCell ref="A1:D1"/>
    <mergeCell ref="C2:D2"/>
  </mergeCells>
  <phoneticPr fontId="65" type="noConversion"/>
  <printOptions horizontalCentered="1"/>
  <pageMargins left="0.51180555555555596" right="0.51180555555555596" top="0.59027777777777801" bottom="0.55000000000000004" header="0.31388888888888899" footer="0.31388888888888899"/>
  <pageSetup paperSize="9" firstPageNumber="96" orientation="portrait" useFirstPageNumber="1"/>
  <headerFooter>
    <oddFooter>&amp;C&amp;P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workbookViewId="0">
      <selection sqref="A1:F1"/>
    </sheetView>
  </sheetViews>
  <sheetFormatPr defaultColWidth="9" defaultRowHeight="24.95" customHeight="1"/>
  <cols>
    <col min="1" max="1" width="31.625" style="219" customWidth="1"/>
    <col min="2" max="5" width="11.625" style="237" customWidth="1"/>
    <col min="6" max="6" width="11.625" style="286" customWidth="1"/>
    <col min="7" max="16384" width="9" style="237"/>
  </cols>
  <sheetData>
    <row r="1" spans="1:6" ht="30" customHeight="1">
      <c r="A1" s="389" t="s">
        <v>1656</v>
      </c>
      <c r="B1" s="389"/>
      <c r="C1" s="389"/>
      <c r="D1" s="389"/>
      <c r="E1" s="389"/>
      <c r="F1" s="389"/>
    </row>
    <row r="2" spans="1:6" ht="20.100000000000001" customHeight="1">
      <c r="A2" s="271"/>
      <c r="E2" s="385" t="s">
        <v>1</v>
      </c>
      <c r="F2" s="394"/>
    </row>
    <row r="3" spans="1:6" ht="24.95" customHeight="1">
      <c r="A3" s="57" t="s">
        <v>2</v>
      </c>
      <c r="B3" s="57" t="s">
        <v>3</v>
      </c>
      <c r="C3" s="57" t="s">
        <v>4</v>
      </c>
      <c r="D3" s="57" t="s">
        <v>5</v>
      </c>
      <c r="E3" s="57" t="s">
        <v>6</v>
      </c>
      <c r="F3" s="57" t="s">
        <v>7</v>
      </c>
    </row>
    <row r="4" spans="1:6" s="255" customFormat="1" ht="24.95" customHeight="1">
      <c r="A4" s="276" t="s">
        <v>1608</v>
      </c>
      <c r="B4" s="280">
        <v>2800</v>
      </c>
      <c r="C4" s="280">
        <v>2800</v>
      </c>
      <c r="D4" s="280">
        <v>2800</v>
      </c>
      <c r="E4" s="281">
        <f>D4/C4*100</f>
        <v>100</v>
      </c>
      <c r="F4" s="281">
        <v>120.68965517241401</v>
      </c>
    </row>
    <row r="5" spans="1:6" ht="24.95" customHeight="1">
      <c r="A5" s="287" t="s">
        <v>1657</v>
      </c>
      <c r="B5" s="278">
        <v>2800</v>
      </c>
      <c r="C5" s="278">
        <v>2800</v>
      </c>
      <c r="D5" s="278">
        <v>2800</v>
      </c>
      <c r="E5" s="283">
        <f>D5/C5*100</f>
        <v>100</v>
      </c>
      <c r="F5" s="283">
        <v>120.68965517241401</v>
      </c>
    </row>
    <row r="6" spans="1:6" ht="24.95" customHeight="1">
      <c r="A6" s="287" t="s">
        <v>1658</v>
      </c>
      <c r="B6" s="278"/>
      <c r="C6" s="278"/>
      <c r="D6" s="278"/>
      <c r="E6" s="283"/>
      <c r="F6" s="281"/>
    </row>
    <row r="7" spans="1:6" ht="35.1" customHeight="1">
      <c r="A7" s="276" t="s">
        <v>1612</v>
      </c>
      <c r="B7" s="278"/>
      <c r="C7" s="278"/>
      <c r="D7" s="278"/>
      <c r="E7" s="283"/>
      <c r="F7" s="281"/>
    </row>
    <row r="8" spans="1:6" s="255" customFormat="1" ht="24.95" customHeight="1">
      <c r="A8" s="276" t="s">
        <v>1617</v>
      </c>
      <c r="B8" s="280"/>
      <c r="C8" s="280"/>
      <c r="D8" s="280"/>
      <c r="E8" s="281"/>
      <c r="F8" s="281"/>
    </row>
    <row r="9" spans="1:6" ht="35.1" customHeight="1">
      <c r="A9" s="276" t="s">
        <v>1618</v>
      </c>
      <c r="B9" s="278"/>
      <c r="C9" s="278"/>
      <c r="D9" s="278"/>
      <c r="E9" s="283"/>
      <c r="F9" s="281"/>
    </row>
    <row r="10" spans="1:6" ht="35.1" customHeight="1">
      <c r="A10" s="276" t="s">
        <v>1619</v>
      </c>
      <c r="B10" s="278"/>
      <c r="C10" s="278"/>
      <c r="D10" s="278"/>
      <c r="E10" s="283"/>
      <c r="F10" s="281"/>
    </row>
    <row r="11" spans="1:6" ht="24.95" customHeight="1">
      <c r="A11" s="288" t="s">
        <v>1362</v>
      </c>
      <c r="B11" s="280">
        <v>2800</v>
      </c>
      <c r="C11" s="280">
        <v>2800</v>
      </c>
      <c r="D11" s="280">
        <v>2800</v>
      </c>
      <c r="E11" s="281">
        <v>100</v>
      </c>
      <c r="F11" s="281">
        <v>112</v>
      </c>
    </row>
    <row r="12" spans="1:6" ht="33" customHeight="1">
      <c r="A12" s="386" t="s">
        <v>35</v>
      </c>
      <c r="B12" s="387"/>
      <c r="C12" s="387"/>
      <c r="D12" s="387"/>
      <c r="E12" s="387"/>
      <c r="F12" s="387"/>
    </row>
  </sheetData>
  <mergeCells count="3">
    <mergeCell ref="A1:F1"/>
    <mergeCell ref="E2:F2"/>
    <mergeCell ref="A12:F12"/>
  </mergeCells>
  <phoneticPr fontId="65" type="noConversion"/>
  <printOptions horizontalCentered="1"/>
  <pageMargins left="0.51180555555555596" right="0.51180555555555596" top="0.59027777777777801" bottom="0.55000000000000004" header="0.31388888888888899" footer="0.31388888888888899"/>
  <pageSetup paperSize="9" firstPageNumber="97" orientation="portrait" useFirstPageNumber="1"/>
  <headerFooter>
    <oddFooter>&amp;C&amp;P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T21"/>
  <sheetViews>
    <sheetView topLeftCell="A13" workbookViewId="0">
      <selection sqref="A1:F1"/>
    </sheetView>
  </sheetViews>
  <sheetFormatPr defaultColWidth="9" defaultRowHeight="35.1" customHeight="1"/>
  <cols>
    <col min="1" max="1" width="31.625" style="219" customWidth="1"/>
    <col min="2" max="2" width="11.625" style="272" customWidth="1"/>
    <col min="3" max="5" width="11.625" style="219" customWidth="1"/>
    <col min="6" max="6" width="11.625" style="273" customWidth="1"/>
    <col min="7" max="16374" width="9" style="219"/>
    <col min="16375" max="16384" width="9" style="274"/>
  </cols>
  <sheetData>
    <row r="1" spans="1:6" s="219" customFormat="1" ht="30" customHeight="1">
      <c r="A1" s="389" t="s">
        <v>1659</v>
      </c>
      <c r="B1" s="389"/>
      <c r="C1" s="389"/>
      <c r="D1" s="389"/>
      <c r="E1" s="389"/>
      <c r="F1" s="389"/>
    </row>
    <row r="2" spans="1:6" s="219" customFormat="1" ht="20.100000000000001" customHeight="1">
      <c r="E2" s="385" t="s">
        <v>1</v>
      </c>
      <c r="F2" s="385"/>
    </row>
    <row r="3" spans="1:6" s="239" customFormat="1" ht="24.95" customHeight="1">
      <c r="A3" s="57" t="s">
        <v>2</v>
      </c>
      <c r="B3" s="57" t="s">
        <v>3</v>
      </c>
      <c r="C3" s="57" t="s">
        <v>4</v>
      </c>
      <c r="D3" s="57" t="s">
        <v>5</v>
      </c>
      <c r="E3" s="57" t="s">
        <v>6</v>
      </c>
      <c r="F3" s="57" t="s">
        <v>7</v>
      </c>
    </row>
    <row r="4" spans="1:6" s="254" customFormat="1" ht="24.95" customHeight="1">
      <c r="A4" s="275" t="s">
        <v>670</v>
      </c>
      <c r="B4" s="276"/>
      <c r="C4" s="277"/>
      <c r="D4" s="278"/>
      <c r="E4" s="279"/>
      <c r="F4" s="279"/>
    </row>
    <row r="5" spans="1:6" s="219" customFormat="1" ht="35.1" customHeight="1">
      <c r="A5" s="275" t="s">
        <v>1621</v>
      </c>
      <c r="B5" s="73">
        <f>B6+B17+B18+B19</f>
        <v>1960</v>
      </c>
      <c r="C5" s="73">
        <v>1960</v>
      </c>
      <c r="D5" s="280">
        <v>1960</v>
      </c>
      <c r="E5" s="281">
        <f>D5/C5*100</f>
        <v>100</v>
      </c>
      <c r="F5" s="281">
        <v>112</v>
      </c>
    </row>
    <row r="6" spans="1:6" s="254" customFormat="1" ht="35.1" customHeight="1">
      <c r="A6" s="275" t="s">
        <v>1622</v>
      </c>
      <c r="B6" s="73">
        <f>SUM(B7:B16)</f>
        <v>1960</v>
      </c>
      <c r="C6" s="73">
        <v>1960</v>
      </c>
      <c r="D6" s="280">
        <v>1960</v>
      </c>
      <c r="E6" s="281">
        <f>D6/C6*100</f>
        <v>100</v>
      </c>
      <c r="F6" s="281">
        <v>112</v>
      </c>
    </row>
    <row r="7" spans="1:6" s="271" customFormat="1" ht="24.95" customHeight="1">
      <c r="A7" s="282" t="s">
        <v>1623</v>
      </c>
      <c r="B7" s="71"/>
      <c r="C7" s="71"/>
      <c r="D7" s="278"/>
      <c r="E7" s="283"/>
      <c r="F7" s="283"/>
    </row>
    <row r="8" spans="1:6" s="219" customFormat="1" ht="35.1" customHeight="1">
      <c r="A8" s="282" t="s">
        <v>1624</v>
      </c>
      <c r="B8" s="284"/>
      <c r="C8" s="284"/>
      <c r="D8" s="278"/>
      <c r="E8" s="283"/>
      <c r="F8" s="283"/>
    </row>
    <row r="9" spans="1:6" s="219" customFormat="1" ht="35.1" customHeight="1">
      <c r="A9" s="282" t="s">
        <v>1625</v>
      </c>
      <c r="B9" s="284"/>
      <c r="C9" s="284"/>
      <c r="D9" s="278"/>
      <c r="E9" s="283"/>
      <c r="F9" s="283"/>
    </row>
    <row r="10" spans="1:6" s="219" customFormat="1" ht="40.15" customHeight="1">
      <c r="A10" s="282" t="s">
        <v>1626</v>
      </c>
      <c r="B10" s="284"/>
      <c r="C10" s="284"/>
      <c r="D10" s="278"/>
      <c r="E10" s="283"/>
      <c r="F10" s="283"/>
    </row>
    <row r="11" spans="1:6" s="219" customFormat="1" ht="35.1" customHeight="1">
      <c r="A11" s="282" t="s">
        <v>1660</v>
      </c>
      <c r="B11" s="284"/>
      <c r="C11" s="284"/>
      <c r="D11" s="278"/>
      <c r="E11" s="283"/>
      <c r="F11" s="283"/>
    </row>
    <row r="12" spans="1:6" s="254" customFormat="1" ht="24.95" customHeight="1">
      <c r="A12" s="282" t="s">
        <v>1628</v>
      </c>
      <c r="B12" s="284"/>
      <c r="C12" s="284"/>
      <c r="D12" s="278"/>
      <c r="E12" s="283"/>
      <c r="F12" s="283"/>
    </row>
    <row r="13" spans="1:6" s="219" customFormat="1" ht="24.95" customHeight="1">
      <c r="A13" s="282" t="s">
        <v>1629</v>
      </c>
      <c r="B13" s="284">
        <v>1960</v>
      </c>
      <c r="C13" s="284">
        <v>1960</v>
      </c>
      <c r="D13" s="278">
        <v>1960</v>
      </c>
      <c r="E13" s="283">
        <v>100</v>
      </c>
      <c r="F13" s="283">
        <v>112</v>
      </c>
    </row>
    <row r="14" spans="1:6" s="219" customFormat="1" ht="24.95" customHeight="1">
      <c r="A14" s="282" t="s">
        <v>1630</v>
      </c>
      <c r="B14" s="284"/>
      <c r="C14" s="284"/>
      <c r="D14" s="278"/>
      <c r="E14" s="283"/>
      <c r="F14" s="283"/>
    </row>
    <row r="15" spans="1:6" s="219" customFormat="1" ht="24.95" customHeight="1">
      <c r="A15" s="282" t="s">
        <v>1631</v>
      </c>
      <c r="B15" s="284"/>
      <c r="C15" s="284"/>
      <c r="D15" s="278"/>
      <c r="E15" s="283"/>
      <c r="F15" s="283"/>
    </row>
    <row r="16" spans="1:6" s="254" customFormat="1" ht="31.15" customHeight="1">
      <c r="A16" s="282" t="s">
        <v>1632</v>
      </c>
      <c r="B16" s="284"/>
      <c r="C16" s="284"/>
      <c r="D16" s="278"/>
      <c r="E16" s="283"/>
      <c r="F16" s="283"/>
    </row>
    <row r="17" spans="1:6" s="219" customFormat="1" ht="24.95" customHeight="1">
      <c r="A17" s="275" t="s">
        <v>1633</v>
      </c>
      <c r="B17" s="284"/>
      <c r="C17" s="284"/>
      <c r="D17" s="278"/>
      <c r="E17" s="283"/>
      <c r="F17" s="283"/>
    </row>
    <row r="18" spans="1:6" s="254" customFormat="1" ht="35.1" customHeight="1">
      <c r="A18" s="275" t="s">
        <v>1642</v>
      </c>
      <c r="B18" s="284"/>
      <c r="C18" s="284"/>
      <c r="D18" s="278"/>
      <c r="E18" s="283"/>
      <c r="F18" s="283"/>
    </row>
    <row r="19" spans="1:6" s="219" customFormat="1" ht="24.95" customHeight="1">
      <c r="A19" s="275" t="s">
        <v>1643</v>
      </c>
      <c r="B19" s="71"/>
      <c r="C19" s="71"/>
      <c r="D19" s="278"/>
      <c r="E19" s="283"/>
      <c r="F19" s="283"/>
    </row>
    <row r="20" spans="1:6" s="239" customFormat="1" ht="24.95" customHeight="1">
      <c r="A20" s="285" t="s">
        <v>1362</v>
      </c>
      <c r="B20" s="280">
        <v>1960</v>
      </c>
      <c r="C20" s="280">
        <v>1960</v>
      </c>
      <c r="D20" s="280">
        <v>1960</v>
      </c>
      <c r="E20" s="281">
        <f>D20/C20*100</f>
        <v>100</v>
      </c>
      <c r="F20" s="281">
        <v>112</v>
      </c>
    </row>
    <row r="21" spans="1:6" ht="35.1" customHeight="1">
      <c r="A21" s="386" t="s">
        <v>35</v>
      </c>
      <c r="B21" s="387"/>
      <c r="C21" s="387"/>
      <c r="D21" s="387"/>
      <c r="E21" s="387"/>
      <c r="F21" s="387"/>
    </row>
  </sheetData>
  <mergeCells count="3">
    <mergeCell ref="A1:F1"/>
    <mergeCell ref="E2:F2"/>
    <mergeCell ref="A21:F21"/>
  </mergeCells>
  <phoneticPr fontId="65" type="noConversion"/>
  <printOptions horizontalCentered="1"/>
  <pageMargins left="0.51180555555555596" right="0.51180555555555596" top="0.59027777777777801" bottom="0.55000000000000004" header="0.31388888888888899" footer="0.31388888888888899"/>
  <pageSetup paperSize="9" firstPageNumber="98" orientation="portrait" useFirstPageNumber="1"/>
  <headerFooter>
    <oddFooter>&amp;C&amp;P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workbookViewId="0">
      <selection sqref="A1:D1"/>
    </sheetView>
  </sheetViews>
  <sheetFormatPr defaultColWidth="9" defaultRowHeight="15"/>
  <cols>
    <col min="1" max="1" width="29.875" style="207" customWidth="1"/>
    <col min="2" max="2" width="12.5" style="269" customWidth="1"/>
    <col min="3" max="3" width="29.875" style="207" customWidth="1"/>
    <col min="4" max="4" width="12.75" style="269" customWidth="1"/>
    <col min="5" max="16384" width="9" style="207"/>
  </cols>
  <sheetData>
    <row r="1" spans="1:4" ht="30" customHeight="1">
      <c r="A1" s="389" t="s">
        <v>1661</v>
      </c>
      <c r="B1" s="389"/>
      <c r="C1" s="389"/>
      <c r="D1" s="389"/>
    </row>
    <row r="2" spans="1:4" ht="20.100000000000001" customHeight="1">
      <c r="C2" s="414" t="s">
        <v>1606</v>
      </c>
      <c r="D2" s="414"/>
    </row>
    <row r="3" spans="1:4" s="206" customFormat="1" ht="24.95" customHeight="1">
      <c r="A3" s="264" t="s">
        <v>64</v>
      </c>
      <c r="B3" s="264" t="s">
        <v>1551</v>
      </c>
      <c r="C3" s="264" t="s">
        <v>64</v>
      </c>
      <c r="D3" s="264" t="s">
        <v>1551</v>
      </c>
    </row>
    <row r="4" spans="1:4" ht="24.95" customHeight="1">
      <c r="A4" s="270" t="s">
        <v>1646</v>
      </c>
      <c r="B4" s="229">
        <v>2800</v>
      </c>
      <c r="C4" s="51" t="s">
        <v>1647</v>
      </c>
      <c r="D4" s="229">
        <v>1960</v>
      </c>
    </row>
    <row r="5" spans="1:4" ht="24.95" customHeight="1">
      <c r="A5" s="270" t="s">
        <v>1648</v>
      </c>
      <c r="B5" s="229">
        <v>3413</v>
      </c>
      <c r="C5" s="51" t="s">
        <v>1662</v>
      </c>
      <c r="D5" s="229">
        <v>273</v>
      </c>
    </row>
    <row r="6" spans="1:4" ht="24.95" customHeight="1">
      <c r="A6" s="270" t="s">
        <v>1650</v>
      </c>
      <c r="B6" s="229"/>
      <c r="C6" s="51" t="s">
        <v>1651</v>
      </c>
      <c r="D6" s="229"/>
    </row>
    <row r="7" spans="1:4" ht="24.95" customHeight="1">
      <c r="A7" s="270" t="s">
        <v>1652</v>
      </c>
      <c r="B7" s="229">
        <v>1255</v>
      </c>
      <c r="C7" s="51" t="s">
        <v>1653</v>
      </c>
      <c r="D7" s="229">
        <v>840</v>
      </c>
    </row>
    <row r="8" spans="1:4" ht="24.95" customHeight="1">
      <c r="A8" s="270"/>
      <c r="B8" s="229"/>
      <c r="C8" s="51" t="s">
        <v>1654</v>
      </c>
      <c r="D8" s="229">
        <v>4395</v>
      </c>
    </row>
    <row r="9" spans="1:4" s="206" customFormat="1" ht="24.95" customHeight="1">
      <c r="A9" s="209" t="s">
        <v>1663</v>
      </c>
      <c r="B9" s="264">
        <v>7468</v>
      </c>
      <c r="C9" s="53" t="s">
        <v>1664</v>
      </c>
      <c r="D9" s="264">
        <v>7468</v>
      </c>
    </row>
  </sheetData>
  <mergeCells count="2">
    <mergeCell ref="A1:D1"/>
    <mergeCell ref="C2:D2"/>
  </mergeCells>
  <phoneticPr fontId="65" type="noConversion"/>
  <printOptions horizontalCentered="1"/>
  <pageMargins left="0.51180555555555596" right="0.51180555555555596" top="0.59027777777777801" bottom="0.55000000000000004" header="0.31388888888888899" footer="0.31388888888888899"/>
  <pageSetup paperSize="9" firstPageNumber="99" orientation="portrait" useFirstPageNumber="1"/>
  <headerFooter>
    <oddFooter>&amp;C&amp;P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Q8"/>
  <sheetViews>
    <sheetView workbookViewId="0">
      <selection activeCell="Q18" sqref="Q18"/>
    </sheetView>
  </sheetViews>
  <sheetFormatPr defaultColWidth="9" defaultRowHeight="24.95" customHeight="1"/>
  <cols>
    <col min="1" max="1" width="39.625" style="237" customWidth="1"/>
    <col min="2" max="2" width="10.375" style="237" customWidth="1"/>
    <col min="3" max="3" width="10" style="237" customWidth="1"/>
    <col min="4" max="4" width="9.875" style="237" customWidth="1"/>
    <col min="5" max="5" width="10.125" style="237" customWidth="1"/>
    <col min="6" max="6" width="11.5" style="237" customWidth="1"/>
    <col min="7" max="16371" width="9" style="237"/>
    <col min="16372" max="16384" width="9" style="178"/>
  </cols>
  <sheetData>
    <row r="1" spans="1:16371" s="237" customFormat="1" ht="30" customHeight="1">
      <c r="A1" s="392" t="s">
        <v>1665</v>
      </c>
      <c r="B1" s="392"/>
      <c r="C1" s="392"/>
      <c r="D1" s="392"/>
      <c r="E1" s="392"/>
      <c r="F1" s="392"/>
    </row>
    <row r="2" spans="1:16371" s="237" customFormat="1" ht="20.100000000000001" customHeight="1">
      <c r="A2" s="207"/>
      <c r="B2" s="257"/>
      <c r="C2" s="257"/>
      <c r="D2" s="257"/>
      <c r="E2" s="408" t="s">
        <v>1328</v>
      </c>
      <c r="F2" s="408"/>
    </row>
    <row r="3" spans="1:16371" s="255" customFormat="1" ht="24.95" customHeight="1">
      <c r="A3" s="418" t="s">
        <v>1666</v>
      </c>
      <c r="B3" s="415" t="s">
        <v>1667</v>
      </c>
      <c r="C3" s="416"/>
      <c r="D3" s="416"/>
      <c r="E3" s="416"/>
      <c r="F3" s="417"/>
    </row>
    <row r="4" spans="1:16371" s="255" customFormat="1" ht="24.95" customHeight="1">
      <c r="A4" s="412"/>
      <c r="B4" s="259" t="s">
        <v>1362</v>
      </c>
      <c r="C4" s="259" t="s">
        <v>1366</v>
      </c>
      <c r="D4" s="259" t="s">
        <v>1367</v>
      </c>
      <c r="E4" s="259" t="s">
        <v>1368</v>
      </c>
      <c r="F4" s="260" t="s">
        <v>1668</v>
      </c>
    </row>
    <row r="5" spans="1:16371" s="237" customFormat="1" ht="24.95" customHeight="1">
      <c r="A5" s="261" t="s">
        <v>1669</v>
      </c>
      <c r="B5" s="262">
        <v>273</v>
      </c>
      <c r="C5" s="229">
        <v>72</v>
      </c>
      <c r="D5" s="229">
        <v>201</v>
      </c>
      <c r="E5" s="229"/>
      <c r="F5" s="263"/>
    </row>
    <row r="6" spans="1:16371" s="237" customFormat="1" ht="24.95" customHeight="1">
      <c r="A6" s="261" t="s">
        <v>1670</v>
      </c>
      <c r="B6" s="264"/>
      <c r="C6" s="229"/>
      <c r="D6" s="229"/>
      <c r="E6" s="229"/>
      <c r="F6" s="263"/>
    </row>
    <row r="7" spans="1:16371" s="237" customFormat="1" ht="35.1" customHeight="1">
      <c r="A7" s="265" t="s">
        <v>1671</v>
      </c>
      <c r="B7" s="264"/>
      <c r="C7" s="229"/>
      <c r="D7" s="229"/>
      <c r="E7" s="229"/>
      <c r="F7" s="263"/>
    </row>
    <row r="8" spans="1:16371" s="256" customFormat="1" ht="24.95" customHeight="1">
      <c r="A8" s="266" t="s">
        <v>1672</v>
      </c>
      <c r="B8" s="264">
        <v>273</v>
      </c>
      <c r="C8" s="264">
        <f>SUM(C5:C7)</f>
        <v>72</v>
      </c>
      <c r="D8" s="264">
        <f>SUM(D5:D7)</f>
        <v>201</v>
      </c>
      <c r="E8" s="264"/>
      <c r="F8" s="267"/>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c r="AV8" s="268"/>
      <c r="AW8" s="268"/>
      <c r="AX8" s="268"/>
      <c r="AY8" s="268"/>
      <c r="AZ8" s="268"/>
      <c r="BA8" s="268"/>
      <c r="BB8" s="268"/>
      <c r="BC8" s="268"/>
      <c r="BD8" s="268"/>
      <c r="BE8" s="268"/>
      <c r="BF8" s="268"/>
      <c r="BG8" s="268"/>
      <c r="BH8" s="268"/>
      <c r="BI8" s="268"/>
      <c r="BJ8" s="268"/>
      <c r="BK8" s="268"/>
      <c r="BL8" s="268"/>
      <c r="BM8" s="268"/>
      <c r="BN8" s="268"/>
      <c r="BO8" s="268"/>
      <c r="BP8" s="268"/>
      <c r="BQ8" s="268"/>
      <c r="BR8" s="268"/>
      <c r="BS8" s="268"/>
      <c r="BT8" s="268"/>
      <c r="BU8" s="268"/>
      <c r="BV8" s="268"/>
      <c r="BW8" s="268"/>
      <c r="BX8" s="268"/>
      <c r="BY8" s="268"/>
      <c r="BZ8" s="268"/>
      <c r="CA8" s="268"/>
      <c r="CB8" s="268"/>
      <c r="CC8" s="268"/>
      <c r="CD8" s="268"/>
      <c r="CE8" s="268"/>
      <c r="CF8" s="268"/>
      <c r="CG8" s="268"/>
      <c r="CH8" s="268"/>
      <c r="CI8" s="268"/>
      <c r="CJ8" s="268"/>
      <c r="CK8" s="268"/>
      <c r="CL8" s="268"/>
      <c r="CM8" s="268"/>
      <c r="CN8" s="268"/>
      <c r="CO8" s="268"/>
      <c r="CP8" s="268"/>
      <c r="CQ8" s="268"/>
      <c r="CR8" s="268"/>
      <c r="CS8" s="268"/>
      <c r="CT8" s="268"/>
      <c r="CU8" s="268"/>
      <c r="CV8" s="268"/>
      <c r="CW8" s="268"/>
      <c r="CX8" s="268"/>
      <c r="CY8" s="268"/>
      <c r="CZ8" s="268"/>
      <c r="DA8" s="268"/>
      <c r="DB8" s="268"/>
      <c r="DC8" s="268"/>
      <c r="DD8" s="268"/>
      <c r="DE8" s="268"/>
      <c r="DF8" s="268"/>
      <c r="DG8" s="268"/>
      <c r="DH8" s="268"/>
      <c r="DI8" s="268"/>
      <c r="DJ8" s="268"/>
      <c r="DK8" s="268"/>
      <c r="DL8" s="268"/>
      <c r="DM8" s="268"/>
      <c r="DN8" s="268"/>
      <c r="DO8" s="268"/>
      <c r="DP8" s="268"/>
      <c r="DQ8" s="268"/>
      <c r="DR8" s="268"/>
      <c r="DS8" s="268"/>
      <c r="DT8" s="268"/>
      <c r="DU8" s="268"/>
      <c r="DV8" s="268"/>
      <c r="DW8" s="268"/>
      <c r="DX8" s="268"/>
      <c r="DY8" s="268"/>
      <c r="DZ8" s="268"/>
      <c r="EA8" s="268"/>
      <c r="EB8" s="268"/>
      <c r="EC8" s="268"/>
      <c r="ED8" s="268"/>
      <c r="EE8" s="268"/>
      <c r="EF8" s="268"/>
      <c r="EG8" s="268"/>
      <c r="EH8" s="268"/>
      <c r="EI8" s="268"/>
      <c r="EJ8" s="268"/>
      <c r="EK8" s="268"/>
      <c r="EL8" s="268"/>
      <c r="EM8" s="268"/>
      <c r="EN8" s="268"/>
      <c r="EO8" s="268"/>
      <c r="EP8" s="268"/>
      <c r="EQ8" s="268"/>
      <c r="ER8" s="268"/>
      <c r="ES8" s="268"/>
      <c r="ET8" s="268"/>
      <c r="EU8" s="268"/>
      <c r="EV8" s="268"/>
      <c r="EW8" s="268"/>
      <c r="EX8" s="268"/>
      <c r="EY8" s="268"/>
      <c r="EZ8" s="268"/>
      <c r="FA8" s="268"/>
      <c r="FB8" s="268"/>
      <c r="FC8" s="268"/>
      <c r="FD8" s="268"/>
      <c r="FE8" s="268"/>
      <c r="FF8" s="268"/>
      <c r="FG8" s="268"/>
      <c r="FH8" s="268"/>
      <c r="FI8" s="268"/>
      <c r="FJ8" s="268"/>
      <c r="FK8" s="268"/>
      <c r="FL8" s="268"/>
      <c r="FM8" s="268"/>
      <c r="FN8" s="268"/>
      <c r="FO8" s="268"/>
      <c r="FP8" s="268"/>
      <c r="FQ8" s="268"/>
      <c r="FR8" s="268"/>
      <c r="FS8" s="268"/>
      <c r="FT8" s="268"/>
      <c r="FU8" s="268"/>
      <c r="FV8" s="268"/>
      <c r="FW8" s="268"/>
      <c r="FX8" s="268"/>
      <c r="FY8" s="268"/>
      <c r="FZ8" s="268"/>
      <c r="GA8" s="268"/>
      <c r="GB8" s="268"/>
      <c r="GC8" s="268"/>
      <c r="GD8" s="268"/>
      <c r="GE8" s="268"/>
      <c r="GF8" s="268"/>
      <c r="GG8" s="268"/>
      <c r="GH8" s="268"/>
      <c r="GI8" s="268"/>
      <c r="GJ8" s="268"/>
      <c r="GK8" s="268"/>
      <c r="GL8" s="268"/>
      <c r="GM8" s="268"/>
      <c r="GN8" s="268"/>
      <c r="GO8" s="268"/>
      <c r="GP8" s="268"/>
      <c r="GQ8" s="268"/>
      <c r="GR8" s="268"/>
      <c r="GS8" s="268"/>
      <c r="GT8" s="268"/>
      <c r="GU8" s="268"/>
      <c r="GV8" s="268"/>
      <c r="GW8" s="268"/>
      <c r="GX8" s="268"/>
      <c r="GY8" s="268"/>
      <c r="GZ8" s="268"/>
      <c r="HA8" s="268"/>
      <c r="HB8" s="268"/>
      <c r="HC8" s="268"/>
      <c r="HD8" s="268"/>
      <c r="HE8" s="268"/>
      <c r="HF8" s="268"/>
      <c r="HG8" s="268"/>
      <c r="HH8" s="268"/>
      <c r="HI8" s="268"/>
      <c r="HJ8" s="268"/>
      <c r="HK8" s="268"/>
      <c r="HL8" s="268"/>
      <c r="HM8" s="268"/>
      <c r="HN8" s="268"/>
      <c r="HO8" s="268"/>
      <c r="HP8" s="268"/>
      <c r="HQ8" s="268"/>
      <c r="HR8" s="268"/>
      <c r="HS8" s="268"/>
      <c r="HT8" s="268"/>
      <c r="HU8" s="268"/>
      <c r="HV8" s="268"/>
      <c r="HW8" s="268"/>
      <c r="HX8" s="268"/>
      <c r="HY8" s="268"/>
      <c r="HZ8" s="268"/>
      <c r="IA8" s="268"/>
      <c r="IB8" s="268"/>
      <c r="IC8" s="268"/>
      <c r="ID8" s="268"/>
      <c r="IE8" s="268"/>
      <c r="IF8" s="268"/>
      <c r="IG8" s="268"/>
      <c r="IH8" s="268"/>
      <c r="II8" s="268"/>
      <c r="IJ8" s="268"/>
      <c r="IK8" s="268"/>
      <c r="IL8" s="268"/>
      <c r="IM8" s="268"/>
      <c r="IN8" s="268"/>
      <c r="IO8" s="268"/>
      <c r="IP8" s="268"/>
      <c r="IQ8" s="268"/>
      <c r="IR8" s="268"/>
      <c r="IS8" s="268"/>
      <c r="IT8" s="268"/>
      <c r="IU8" s="268"/>
      <c r="IV8" s="268"/>
      <c r="IW8" s="268"/>
      <c r="IX8" s="268"/>
      <c r="IY8" s="268"/>
      <c r="IZ8" s="268"/>
      <c r="JA8" s="268"/>
      <c r="JB8" s="268"/>
      <c r="JC8" s="268"/>
      <c r="JD8" s="268"/>
      <c r="JE8" s="268"/>
      <c r="JF8" s="268"/>
      <c r="JG8" s="268"/>
      <c r="JH8" s="268"/>
      <c r="JI8" s="268"/>
      <c r="JJ8" s="268"/>
      <c r="JK8" s="268"/>
      <c r="JL8" s="268"/>
      <c r="JM8" s="268"/>
      <c r="JN8" s="268"/>
      <c r="JO8" s="268"/>
      <c r="JP8" s="268"/>
      <c r="JQ8" s="268"/>
      <c r="JR8" s="268"/>
      <c r="JS8" s="268"/>
      <c r="JT8" s="268"/>
      <c r="JU8" s="268"/>
      <c r="JV8" s="268"/>
      <c r="JW8" s="268"/>
      <c r="JX8" s="268"/>
      <c r="JY8" s="268"/>
      <c r="JZ8" s="268"/>
      <c r="KA8" s="268"/>
      <c r="KB8" s="268"/>
      <c r="KC8" s="268"/>
      <c r="KD8" s="268"/>
      <c r="KE8" s="268"/>
      <c r="KF8" s="268"/>
      <c r="KG8" s="268"/>
      <c r="KH8" s="268"/>
      <c r="KI8" s="268"/>
      <c r="KJ8" s="268"/>
      <c r="KK8" s="268"/>
      <c r="KL8" s="268"/>
      <c r="KM8" s="268"/>
      <c r="KN8" s="268"/>
      <c r="KO8" s="268"/>
      <c r="KP8" s="268"/>
      <c r="KQ8" s="268"/>
      <c r="KR8" s="268"/>
      <c r="KS8" s="268"/>
      <c r="KT8" s="268"/>
      <c r="KU8" s="268"/>
      <c r="KV8" s="268"/>
      <c r="KW8" s="268"/>
      <c r="KX8" s="268"/>
      <c r="KY8" s="268"/>
      <c r="KZ8" s="268"/>
      <c r="LA8" s="268"/>
      <c r="LB8" s="268"/>
      <c r="LC8" s="268"/>
      <c r="LD8" s="268"/>
      <c r="LE8" s="268"/>
      <c r="LF8" s="268"/>
      <c r="LG8" s="268"/>
      <c r="LH8" s="268"/>
      <c r="LI8" s="268"/>
      <c r="LJ8" s="268"/>
      <c r="LK8" s="268"/>
      <c r="LL8" s="268"/>
      <c r="LM8" s="268"/>
      <c r="LN8" s="268"/>
      <c r="LO8" s="268"/>
      <c r="LP8" s="268"/>
      <c r="LQ8" s="268"/>
      <c r="LR8" s="268"/>
      <c r="LS8" s="268"/>
      <c r="LT8" s="268"/>
      <c r="LU8" s="268"/>
      <c r="LV8" s="268"/>
      <c r="LW8" s="268"/>
      <c r="LX8" s="268"/>
      <c r="LY8" s="268"/>
      <c r="LZ8" s="268"/>
      <c r="MA8" s="268"/>
      <c r="MB8" s="268"/>
      <c r="MC8" s="268"/>
      <c r="MD8" s="268"/>
      <c r="ME8" s="268"/>
      <c r="MF8" s="268"/>
      <c r="MG8" s="268"/>
      <c r="MH8" s="268"/>
      <c r="MI8" s="268"/>
      <c r="MJ8" s="268"/>
      <c r="MK8" s="268"/>
      <c r="ML8" s="268"/>
      <c r="MM8" s="268"/>
      <c r="MN8" s="268"/>
      <c r="MO8" s="268"/>
      <c r="MP8" s="268"/>
      <c r="MQ8" s="268"/>
      <c r="MR8" s="268"/>
      <c r="MS8" s="268"/>
      <c r="MT8" s="268"/>
      <c r="MU8" s="268"/>
      <c r="MV8" s="268"/>
      <c r="MW8" s="268"/>
      <c r="MX8" s="268"/>
      <c r="MY8" s="268"/>
      <c r="MZ8" s="268"/>
      <c r="NA8" s="268"/>
      <c r="NB8" s="268"/>
      <c r="NC8" s="268"/>
      <c r="ND8" s="268"/>
      <c r="NE8" s="268"/>
      <c r="NF8" s="268"/>
      <c r="NG8" s="268"/>
      <c r="NH8" s="268"/>
      <c r="NI8" s="268"/>
      <c r="NJ8" s="268"/>
      <c r="NK8" s="268"/>
      <c r="NL8" s="268"/>
      <c r="NM8" s="268"/>
      <c r="NN8" s="268"/>
      <c r="NO8" s="268"/>
      <c r="NP8" s="268"/>
      <c r="NQ8" s="268"/>
      <c r="NR8" s="268"/>
      <c r="NS8" s="268"/>
      <c r="NT8" s="268"/>
      <c r="NU8" s="268"/>
      <c r="NV8" s="268"/>
      <c r="NW8" s="268"/>
      <c r="NX8" s="268"/>
      <c r="NY8" s="268"/>
      <c r="NZ8" s="268"/>
      <c r="OA8" s="268"/>
      <c r="OB8" s="268"/>
      <c r="OC8" s="268"/>
      <c r="OD8" s="268"/>
      <c r="OE8" s="268"/>
      <c r="OF8" s="268"/>
      <c r="OG8" s="268"/>
      <c r="OH8" s="268"/>
      <c r="OI8" s="268"/>
      <c r="OJ8" s="268"/>
      <c r="OK8" s="268"/>
      <c r="OL8" s="268"/>
      <c r="OM8" s="268"/>
      <c r="ON8" s="268"/>
      <c r="OO8" s="268"/>
      <c r="OP8" s="268"/>
      <c r="OQ8" s="268"/>
      <c r="OR8" s="268"/>
      <c r="OS8" s="268"/>
      <c r="OT8" s="268"/>
      <c r="OU8" s="268"/>
      <c r="OV8" s="268"/>
      <c r="OW8" s="268"/>
      <c r="OX8" s="268"/>
      <c r="OY8" s="268"/>
      <c r="OZ8" s="268"/>
      <c r="PA8" s="268"/>
      <c r="PB8" s="268"/>
      <c r="PC8" s="268"/>
      <c r="PD8" s="268"/>
      <c r="PE8" s="268"/>
      <c r="PF8" s="268"/>
      <c r="PG8" s="268"/>
      <c r="PH8" s="268"/>
      <c r="PI8" s="268"/>
      <c r="PJ8" s="268"/>
      <c r="PK8" s="268"/>
      <c r="PL8" s="268"/>
      <c r="PM8" s="268"/>
      <c r="PN8" s="268"/>
      <c r="PO8" s="268"/>
      <c r="PP8" s="268"/>
      <c r="PQ8" s="268"/>
      <c r="PR8" s="268"/>
      <c r="PS8" s="268"/>
      <c r="PT8" s="268"/>
      <c r="PU8" s="268"/>
      <c r="PV8" s="268"/>
      <c r="PW8" s="268"/>
      <c r="PX8" s="268"/>
      <c r="PY8" s="268"/>
      <c r="PZ8" s="268"/>
      <c r="QA8" s="268"/>
      <c r="QB8" s="268"/>
      <c r="QC8" s="268"/>
      <c r="QD8" s="268"/>
      <c r="QE8" s="268"/>
      <c r="QF8" s="268"/>
      <c r="QG8" s="268"/>
      <c r="QH8" s="268"/>
      <c r="QI8" s="268"/>
      <c r="QJ8" s="268"/>
      <c r="QK8" s="268"/>
      <c r="QL8" s="268"/>
      <c r="QM8" s="268"/>
      <c r="QN8" s="268"/>
      <c r="QO8" s="268"/>
      <c r="QP8" s="268"/>
      <c r="QQ8" s="268"/>
      <c r="QR8" s="268"/>
      <c r="QS8" s="268"/>
      <c r="QT8" s="268"/>
      <c r="QU8" s="268"/>
      <c r="QV8" s="268"/>
      <c r="QW8" s="268"/>
      <c r="QX8" s="268"/>
      <c r="QY8" s="268"/>
      <c r="QZ8" s="268"/>
      <c r="RA8" s="268"/>
      <c r="RB8" s="268"/>
      <c r="RC8" s="268"/>
      <c r="RD8" s="268"/>
      <c r="RE8" s="268"/>
      <c r="RF8" s="268"/>
      <c r="RG8" s="268"/>
      <c r="RH8" s="268"/>
      <c r="RI8" s="268"/>
      <c r="RJ8" s="268"/>
      <c r="RK8" s="268"/>
      <c r="RL8" s="268"/>
      <c r="RM8" s="268"/>
      <c r="RN8" s="268"/>
      <c r="RO8" s="268"/>
      <c r="RP8" s="268"/>
      <c r="RQ8" s="268"/>
      <c r="RR8" s="268"/>
      <c r="RS8" s="268"/>
      <c r="RT8" s="268"/>
      <c r="RU8" s="268"/>
      <c r="RV8" s="268"/>
      <c r="RW8" s="268"/>
      <c r="RX8" s="268"/>
      <c r="RY8" s="268"/>
      <c r="RZ8" s="268"/>
      <c r="SA8" s="268"/>
      <c r="SB8" s="268"/>
      <c r="SC8" s="268"/>
      <c r="SD8" s="268"/>
      <c r="SE8" s="268"/>
      <c r="SF8" s="268"/>
      <c r="SG8" s="268"/>
      <c r="SH8" s="268"/>
      <c r="SI8" s="268"/>
      <c r="SJ8" s="268"/>
      <c r="SK8" s="268"/>
      <c r="SL8" s="268"/>
      <c r="SM8" s="268"/>
      <c r="SN8" s="268"/>
      <c r="SO8" s="268"/>
      <c r="SP8" s="268"/>
      <c r="SQ8" s="268"/>
      <c r="SR8" s="268"/>
      <c r="SS8" s="268"/>
      <c r="ST8" s="268"/>
      <c r="SU8" s="268"/>
      <c r="SV8" s="268"/>
      <c r="SW8" s="268"/>
      <c r="SX8" s="268"/>
      <c r="SY8" s="268"/>
      <c r="SZ8" s="268"/>
      <c r="TA8" s="268"/>
      <c r="TB8" s="268"/>
      <c r="TC8" s="268"/>
      <c r="TD8" s="268"/>
      <c r="TE8" s="268"/>
      <c r="TF8" s="268"/>
      <c r="TG8" s="268"/>
      <c r="TH8" s="268"/>
      <c r="TI8" s="268"/>
      <c r="TJ8" s="268"/>
      <c r="TK8" s="268"/>
      <c r="TL8" s="268"/>
      <c r="TM8" s="268"/>
      <c r="TN8" s="268"/>
      <c r="TO8" s="268"/>
      <c r="TP8" s="268"/>
      <c r="TQ8" s="268"/>
      <c r="TR8" s="268"/>
      <c r="TS8" s="268"/>
      <c r="TT8" s="268"/>
      <c r="TU8" s="268"/>
      <c r="TV8" s="268"/>
      <c r="TW8" s="268"/>
      <c r="TX8" s="268"/>
      <c r="TY8" s="268"/>
      <c r="TZ8" s="268"/>
      <c r="UA8" s="268"/>
      <c r="UB8" s="268"/>
      <c r="UC8" s="268"/>
      <c r="UD8" s="268"/>
      <c r="UE8" s="268"/>
      <c r="UF8" s="268"/>
      <c r="UG8" s="268"/>
      <c r="UH8" s="268"/>
      <c r="UI8" s="268"/>
      <c r="UJ8" s="268"/>
      <c r="UK8" s="268"/>
      <c r="UL8" s="268"/>
      <c r="UM8" s="268"/>
      <c r="UN8" s="268"/>
      <c r="UO8" s="268"/>
      <c r="UP8" s="268"/>
      <c r="UQ8" s="268"/>
      <c r="UR8" s="268"/>
      <c r="US8" s="268"/>
      <c r="UT8" s="268"/>
      <c r="UU8" s="268"/>
      <c r="UV8" s="268"/>
      <c r="UW8" s="268"/>
      <c r="UX8" s="268"/>
      <c r="UY8" s="268"/>
      <c r="UZ8" s="268"/>
      <c r="VA8" s="268"/>
      <c r="VB8" s="268"/>
      <c r="VC8" s="268"/>
      <c r="VD8" s="268"/>
      <c r="VE8" s="268"/>
      <c r="VF8" s="268"/>
      <c r="VG8" s="268"/>
      <c r="VH8" s="268"/>
      <c r="VI8" s="268"/>
      <c r="VJ8" s="268"/>
      <c r="VK8" s="268"/>
      <c r="VL8" s="268"/>
      <c r="VM8" s="268"/>
      <c r="VN8" s="268"/>
      <c r="VO8" s="268"/>
      <c r="VP8" s="268"/>
      <c r="VQ8" s="268"/>
      <c r="VR8" s="268"/>
      <c r="VS8" s="268"/>
      <c r="VT8" s="268"/>
      <c r="VU8" s="268"/>
      <c r="VV8" s="268"/>
      <c r="VW8" s="268"/>
      <c r="VX8" s="268"/>
      <c r="VY8" s="268"/>
      <c r="VZ8" s="268"/>
      <c r="WA8" s="268"/>
      <c r="WB8" s="268"/>
      <c r="WC8" s="268"/>
      <c r="WD8" s="268"/>
      <c r="WE8" s="268"/>
      <c r="WF8" s="268"/>
      <c r="WG8" s="268"/>
      <c r="WH8" s="268"/>
      <c r="WI8" s="268"/>
      <c r="WJ8" s="268"/>
      <c r="WK8" s="268"/>
      <c r="WL8" s="268"/>
      <c r="WM8" s="268"/>
      <c r="WN8" s="268"/>
      <c r="WO8" s="268"/>
      <c r="WP8" s="268"/>
      <c r="WQ8" s="268"/>
      <c r="WR8" s="268"/>
      <c r="WS8" s="268"/>
      <c r="WT8" s="268"/>
      <c r="WU8" s="268"/>
      <c r="WV8" s="268"/>
      <c r="WW8" s="268"/>
      <c r="WX8" s="268"/>
      <c r="WY8" s="268"/>
      <c r="WZ8" s="268"/>
      <c r="XA8" s="268"/>
      <c r="XB8" s="268"/>
      <c r="XC8" s="268"/>
      <c r="XD8" s="268"/>
      <c r="XE8" s="268"/>
      <c r="XF8" s="268"/>
      <c r="XG8" s="268"/>
      <c r="XH8" s="268"/>
      <c r="XI8" s="268"/>
      <c r="XJ8" s="268"/>
      <c r="XK8" s="268"/>
      <c r="XL8" s="268"/>
      <c r="XM8" s="268"/>
      <c r="XN8" s="268"/>
      <c r="XO8" s="268"/>
      <c r="XP8" s="268"/>
      <c r="XQ8" s="268"/>
      <c r="XR8" s="268"/>
      <c r="XS8" s="268"/>
      <c r="XT8" s="268"/>
      <c r="XU8" s="268"/>
      <c r="XV8" s="268"/>
      <c r="XW8" s="268"/>
      <c r="XX8" s="268"/>
      <c r="XY8" s="268"/>
      <c r="XZ8" s="268"/>
      <c r="YA8" s="268"/>
      <c r="YB8" s="268"/>
      <c r="YC8" s="268"/>
      <c r="YD8" s="268"/>
      <c r="YE8" s="268"/>
      <c r="YF8" s="268"/>
      <c r="YG8" s="268"/>
      <c r="YH8" s="268"/>
      <c r="YI8" s="268"/>
      <c r="YJ8" s="268"/>
      <c r="YK8" s="268"/>
      <c r="YL8" s="268"/>
      <c r="YM8" s="268"/>
      <c r="YN8" s="268"/>
      <c r="YO8" s="268"/>
      <c r="YP8" s="268"/>
      <c r="YQ8" s="268"/>
      <c r="YR8" s="268"/>
      <c r="YS8" s="268"/>
      <c r="YT8" s="268"/>
      <c r="YU8" s="268"/>
      <c r="YV8" s="268"/>
      <c r="YW8" s="268"/>
      <c r="YX8" s="268"/>
      <c r="YY8" s="268"/>
      <c r="YZ8" s="268"/>
      <c r="ZA8" s="268"/>
      <c r="ZB8" s="268"/>
      <c r="ZC8" s="268"/>
      <c r="ZD8" s="268"/>
      <c r="ZE8" s="268"/>
      <c r="ZF8" s="268"/>
      <c r="ZG8" s="268"/>
      <c r="ZH8" s="268"/>
      <c r="ZI8" s="268"/>
      <c r="ZJ8" s="268"/>
      <c r="ZK8" s="268"/>
      <c r="ZL8" s="268"/>
      <c r="ZM8" s="268"/>
      <c r="ZN8" s="268"/>
      <c r="ZO8" s="268"/>
      <c r="ZP8" s="268"/>
      <c r="ZQ8" s="268"/>
      <c r="ZR8" s="268"/>
      <c r="ZS8" s="268"/>
      <c r="ZT8" s="268"/>
      <c r="ZU8" s="268"/>
      <c r="ZV8" s="268"/>
      <c r="ZW8" s="268"/>
      <c r="ZX8" s="268"/>
      <c r="ZY8" s="268"/>
      <c r="ZZ8" s="268"/>
      <c r="AAA8" s="268"/>
      <c r="AAB8" s="268"/>
      <c r="AAC8" s="268"/>
      <c r="AAD8" s="268"/>
      <c r="AAE8" s="268"/>
      <c r="AAF8" s="268"/>
      <c r="AAG8" s="268"/>
      <c r="AAH8" s="268"/>
      <c r="AAI8" s="268"/>
      <c r="AAJ8" s="268"/>
      <c r="AAK8" s="268"/>
      <c r="AAL8" s="268"/>
      <c r="AAM8" s="268"/>
      <c r="AAN8" s="268"/>
      <c r="AAO8" s="268"/>
      <c r="AAP8" s="268"/>
      <c r="AAQ8" s="268"/>
      <c r="AAR8" s="268"/>
      <c r="AAS8" s="268"/>
      <c r="AAT8" s="268"/>
      <c r="AAU8" s="268"/>
      <c r="AAV8" s="268"/>
      <c r="AAW8" s="268"/>
      <c r="AAX8" s="268"/>
      <c r="AAY8" s="268"/>
      <c r="AAZ8" s="268"/>
      <c r="ABA8" s="268"/>
      <c r="ABB8" s="268"/>
      <c r="ABC8" s="268"/>
      <c r="ABD8" s="268"/>
      <c r="ABE8" s="268"/>
      <c r="ABF8" s="268"/>
      <c r="ABG8" s="268"/>
      <c r="ABH8" s="268"/>
      <c r="ABI8" s="268"/>
      <c r="ABJ8" s="268"/>
      <c r="ABK8" s="268"/>
      <c r="ABL8" s="268"/>
      <c r="ABM8" s="268"/>
      <c r="ABN8" s="268"/>
      <c r="ABO8" s="268"/>
      <c r="ABP8" s="268"/>
      <c r="ABQ8" s="268"/>
      <c r="ABR8" s="268"/>
      <c r="ABS8" s="268"/>
      <c r="ABT8" s="268"/>
      <c r="ABU8" s="268"/>
      <c r="ABV8" s="268"/>
      <c r="ABW8" s="268"/>
      <c r="ABX8" s="268"/>
      <c r="ABY8" s="268"/>
      <c r="ABZ8" s="268"/>
      <c r="ACA8" s="268"/>
      <c r="ACB8" s="268"/>
      <c r="ACC8" s="268"/>
      <c r="ACD8" s="268"/>
      <c r="ACE8" s="268"/>
      <c r="ACF8" s="268"/>
      <c r="ACG8" s="268"/>
      <c r="ACH8" s="268"/>
      <c r="ACI8" s="268"/>
      <c r="ACJ8" s="268"/>
      <c r="ACK8" s="268"/>
      <c r="ACL8" s="268"/>
      <c r="ACM8" s="268"/>
      <c r="ACN8" s="268"/>
      <c r="ACO8" s="268"/>
      <c r="ACP8" s="268"/>
      <c r="ACQ8" s="268"/>
      <c r="ACR8" s="268"/>
      <c r="ACS8" s="268"/>
      <c r="ACT8" s="268"/>
      <c r="ACU8" s="268"/>
      <c r="ACV8" s="268"/>
      <c r="ACW8" s="268"/>
      <c r="ACX8" s="268"/>
      <c r="ACY8" s="268"/>
      <c r="ACZ8" s="268"/>
      <c r="ADA8" s="268"/>
      <c r="ADB8" s="268"/>
      <c r="ADC8" s="268"/>
      <c r="ADD8" s="268"/>
      <c r="ADE8" s="268"/>
      <c r="ADF8" s="268"/>
      <c r="ADG8" s="268"/>
      <c r="ADH8" s="268"/>
      <c r="ADI8" s="268"/>
      <c r="ADJ8" s="268"/>
      <c r="ADK8" s="268"/>
      <c r="ADL8" s="268"/>
      <c r="ADM8" s="268"/>
      <c r="ADN8" s="268"/>
      <c r="ADO8" s="268"/>
      <c r="ADP8" s="268"/>
      <c r="ADQ8" s="268"/>
      <c r="ADR8" s="268"/>
      <c r="ADS8" s="268"/>
      <c r="ADT8" s="268"/>
      <c r="ADU8" s="268"/>
      <c r="ADV8" s="268"/>
      <c r="ADW8" s="268"/>
      <c r="ADX8" s="268"/>
      <c r="ADY8" s="268"/>
      <c r="ADZ8" s="268"/>
      <c r="AEA8" s="268"/>
      <c r="AEB8" s="268"/>
      <c r="AEC8" s="268"/>
      <c r="AED8" s="268"/>
      <c r="AEE8" s="268"/>
      <c r="AEF8" s="268"/>
      <c r="AEG8" s="268"/>
      <c r="AEH8" s="268"/>
      <c r="AEI8" s="268"/>
      <c r="AEJ8" s="268"/>
      <c r="AEK8" s="268"/>
      <c r="AEL8" s="268"/>
      <c r="AEM8" s="268"/>
      <c r="AEN8" s="268"/>
      <c r="AEO8" s="268"/>
      <c r="AEP8" s="268"/>
      <c r="AEQ8" s="268"/>
      <c r="AER8" s="268"/>
      <c r="AES8" s="268"/>
      <c r="AET8" s="268"/>
      <c r="AEU8" s="268"/>
      <c r="AEV8" s="268"/>
      <c r="AEW8" s="268"/>
      <c r="AEX8" s="268"/>
      <c r="AEY8" s="268"/>
      <c r="AEZ8" s="268"/>
      <c r="AFA8" s="268"/>
      <c r="AFB8" s="268"/>
      <c r="AFC8" s="268"/>
      <c r="AFD8" s="268"/>
      <c r="AFE8" s="268"/>
      <c r="AFF8" s="268"/>
      <c r="AFG8" s="268"/>
      <c r="AFH8" s="268"/>
      <c r="AFI8" s="268"/>
      <c r="AFJ8" s="268"/>
      <c r="AFK8" s="268"/>
      <c r="AFL8" s="268"/>
      <c r="AFM8" s="268"/>
      <c r="AFN8" s="268"/>
      <c r="AFO8" s="268"/>
      <c r="AFP8" s="268"/>
      <c r="AFQ8" s="268"/>
      <c r="AFR8" s="268"/>
      <c r="AFS8" s="268"/>
      <c r="AFT8" s="268"/>
      <c r="AFU8" s="268"/>
      <c r="AFV8" s="268"/>
      <c r="AFW8" s="268"/>
      <c r="AFX8" s="268"/>
      <c r="AFY8" s="268"/>
      <c r="AFZ8" s="268"/>
      <c r="AGA8" s="268"/>
      <c r="AGB8" s="268"/>
      <c r="AGC8" s="268"/>
      <c r="AGD8" s="268"/>
      <c r="AGE8" s="268"/>
      <c r="AGF8" s="268"/>
      <c r="AGG8" s="268"/>
      <c r="AGH8" s="268"/>
      <c r="AGI8" s="268"/>
      <c r="AGJ8" s="268"/>
      <c r="AGK8" s="268"/>
      <c r="AGL8" s="268"/>
      <c r="AGM8" s="268"/>
      <c r="AGN8" s="268"/>
      <c r="AGO8" s="268"/>
      <c r="AGP8" s="268"/>
      <c r="AGQ8" s="268"/>
      <c r="AGR8" s="268"/>
      <c r="AGS8" s="268"/>
      <c r="AGT8" s="268"/>
      <c r="AGU8" s="268"/>
      <c r="AGV8" s="268"/>
      <c r="AGW8" s="268"/>
      <c r="AGX8" s="268"/>
      <c r="AGY8" s="268"/>
      <c r="AGZ8" s="268"/>
      <c r="AHA8" s="268"/>
      <c r="AHB8" s="268"/>
      <c r="AHC8" s="268"/>
      <c r="AHD8" s="268"/>
      <c r="AHE8" s="268"/>
      <c r="AHF8" s="268"/>
      <c r="AHG8" s="268"/>
      <c r="AHH8" s="268"/>
      <c r="AHI8" s="268"/>
      <c r="AHJ8" s="268"/>
      <c r="AHK8" s="268"/>
      <c r="AHL8" s="268"/>
      <c r="AHM8" s="268"/>
      <c r="AHN8" s="268"/>
      <c r="AHO8" s="268"/>
      <c r="AHP8" s="268"/>
      <c r="AHQ8" s="268"/>
      <c r="AHR8" s="268"/>
      <c r="AHS8" s="268"/>
      <c r="AHT8" s="268"/>
      <c r="AHU8" s="268"/>
      <c r="AHV8" s="268"/>
      <c r="AHW8" s="268"/>
      <c r="AHX8" s="268"/>
      <c r="AHY8" s="268"/>
      <c r="AHZ8" s="268"/>
      <c r="AIA8" s="268"/>
      <c r="AIB8" s="268"/>
      <c r="AIC8" s="268"/>
      <c r="AID8" s="268"/>
      <c r="AIE8" s="268"/>
      <c r="AIF8" s="268"/>
      <c r="AIG8" s="268"/>
      <c r="AIH8" s="268"/>
      <c r="AII8" s="268"/>
      <c r="AIJ8" s="268"/>
      <c r="AIK8" s="268"/>
      <c r="AIL8" s="268"/>
      <c r="AIM8" s="268"/>
      <c r="AIN8" s="268"/>
      <c r="AIO8" s="268"/>
      <c r="AIP8" s="268"/>
      <c r="AIQ8" s="268"/>
      <c r="AIR8" s="268"/>
      <c r="AIS8" s="268"/>
      <c r="AIT8" s="268"/>
      <c r="AIU8" s="268"/>
      <c r="AIV8" s="268"/>
      <c r="AIW8" s="268"/>
      <c r="AIX8" s="268"/>
      <c r="AIY8" s="268"/>
      <c r="AIZ8" s="268"/>
      <c r="AJA8" s="268"/>
      <c r="AJB8" s="268"/>
      <c r="AJC8" s="268"/>
      <c r="AJD8" s="268"/>
      <c r="AJE8" s="268"/>
      <c r="AJF8" s="268"/>
      <c r="AJG8" s="268"/>
      <c r="AJH8" s="268"/>
      <c r="AJI8" s="268"/>
      <c r="AJJ8" s="268"/>
      <c r="AJK8" s="268"/>
      <c r="AJL8" s="268"/>
      <c r="AJM8" s="268"/>
      <c r="AJN8" s="268"/>
      <c r="AJO8" s="268"/>
      <c r="AJP8" s="268"/>
      <c r="AJQ8" s="268"/>
      <c r="AJR8" s="268"/>
      <c r="AJS8" s="268"/>
      <c r="AJT8" s="268"/>
      <c r="AJU8" s="268"/>
      <c r="AJV8" s="268"/>
      <c r="AJW8" s="268"/>
      <c r="AJX8" s="268"/>
      <c r="AJY8" s="268"/>
      <c r="AJZ8" s="268"/>
      <c r="AKA8" s="268"/>
      <c r="AKB8" s="268"/>
      <c r="AKC8" s="268"/>
      <c r="AKD8" s="268"/>
      <c r="AKE8" s="268"/>
      <c r="AKF8" s="268"/>
      <c r="AKG8" s="268"/>
      <c r="AKH8" s="268"/>
      <c r="AKI8" s="268"/>
      <c r="AKJ8" s="268"/>
      <c r="AKK8" s="268"/>
      <c r="AKL8" s="268"/>
      <c r="AKM8" s="268"/>
      <c r="AKN8" s="268"/>
      <c r="AKO8" s="268"/>
      <c r="AKP8" s="268"/>
      <c r="AKQ8" s="268"/>
      <c r="AKR8" s="268"/>
      <c r="AKS8" s="268"/>
      <c r="AKT8" s="268"/>
      <c r="AKU8" s="268"/>
      <c r="AKV8" s="268"/>
      <c r="AKW8" s="268"/>
      <c r="AKX8" s="268"/>
      <c r="AKY8" s="268"/>
      <c r="AKZ8" s="268"/>
      <c r="ALA8" s="268"/>
      <c r="ALB8" s="268"/>
      <c r="ALC8" s="268"/>
      <c r="ALD8" s="268"/>
      <c r="ALE8" s="268"/>
      <c r="ALF8" s="268"/>
      <c r="ALG8" s="268"/>
      <c r="ALH8" s="268"/>
      <c r="ALI8" s="268"/>
      <c r="ALJ8" s="268"/>
      <c r="ALK8" s="268"/>
      <c r="ALL8" s="268"/>
      <c r="ALM8" s="268"/>
      <c r="ALN8" s="268"/>
      <c r="ALO8" s="268"/>
      <c r="ALP8" s="268"/>
      <c r="ALQ8" s="268"/>
      <c r="ALR8" s="268"/>
      <c r="ALS8" s="268"/>
      <c r="ALT8" s="268"/>
      <c r="ALU8" s="268"/>
      <c r="ALV8" s="268"/>
      <c r="ALW8" s="268"/>
      <c r="ALX8" s="268"/>
      <c r="ALY8" s="268"/>
      <c r="ALZ8" s="268"/>
      <c r="AMA8" s="268"/>
      <c r="AMB8" s="268"/>
      <c r="AMC8" s="268"/>
      <c r="AMD8" s="268"/>
      <c r="AME8" s="268"/>
      <c r="AMF8" s="268"/>
      <c r="AMG8" s="268"/>
      <c r="AMH8" s="268"/>
      <c r="AMI8" s="268"/>
      <c r="AMJ8" s="268"/>
      <c r="AMK8" s="268"/>
      <c r="AML8" s="268"/>
      <c r="AMM8" s="268"/>
      <c r="AMN8" s="268"/>
      <c r="AMO8" s="268"/>
      <c r="AMP8" s="268"/>
      <c r="AMQ8" s="268"/>
      <c r="AMR8" s="268"/>
      <c r="AMS8" s="268"/>
      <c r="AMT8" s="268"/>
      <c r="AMU8" s="268"/>
      <c r="AMV8" s="268"/>
      <c r="AMW8" s="268"/>
      <c r="AMX8" s="268"/>
      <c r="AMY8" s="268"/>
      <c r="AMZ8" s="268"/>
      <c r="ANA8" s="268"/>
      <c r="ANB8" s="268"/>
      <c r="ANC8" s="268"/>
      <c r="AND8" s="268"/>
      <c r="ANE8" s="268"/>
      <c r="ANF8" s="268"/>
      <c r="ANG8" s="268"/>
      <c r="ANH8" s="268"/>
      <c r="ANI8" s="268"/>
      <c r="ANJ8" s="268"/>
      <c r="ANK8" s="268"/>
      <c r="ANL8" s="268"/>
      <c r="ANM8" s="268"/>
      <c r="ANN8" s="268"/>
      <c r="ANO8" s="268"/>
      <c r="ANP8" s="268"/>
      <c r="ANQ8" s="268"/>
      <c r="ANR8" s="268"/>
      <c r="ANS8" s="268"/>
      <c r="ANT8" s="268"/>
      <c r="ANU8" s="268"/>
      <c r="ANV8" s="268"/>
      <c r="ANW8" s="268"/>
      <c r="ANX8" s="268"/>
      <c r="ANY8" s="268"/>
      <c r="ANZ8" s="268"/>
      <c r="AOA8" s="268"/>
      <c r="AOB8" s="268"/>
      <c r="AOC8" s="268"/>
      <c r="AOD8" s="268"/>
      <c r="AOE8" s="268"/>
      <c r="AOF8" s="268"/>
      <c r="AOG8" s="268"/>
      <c r="AOH8" s="268"/>
      <c r="AOI8" s="268"/>
      <c r="AOJ8" s="268"/>
      <c r="AOK8" s="268"/>
      <c r="AOL8" s="268"/>
      <c r="AOM8" s="268"/>
      <c r="AON8" s="268"/>
      <c r="AOO8" s="268"/>
      <c r="AOP8" s="268"/>
      <c r="AOQ8" s="268"/>
      <c r="AOR8" s="268"/>
      <c r="AOS8" s="268"/>
      <c r="AOT8" s="268"/>
      <c r="AOU8" s="268"/>
      <c r="AOV8" s="268"/>
      <c r="AOW8" s="268"/>
      <c r="AOX8" s="268"/>
      <c r="AOY8" s="268"/>
      <c r="AOZ8" s="268"/>
      <c r="APA8" s="268"/>
      <c r="APB8" s="268"/>
      <c r="APC8" s="268"/>
      <c r="APD8" s="268"/>
      <c r="APE8" s="268"/>
      <c r="APF8" s="268"/>
      <c r="APG8" s="268"/>
      <c r="APH8" s="268"/>
      <c r="API8" s="268"/>
      <c r="APJ8" s="268"/>
      <c r="APK8" s="268"/>
      <c r="APL8" s="268"/>
      <c r="APM8" s="268"/>
      <c r="APN8" s="268"/>
      <c r="APO8" s="268"/>
      <c r="APP8" s="268"/>
      <c r="APQ8" s="268"/>
      <c r="APR8" s="268"/>
      <c r="APS8" s="268"/>
      <c r="APT8" s="268"/>
      <c r="APU8" s="268"/>
      <c r="APV8" s="268"/>
      <c r="APW8" s="268"/>
      <c r="APX8" s="268"/>
      <c r="APY8" s="268"/>
      <c r="APZ8" s="268"/>
      <c r="AQA8" s="268"/>
      <c r="AQB8" s="268"/>
      <c r="AQC8" s="268"/>
      <c r="AQD8" s="268"/>
      <c r="AQE8" s="268"/>
      <c r="AQF8" s="268"/>
      <c r="AQG8" s="268"/>
      <c r="AQH8" s="268"/>
      <c r="AQI8" s="268"/>
      <c r="AQJ8" s="268"/>
      <c r="AQK8" s="268"/>
      <c r="AQL8" s="268"/>
      <c r="AQM8" s="268"/>
      <c r="AQN8" s="268"/>
      <c r="AQO8" s="268"/>
      <c r="AQP8" s="268"/>
      <c r="AQQ8" s="268"/>
      <c r="AQR8" s="268"/>
      <c r="AQS8" s="268"/>
      <c r="AQT8" s="268"/>
      <c r="AQU8" s="268"/>
      <c r="AQV8" s="268"/>
      <c r="AQW8" s="268"/>
      <c r="AQX8" s="268"/>
      <c r="AQY8" s="268"/>
      <c r="AQZ8" s="268"/>
      <c r="ARA8" s="268"/>
      <c r="ARB8" s="268"/>
      <c r="ARC8" s="268"/>
      <c r="ARD8" s="268"/>
      <c r="ARE8" s="268"/>
      <c r="ARF8" s="268"/>
      <c r="ARG8" s="268"/>
      <c r="ARH8" s="268"/>
      <c r="ARI8" s="268"/>
      <c r="ARJ8" s="268"/>
      <c r="ARK8" s="268"/>
      <c r="ARL8" s="268"/>
      <c r="ARM8" s="268"/>
      <c r="ARN8" s="268"/>
      <c r="ARO8" s="268"/>
      <c r="ARP8" s="268"/>
      <c r="ARQ8" s="268"/>
      <c r="ARR8" s="268"/>
      <c r="ARS8" s="268"/>
      <c r="ART8" s="268"/>
      <c r="ARU8" s="268"/>
      <c r="ARV8" s="268"/>
      <c r="ARW8" s="268"/>
      <c r="ARX8" s="268"/>
      <c r="ARY8" s="268"/>
      <c r="ARZ8" s="268"/>
      <c r="ASA8" s="268"/>
      <c r="ASB8" s="268"/>
      <c r="ASC8" s="268"/>
      <c r="ASD8" s="268"/>
      <c r="ASE8" s="268"/>
      <c r="ASF8" s="268"/>
      <c r="ASG8" s="268"/>
      <c r="ASH8" s="268"/>
      <c r="ASI8" s="268"/>
      <c r="ASJ8" s="268"/>
      <c r="ASK8" s="268"/>
      <c r="ASL8" s="268"/>
      <c r="ASM8" s="268"/>
      <c r="ASN8" s="268"/>
      <c r="ASO8" s="268"/>
      <c r="ASP8" s="268"/>
      <c r="ASQ8" s="268"/>
      <c r="ASR8" s="268"/>
      <c r="ASS8" s="268"/>
      <c r="AST8" s="268"/>
      <c r="ASU8" s="268"/>
      <c r="ASV8" s="268"/>
      <c r="ASW8" s="268"/>
      <c r="ASX8" s="268"/>
      <c r="ASY8" s="268"/>
      <c r="ASZ8" s="268"/>
      <c r="ATA8" s="268"/>
      <c r="ATB8" s="268"/>
      <c r="ATC8" s="268"/>
      <c r="ATD8" s="268"/>
      <c r="ATE8" s="268"/>
      <c r="ATF8" s="268"/>
      <c r="ATG8" s="268"/>
      <c r="ATH8" s="268"/>
      <c r="ATI8" s="268"/>
      <c r="ATJ8" s="268"/>
      <c r="ATK8" s="268"/>
      <c r="ATL8" s="268"/>
      <c r="ATM8" s="268"/>
      <c r="ATN8" s="268"/>
      <c r="ATO8" s="268"/>
      <c r="ATP8" s="268"/>
      <c r="ATQ8" s="268"/>
      <c r="ATR8" s="268"/>
      <c r="ATS8" s="268"/>
      <c r="ATT8" s="268"/>
      <c r="ATU8" s="268"/>
      <c r="ATV8" s="268"/>
      <c r="ATW8" s="268"/>
      <c r="ATX8" s="268"/>
      <c r="ATY8" s="268"/>
      <c r="ATZ8" s="268"/>
      <c r="AUA8" s="268"/>
      <c r="AUB8" s="268"/>
      <c r="AUC8" s="268"/>
      <c r="AUD8" s="268"/>
      <c r="AUE8" s="268"/>
      <c r="AUF8" s="268"/>
      <c r="AUG8" s="268"/>
      <c r="AUH8" s="268"/>
      <c r="AUI8" s="268"/>
      <c r="AUJ8" s="268"/>
      <c r="AUK8" s="268"/>
      <c r="AUL8" s="268"/>
      <c r="AUM8" s="268"/>
      <c r="AUN8" s="268"/>
      <c r="AUO8" s="268"/>
      <c r="AUP8" s="268"/>
      <c r="AUQ8" s="268"/>
      <c r="AUR8" s="268"/>
      <c r="AUS8" s="268"/>
      <c r="AUT8" s="268"/>
      <c r="AUU8" s="268"/>
      <c r="AUV8" s="268"/>
      <c r="AUW8" s="268"/>
      <c r="AUX8" s="268"/>
      <c r="AUY8" s="268"/>
      <c r="AUZ8" s="268"/>
      <c r="AVA8" s="268"/>
      <c r="AVB8" s="268"/>
      <c r="AVC8" s="268"/>
      <c r="AVD8" s="268"/>
      <c r="AVE8" s="268"/>
      <c r="AVF8" s="268"/>
      <c r="AVG8" s="268"/>
      <c r="AVH8" s="268"/>
      <c r="AVI8" s="268"/>
      <c r="AVJ8" s="268"/>
      <c r="AVK8" s="268"/>
      <c r="AVL8" s="268"/>
      <c r="AVM8" s="268"/>
      <c r="AVN8" s="268"/>
      <c r="AVO8" s="268"/>
      <c r="AVP8" s="268"/>
      <c r="AVQ8" s="268"/>
      <c r="AVR8" s="268"/>
      <c r="AVS8" s="268"/>
      <c r="AVT8" s="268"/>
      <c r="AVU8" s="268"/>
      <c r="AVV8" s="268"/>
      <c r="AVW8" s="268"/>
      <c r="AVX8" s="268"/>
      <c r="AVY8" s="268"/>
      <c r="AVZ8" s="268"/>
      <c r="AWA8" s="268"/>
      <c r="AWB8" s="268"/>
      <c r="AWC8" s="268"/>
      <c r="AWD8" s="268"/>
      <c r="AWE8" s="268"/>
      <c r="AWF8" s="268"/>
      <c r="AWG8" s="268"/>
      <c r="AWH8" s="268"/>
      <c r="AWI8" s="268"/>
      <c r="AWJ8" s="268"/>
      <c r="AWK8" s="268"/>
      <c r="AWL8" s="268"/>
      <c r="AWM8" s="268"/>
      <c r="AWN8" s="268"/>
      <c r="AWO8" s="268"/>
      <c r="AWP8" s="268"/>
      <c r="AWQ8" s="268"/>
      <c r="AWR8" s="268"/>
      <c r="AWS8" s="268"/>
      <c r="AWT8" s="268"/>
      <c r="AWU8" s="268"/>
      <c r="AWV8" s="268"/>
      <c r="AWW8" s="268"/>
      <c r="AWX8" s="268"/>
      <c r="AWY8" s="268"/>
      <c r="AWZ8" s="268"/>
      <c r="AXA8" s="268"/>
      <c r="AXB8" s="268"/>
      <c r="AXC8" s="268"/>
      <c r="AXD8" s="268"/>
      <c r="AXE8" s="268"/>
      <c r="AXF8" s="268"/>
      <c r="AXG8" s="268"/>
      <c r="AXH8" s="268"/>
      <c r="AXI8" s="268"/>
      <c r="AXJ8" s="268"/>
      <c r="AXK8" s="268"/>
      <c r="AXL8" s="268"/>
      <c r="AXM8" s="268"/>
      <c r="AXN8" s="268"/>
      <c r="AXO8" s="268"/>
      <c r="AXP8" s="268"/>
      <c r="AXQ8" s="268"/>
      <c r="AXR8" s="268"/>
      <c r="AXS8" s="268"/>
      <c r="AXT8" s="268"/>
      <c r="AXU8" s="268"/>
      <c r="AXV8" s="268"/>
      <c r="AXW8" s="268"/>
      <c r="AXX8" s="268"/>
      <c r="AXY8" s="268"/>
      <c r="AXZ8" s="268"/>
      <c r="AYA8" s="268"/>
      <c r="AYB8" s="268"/>
      <c r="AYC8" s="268"/>
      <c r="AYD8" s="268"/>
      <c r="AYE8" s="268"/>
      <c r="AYF8" s="268"/>
      <c r="AYG8" s="268"/>
      <c r="AYH8" s="268"/>
      <c r="AYI8" s="268"/>
      <c r="AYJ8" s="268"/>
      <c r="AYK8" s="268"/>
      <c r="AYL8" s="268"/>
      <c r="AYM8" s="268"/>
      <c r="AYN8" s="268"/>
      <c r="AYO8" s="268"/>
      <c r="AYP8" s="268"/>
      <c r="AYQ8" s="268"/>
      <c r="AYR8" s="268"/>
      <c r="AYS8" s="268"/>
      <c r="AYT8" s="268"/>
      <c r="AYU8" s="268"/>
      <c r="AYV8" s="268"/>
      <c r="AYW8" s="268"/>
      <c r="AYX8" s="268"/>
      <c r="AYY8" s="268"/>
      <c r="AYZ8" s="268"/>
      <c r="AZA8" s="268"/>
      <c r="AZB8" s="268"/>
      <c r="AZC8" s="268"/>
      <c r="AZD8" s="268"/>
      <c r="AZE8" s="268"/>
      <c r="AZF8" s="268"/>
      <c r="AZG8" s="268"/>
      <c r="AZH8" s="268"/>
      <c r="AZI8" s="268"/>
      <c r="AZJ8" s="268"/>
      <c r="AZK8" s="268"/>
      <c r="AZL8" s="268"/>
      <c r="AZM8" s="268"/>
      <c r="AZN8" s="268"/>
      <c r="AZO8" s="268"/>
      <c r="AZP8" s="268"/>
      <c r="AZQ8" s="268"/>
      <c r="AZR8" s="268"/>
      <c r="AZS8" s="268"/>
      <c r="AZT8" s="268"/>
      <c r="AZU8" s="268"/>
      <c r="AZV8" s="268"/>
      <c r="AZW8" s="268"/>
      <c r="AZX8" s="268"/>
      <c r="AZY8" s="268"/>
      <c r="AZZ8" s="268"/>
      <c r="BAA8" s="268"/>
      <c r="BAB8" s="268"/>
      <c r="BAC8" s="268"/>
      <c r="BAD8" s="268"/>
      <c r="BAE8" s="268"/>
      <c r="BAF8" s="268"/>
      <c r="BAG8" s="268"/>
      <c r="BAH8" s="268"/>
      <c r="BAI8" s="268"/>
      <c r="BAJ8" s="268"/>
      <c r="BAK8" s="268"/>
      <c r="BAL8" s="268"/>
      <c r="BAM8" s="268"/>
      <c r="BAN8" s="268"/>
      <c r="BAO8" s="268"/>
      <c r="BAP8" s="268"/>
      <c r="BAQ8" s="268"/>
      <c r="BAR8" s="268"/>
      <c r="BAS8" s="268"/>
      <c r="BAT8" s="268"/>
      <c r="BAU8" s="268"/>
      <c r="BAV8" s="268"/>
      <c r="BAW8" s="268"/>
      <c r="BAX8" s="268"/>
      <c r="BAY8" s="268"/>
      <c r="BAZ8" s="268"/>
      <c r="BBA8" s="268"/>
      <c r="BBB8" s="268"/>
      <c r="BBC8" s="268"/>
      <c r="BBD8" s="268"/>
      <c r="BBE8" s="268"/>
      <c r="BBF8" s="268"/>
      <c r="BBG8" s="268"/>
      <c r="BBH8" s="268"/>
      <c r="BBI8" s="268"/>
      <c r="BBJ8" s="268"/>
      <c r="BBK8" s="268"/>
      <c r="BBL8" s="268"/>
      <c r="BBM8" s="268"/>
      <c r="BBN8" s="268"/>
      <c r="BBO8" s="268"/>
      <c r="BBP8" s="268"/>
      <c r="BBQ8" s="268"/>
      <c r="BBR8" s="268"/>
      <c r="BBS8" s="268"/>
      <c r="BBT8" s="268"/>
      <c r="BBU8" s="268"/>
      <c r="BBV8" s="268"/>
      <c r="BBW8" s="268"/>
      <c r="BBX8" s="268"/>
      <c r="BBY8" s="268"/>
      <c r="BBZ8" s="268"/>
      <c r="BCA8" s="268"/>
      <c r="BCB8" s="268"/>
      <c r="BCC8" s="268"/>
      <c r="BCD8" s="268"/>
      <c r="BCE8" s="268"/>
      <c r="BCF8" s="268"/>
      <c r="BCG8" s="268"/>
      <c r="BCH8" s="268"/>
      <c r="BCI8" s="268"/>
      <c r="BCJ8" s="268"/>
      <c r="BCK8" s="268"/>
      <c r="BCL8" s="268"/>
      <c r="BCM8" s="268"/>
      <c r="BCN8" s="268"/>
      <c r="BCO8" s="268"/>
      <c r="BCP8" s="268"/>
      <c r="BCQ8" s="268"/>
      <c r="BCR8" s="268"/>
      <c r="BCS8" s="268"/>
      <c r="BCT8" s="268"/>
      <c r="BCU8" s="268"/>
      <c r="BCV8" s="268"/>
      <c r="BCW8" s="268"/>
      <c r="BCX8" s="268"/>
      <c r="BCY8" s="268"/>
      <c r="BCZ8" s="268"/>
      <c r="BDA8" s="268"/>
      <c r="BDB8" s="268"/>
      <c r="BDC8" s="268"/>
      <c r="BDD8" s="268"/>
      <c r="BDE8" s="268"/>
      <c r="BDF8" s="268"/>
      <c r="BDG8" s="268"/>
      <c r="BDH8" s="268"/>
      <c r="BDI8" s="268"/>
      <c r="BDJ8" s="268"/>
      <c r="BDK8" s="268"/>
      <c r="BDL8" s="268"/>
      <c r="BDM8" s="268"/>
      <c r="BDN8" s="268"/>
      <c r="BDO8" s="268"/>
      <c r="BDP8" s="268"/>
      <c r="BDQ8" s="268"/>
      <c r="BDR8" s="268"/>
      <c r="BDS8" s="268"/>
      <c r="BDT8" s="268"/>
      <c r="BDU8" s="268"/>
      <c r="BDV8" s="268"/>
      <c r="BDW8" s="268"/>
      <c r="BDX8" s="268"/>
      <c r="BDY8" s="268"/>
      <c r="BDZ8" s="268"/>
      <c r="BEA8" s="268"/>
      <c r="BEB8" s="268"/>
      <c r="BEC8" s="268"/>
      <c r="BED8" s="268"/>
      <c r="BEE8" s="268"/>
      <c r="BEF8" s="268"/>
      <c r="BEG8" s="268"/>
      <c r="BEH8" s="268"/>
      <c r="BEI8" s="268"/>
      <c r="BEJ8" s="268"/>
      <c r="BEK8" s="268"/>
      <c r="BEL8" s="268"/>
      <c r="BEM8" s="268"/>
      <c r="BEN8" s="268"/>
      <c r="BEO8" s="268"/>
      <c r="BEP8" s="268"/>
      <c r="BEQ8" s="268"/>
      <c r="BER8" s="268"/>
      <c r="BES8" s="268"/>
      <c r="BET8" s="268"/>
      <c r="BEU8" s="268"/>
      <c r="BEV8" s="268"/>
      <c r="BEW8" s="268"/>
      <c r="BEX8" s="268"/>
      <c r="BEY8" s="268"/>
      <c r="BEZ8" s="268"/>
      <c r="BFA8" s="268"/>
      <c r="BFB8" s="268"/>
      <c r="BFC8" s="268"/>
      <c r="BFD8" s="268"/>
      <c r="BFE8" s="268"/>
      <c r="BFF8" s="268"/>
      <c r="BFG8" s="268"/>
      <c r="BFH8" s="268"/>
      <c r="BFI8" s="268"/>
      <c r="BFJ8" s="268"/>
      <c r="BFK8" s="268"/>
      <c r="BFL8" s="268"/>
      <c r="BFM8" s="268"/>
      <c r="BFN8" s="268"/>
      <c r="BFO8" s="268"/>
      <c r="BFP8" s="268"/>
      <c r="BFQ8" s="268"/>
      <c r="BFR8" s="268"/>
      <c r="BFS8" s="268"/>
      <c r="BFT8" s="268"/>
      <c r="BFU8" s="268"/>
      <c r="BFV8" s="268"/>
      <c r="BFW8" s="268"/>
      <c r="BFX8" s="268"/>
      <c r="BFY8" s="268"/>
      <c r="BFZ8" s="268"/>
      <c r="BGA8" s="268"/>
      <c r="BGB8" s="268"/>
      <c r="BGC8" s="268"/>
      <c r="BGD8" s="268"/>
      <c r="BGE8" s="268"/>
      <c r="BGF8" s="268"/>
      <c r="BGG8" s="268"/>
      <c r="BGH8" s="268"/>
      <c r="BGI8" s="268"/>
      <c r="BGJ8" s="268"/>
      <c r="BGK8" s="268"/>
      <c r="BGL8" s="268"/>
      <c r="BGM8" s="268"/>
      <c r="BGN8" s="268"/>
      <c r="BGO8" s="268"/>
      <c r="BGP8" s="268"/>
      <c r="BGQ8" s="268"/>
      <c r="BGR8" s="268"/>
      <c r="BGS8" s="268"/>
      <c r="BGT8" s="268"/>
      <c r="BGU8" s="268"/>
      <c r="BGV8" s="268"/>
      <c r="BGW8" s="268"/>
      <c r="BGX8" s="268"/>
      <c r="BGY8" s="268"/>
      <c r="BGZ8" s="268"/>
      <c r="BHA8" s="268"/>
      <c r="BHB8" s="268"/>
      <c r="BHC8" s="268"/>
      <c r="BHD8" s="268"/>
      <c r="BHE8" s="268"/>
      <c r="BHF8" s="268"/>
      <c r="BHG8" s="268"/>
      <c r="BHH8" s="268"/>
      <c r="BHI8" s="268"/>
      <c r="BHJ8" s="268"/>
      <c r="BHK8" s="268"/>
      <c r="BHL8" s="268"/>
      <c r="BHM8" s="268"/>
      <c r="BHN8" s="268"/>
      <c r="BHO8" s="268"/>
      <c r="BHP8" s="268"/>
      <c r="BHQ8" s="268"/>
      <c r="BHR8" s="268"/>
      <c r="BHS8" s="268"/>
      <c r="BHT8" s="268"/>
      <c r="BHU8" s="268"/>
      <c r="BHV8" s="268"/>
      <c r="BHW8" s="268"/>
      <c r="BHX8" s="268"/>
      <c r="BHY8" s="268"/>
      <c r="BHZ8" s="268"/>
      <c r="BIA8" s="268"/>
      <c r="BIB8" s="268"/>
      <c r="BIC8" s="268"/>
      <c r="BID8" s="268"/>
      <c r="BIE8" s="268"/>
      <c r="BIF8" s="268"/>
      <c r="BIG8" s="268"/>
      <c r="BIH8" s="268"/>
      <c r="BII8" s="268"/>
      <c r="BIJ8" s="268"/>
      <c r="BIK8" s="268"/>
      <c r="BIL8" s="268"/>
      <c r="BIM8" s="268"/>
      <c r="BIN8" s="268"/>
      <c r="BIO8" s="268"/>
      <c r="BIP8" s="268"/>
      <c r="BIQ8" s="268"/>
      <c r="BIR8" s="268"/>
      <c r="BIS8" s="268"/>
      <c r="BIT8" s="268"/>
      <c r="BIU8" s="268"/>
      <c r="BIV8" s="268"/>
      <c r="BIW8" s="268"/>
      <c r="BIX8" s="268"/>
      <c r="BIY8" s="268"/>
      <c r="BIZ8" s="268"/>
      <c r="BJA8" s="268"/>
      <c r="BJB8" s="268"/>
      <c r="BJC8" s="268"/>
      <c r="BJD8" s="268"/>
      <c r="BJE8" s="268"/>
      <c r="BJF8" s="268"/>
      <c r="BJG8" s="268"/>
      <c r="BJH8" s="268"/>
      <c r="BJI8" s="268"/>
      <c r="BJJ8" s="268"/>
      <c r="BJK8" s="268"/>
      <c r="BJL8" s="268"/>
      <c r="BJM8" s="268"/>
      <c r="BJN8" s="268"/>
      <c r="BJO8" s="268"/>
      <c r="BJP8" s="268"/>
      <c r="BJQ8" s="268"/>
      <c r="BJR8" s="268"/>
      <c r="BJS8" s="268"/>
      <c r="BJT8" s="268"/>
      <c r="BJU8" s="268"/>
      <c r="BJV8" s="268"/>
      <c r="BJW8" s="268"/>
      <c r="BJX8" s="268"/>
      <c r="BJY8" s="268"/>
      <c r="BJZ8" s="268"/>
      <c r="BKA8" s="268"/>
      <c r="BKB8" s="268"/>
      <c r="BKC8" s="268"/>
      <c r="BKD8" s="268"/>
      <c r="BKE8" s="268"/>
      <c r="BKF8" s="268"/>
      <c r="BKG8" s="268"/>
      <c r="BKH8" s="268"/>
      <c r="BKI8" s="268"/>
      <c r="BKJ8" s="268"/>
      <c r="BKK8" s="268"/>
      <c r="BKL8" s="268"/>
      <c r="BKM8" s="268"/>
      <c r="BKN8" s="268"/>
      <c r="BKO8" s="268"/>
      <c r="BKP8" s="268"/>
      <c r="BKQ8" s="268"/>
      <c r="BKR8" s="268"/>
      <c r="BKS8" s="268"/>
      <c r="BKT8" s="268"/>
      <c r="BKU8" s="268"/>
      <c r="BKV8" s="268"/>
      <c r="BKW8" s="268"/>
      <c r="BKX8" s="268"/>
      <c r="BKY8" s="268"/>
      <c r="BKZ8" s="268"/>
      <c r="BLA8" s="268"/>
      <c r="BLB8" s="268"/>
      <c r="BLC8" s="268"/>
      <c r="BLD8" s="268"/>
      <c r="BLE8" s="268"/>
      <c r="BLF8" s="268"/>
      <c r="BLG8" s="268"/>
      <c r="BLH8" s="268"/>
      <c r="BLI8" s="268"/>
      <c r="BLJ8" s="268"/>
      <c r="BLK8" s="268"/>
      <c r="BLL8" s="268"/>
      <c r="BLM8" s="268"/>
      <c r="BLN8" s="268"/>
      <c r="BLO8" s="268"/>
      <c r="BLP8" s="268"/>
      <c r="BLQ8" s="268"/>
      <c r="BLR8" s="268"/>
      <c r="BLS8" s="268"/>
      <c r="BLT8" s="268"/>
      <c r="BLU8" s="268"/>
      <c r="BLV8" s="268"/>
      <c r="BLW8" s="268"/>
      <c r="BLX8" s="268"/>
      <c r="BLY8" s="268"/>
      <c r="BLZ8" s="268"/>
      <c r="BMA8" s="268"/>
      <c r="BMB8" s="268"/>
      <c r="BMC8" s="268"/>
      <c r="BMD8" s="268"/>
      <c r="BME8" s="268"/>
      <c r="BMF8" s="268"/>
      <c r="BMG8" s="268"/>
      <c r="BMH8" s="268"/>
      <c r="BMI8" s="268"/>
      <c r="BMJ8" s="268"/>
      <c r="BMK8" s="268"/>
      <c r="BML8" s="268"/>
      <c r="BMM8" s="268"/>
      <c r="BMN8" s="268"/>
      <c r="BMO8" s="268"/>
      <c r="BMP8" s="268"/>
      <c r="BMQ8" s="268"/>
      <c r="BMR8" s="268"/>
      <c r="BMS8" s="268"/>
      <c r="BMT8" s="268"/>
      <c r="BMU8" s="268"/>
      <c r="BMV8" s="268"/>
      <c r="BMW8" s="268"/>
      <c r="BMX8" s="268"/>
      <c r="BMY8" s="268"/>
      <c r="BMZ8" s="268"/>
      <c r="BNA8" s="268"/>
      <c r="BNB8" s="268"/>
      <c r="BNC8" s="268"/>
      <c r="BND8" s="268"/>
      <c r="BNE8" s="268"/>
      <c r="BNF8" s="268"/>
      <c r="BNG8" s="268"/>
      <c r="BNH8" s="268"/>
      <c r="BNI8" s="268"/>
      <c r="BNJ8" s="268"/>
      <c r="BNK8" s="268"/>
      <c r="BNL8" s="268"/>
      <c r="BNM8" s="268"/>
      <c r="BNN8" s="268"/>
      <c r="BNO8" s="268"/>
      <c r="BNP8" s="268"/>
      <c r="BNQ8" s="268"/>
      <c r="BNR8" s="268"/>
      <c r="BNS8" s="268"/>
      <c r="BNT8" s="268"/>
      <c r="BNU8" s="268"/>
      <c r="BNV8" s="268"/>
      <c r="BNW8" s="268"/>
      <c r="BNX8" s="268"/>
      <c r="BNY8" s="268"/>
      <c r="BNZ8" s="268"/>
      <c r="BOA8" s="268"/>
      <c r="BOB8" s="268"/>
      <c r="BOC8" s="268"/>
      <c r="BOD8" s="268"/>
      <c r="BOE8" s="268"/>
      <c r="BOF8" s="268"/>
      <c r="BOG8" s="268"/>
      <c r="BOH8" s="268"/>
      <c r="BOI8" s="268"/>
      <c r="BOJ8" s="268"/>
      <c r="BOK8" s="268"/>
      <c r="BOL8" s="268"/>
      <c r="BOM8" s="268"/>
      <c r="BON8" s="268"/>
      <c r="BOO8" s="268"/>
      <c r="BOP8" s="268"/>
      <c r="BOQ8" s="268"/>
      <c r="BOR8" s="268"/>
      <c r="BOS8" s="268"/>
      <c r="BOT8" s="268"/>
      <c r="BOU8" s="268"/>
      <c r="BOV8" s="268"/>
      <c r="BOW8" s="268"/>
      <c r="BOX8" s="268"/>
      <c r="BOY8" s="268"/>
      <c r="BOZ8" s="268"/>
      <c r="BPA8" s="268"/>
      <c r="BPB8" s="268"/>
      <c r="BPC8" s="268"/>
      <c r="BPD8" s="268"/>
      <c r="BPE8" s="268"/>
      <c r="BPF8" s="268"/>
      <c r="BPG8" s="268"/>
      <c r="BPH8" s="268"/>
      <c r="BPI8" s="268"/>
      <c r="BPJ8" s="268"/>
      <c r="BPK8" s="268"/>
      <c r="BPL8" s="268"/>
      <c r="BPM8" s="268"/>
      <c r="BPN8" s="268"/>
      <c r="BPO8" s="268"/>
      <c r="BPP8" s="268"/>
      <c r="BPQ8" s="268"/>
      <c r="BPR8" s="268"/>
      <c r="BPS8" s="268"/>
      <c r="BPT8" s="268"/>
      <c r="BPU8" s="268"/>
      <c r="BPV8" s="268"/>
      <c r="BPW8" s="268"/>
      <c r="BPX8" s="268"/>
      <c r="BPY8" s="268"/>
      <c r="BPZ8" s="268"/>
      <c r="BQA8" s="268"/>
      <c r="BQB8" s="268"/>
      <c r="BQC8" s="268"/>
      <c r="BQD8" s="268"/>
      <c r="BQE8" s="268"/>
      <c r="BQF8" s="268"/>
      <c r="BQG8" s="268"/>
      <c r="BQH8" s="268"/>
      <c r="BQI8" s="268"/>
      <c r="BQJ8" s="268"/>
      <c r="BQK8" s="268"/>
      <c r="BQL8" s="268"/>
      <c r="BQM8" s="268"/>
      <c r="BQN8" s="268"/>
      <c r="BQO8" s="268"/>
      <c r="BQP8" s="268"/>
      <c r="BQQ8" s="268"/>
      <c r="BQR8" s="268"/>
      <c r="BQS8" s="268"/>
      <c r="BQT8" s="268"/>
      <c r="BQU8" s="268"/>
      <c r="BQV8" s="268"/>
      <c r="BQW8" s="268"/>
      <c r="BQX8" s="268"/>
      <c r="BQY8" s="268"/>
      <c r="BQZ8" s="268"/>
      <c r="BRA8" s="268"/>
      <c r="BRB8" s="268"/>
      <c r="BRC8" s="268"/>
      <c r="BRD8" s="268"/>
      <c r="BRE8" s="268"/>
      <c r="BRF8" s="268"/>
      <c r="BRG8" s="268"/>
      <c r="BRH8" s="268"/>
      <c r="BRI8" s="268"/>
      <c r="BRJ8" s="268"/>
      <c r="BRK8" s="268"/>
      <c r="BRL8" s="268"/>
      <c r="BRM8" s="268"/>
      <c r="BRN8" s="268"/>
      <c r="BRO8" s="268"/>
      <c r="BRP8" s="268"/>
      <c r="BRQ8" s="268"/>
      <c r="BRR8" s="268"/>
      <c r="BRS8" s="268"/>
      <c r="BRT8" s="268"/>
      <c r="BRU8" s="268"/>
      <c r="BRV8" s="268"/>
      <c r="BRW8" s="268"/>
      <c r="BRX8" s="268"/>
      <c r="BRY8" s="268"/>
      <c r="BRZ8" s="268"/>
      <c r="BSA8" s="268"/>
      <c r="BSB8" s="268"/>
      <c r="BSC8" s="268"/>
      <c r="BSD8" s="268"/>
      <c r="BSE8" s="268"/>
      <c r="BSF8" s="268"/>
      <c r="BSG8" s="268"/>
      <c r="BSH8" s="268"/>
      <c r="BSI8" s="268"/>
      <c r="BSJ8" s="268"/>
      <c r="BSK8" s="268"/>
      <c r="BSL8" s="268"/>
      <c r="BSM8" s="268"/>
      <c r="BSN8" s="268"/>
      <c r="BSO8" s="268"/>
      <c r="BSP8" s="268"/>
      <c r="BSQ8" s="268"/>
      <c r="BSR8" s="268"/>
      <c r="BSS8" s="268"/>
      <c r="BST8" s="268"/>
      <c r="BSU8" s="268"/>
      <c r="BSV8" s="268"/>
      <c r="BSW8" s="268"/>
      <c r="BSX8" s="268"/>
      <c r="BSY8" s="268"/>
      <c r="BSZ8" s="268"/>
      <c r="BTA8" s="268"/>
      <c r="BTB8" s="268"/>
      <c r="BTC8" s="268"/>
      <c r="BTD8" s="268"/>
      <c r="BTE8" s="268"/>
      <c r="BTF8" s="268"/>
      <c r="BTG8" s="268"/>
      <c r="BTH8" s="268"/>
      <c r="BTI8" s="268"/>
      <c r="BTJ8" s="268"/>
      <c r="BTK8" s="268"/>
      <c r="BTL8" s="268"/>
      <c r="BTM8" s="268"/>
      <c r="BTN8" s="268"/>
      <c r="BTO8" s="268"/>
      <c r="BTP8" s="268"/>
      <c r="BTQ8" s="268"/>
      <c r="BTR8" s="268"/>
      <c r="BTS8" s="268"/>
      <c r="BTT8" s="268"/>
      <c r="BTU8" s="268"/>
      <c r="BTV8" s="268"/>
      <c r="BTW8" s="268"/>
      <c r="BTX8" s="268"/>
      <c r="BTY8" s="268"/>
      <c r="BTZ8" s="268"/>
      <c r="BUA8" s="268"/>
      <c r="BUB8" s="268"/>
      <c r="BUC8" s="268"/>
      <c r="BUD8" s="268"/>
      <c r="BUE8" s="268"/>
      <c r="BUF8" s="268"/>
      <c r="BUG8" s="268"/>
      <c r="BUH8" s="268"/>
      <c r="BUI8" s="268"/>
      <c r="BUJ8" s="268"/>
      <c r="BUK8" s="268"/>
      <c r="BUL8" s="268"/>
      <c r="BUM8" s="268"/>
      <c r="BUN8" s="268"/>
      <c r="BUO8" s="268"/>
      <c r="BUP8" s="268"/>
      <c r="BUQ8" s="268"/>
      <c r="BUR8" s="268"/>
      <c r="BUS8" s="268"/>
      <c r="BUT8" s="268"/>
      <c r="BUU8" s="268"/>
      <c r="BUV8" s="268"/>
      <c r="BUW8" s="268"/>
      <c r="BUX8" s="268"/>
      <c r="BUY8" s="268"/>
      <c r="BUZ8" s="268"/>
      <c r="BVA8" s="268"/>
      <c r="BVB8" s="268"/>
      <c r="BVC8" s="268"/>
      <c r="BVD8" s="268"/>
      <c r="BVE8" s="268"/>
      <c r="BVF8" s="268"/>
      <c r="BVG8" s="268"/>
      <c r="BVH8" s="268"/>
      <c r="BVI8" s="268"/>
      <c r="BVJ8" s="268"/>
      <c r="BVK8" s="268"/>
      <c r="BVL8" s="268"/>
      <c r="BVM8" s="268"/>
      <c r="BVN8" s="268"/>
      <c r="BVO8" s="268"/>
      <c r="BVP8" s="268"/>
      <c r="BVQ8" s="268"/>
      <c r="BVR8" s="268"/>
      <c r="BVS8" s="268"/>
      <c r="BVT8" s="268"/>
      <c r="BVU8" s="268"/>
      <c r="BVV8" s="268"/>
      <c r="BVW8" s="268"/>
      <c r="BVX8" s="268"/>
      <c r="BVY8" s="268"/>
      <c r="BVZ8" s="268"/>
      <c r="BWA8" s="268"/>
      <c r="BWB8" s="268"/>
      <c r="BWC8" s="268"/>
      <c r="BWD8" s="268"/>
      <c r="BWE8" s="268"/>
      <c r="BWF8" s="268"/>
      <c r="BWG8" s="268"/>
      <c r="BWH8" s="268"/>
      <c r="BWI8" s="268"/>
      <c r="BWJ8" s="268"/>
      <c r="BWK8" s="268"/>
      <c r="BWL8" s="268"/>
      <c r="BWM8" s="268"/>
      <c r="BWN8" s="268"/>
      <c r="BWO8" s="268"/>
      <c r="BWP8" s="268"/>
      <c r="BWQ8" s="268"/>
      <c r="BWR8" s="268"/>
      <c r="BWS8" s="268"/>
      <c r="BWT8" s="268"/>
      <c r="BWU8" s="268"/>
      <c r="BWV8" s="268"/>
      <c r="BWW8" s="268"/>
      <c r="BWX8" s="268"/>
      <c r="BWY8" s="268"/>
      <c r="BWZ8" s="268"/>
      <c r="BXA8" s="268"/>
      <c r="BXB8" s="268"/>
      <c r="BXC8" s="268"/>
      <c r="BXD8" s="268"/>
      <c r="BXE8" s="268"/>
      <c r="BXF8" s="268"/>
      <c r="BXG8" s="268"/>
      <c r="BXH8" s="268"/>
      <c r="BXI8" s="268"/>
      <c r="BXJ8" s="268"/>
      <c r="BXK8" s="268"/>
      <c r="BXL8" s="268"/>
      <c r="BXM8" s="268"/>
      <c r="BXN8" s="268"/>
      <c r="BXO8" s="268"/>
      <c r="BXP8" s="268"/>
      <c r="BXQ8" s="268"/>
      <c r="BXR8" s="268"/>
      <c r="BXS8" s="268"/>
      <c r="BXT8" s="268"/>
      <c r="BXU8" s="268"/>
      <c r="BXV8" s="268"/>
      <c r="BXW8" s="268"/>
      <c r="BXX8" s="268"/>
      <c r="BXY8" s="268"/>
      <c r="BXZ8" s="268"/>
      <c r="BYA8" s="268"/>
      <c r="BYB8" s="268"/>
      <c r="BYC8" s="268"/>
      <c r="BYD8" s="268"/>
      <c r="BYE8" s="268"/>
      <c r="BYF8" s="268"/>
      <c r="BYG8" s="268"/>
      <c r="BYH8" s="268"/>
      <c r="BYI8" s="268"/>
      <c r="BYJ8" s="268"/>
      <c r="BYK8" s="268"/>
      <c r="BYL8" s="268"/>
      <c r="BYM8" s="268"/>
      <c r="BYN8" s="268"/>
      <c r="BYO8" s="268"/>
      <c r="BYP8" s="268"/>
      <c r="BYQ8" s="268"/>
      <c r="BYR8" s="268"/>
      <c r="BYS8" s="268"/>
      <c r="BYT8" s="268"/>
      <c r="BYU8" s="268"/>
      <c r="BYV8" s="268"/>
      <c r="BYW8" s="268"/>
      <c r="BYX8" s="268"/>
      <c r="BYY8" s="268"/>
      <c r="BYZ8" s="268"/>
      <c r="BZA8" s="268"/>
      <c r="BZB8" s="268"/>
      <c r="BZC8" s="268"/>
      <c r="BZD8" s="268"/>
      <c r="BZE8" s="268"/>
      <c r="BZF8" s="268"/>
      <c r="BZG8" s="268"/>
      <c r="BZH8" s="268"/>
      <c r="BZI8" s="268"/>
      <c r="BZJ8" s="268"/>
      <c r="BZK8" s="268"/>
      <c r="BZL8" s="268"/>
      <c r="BZM8" s="268"/>
      <c r="BZN8" s="268"/>
      <c r="BZO8" s="268"/>
      <c r="BZP8" s="268"/>
      <c r="BZQ8" s="268"/>
      <c r="BZR8" s="268"/>
      <c r="BZS8" s="268"/>
      <c r="BZT8" s="268"/>
      <c r="BZU8" s="268"/>
      <c r="BZV8" s="268"/>
      <c r="BZW8" s="268"/>
      <c r="BZX8" s="268"/>
      <c r="BZY8" s="268"/>
      <c r="BZZ8" s="268"/>
      <c r="CAA8" s="268"/>
      <c r="CAB8" s="268"/>
      <c r="CAC8" s="268"/>
      <c r="CAD8" s="268"/>
      <c r="CAE8" s="268"/>
      <c r="CAF8" s="268"/>
      <c r="CAG8" s="268"/>
      <c r="CAH8" s="268"/>
      <c r="CAI8" s="268"/>
      <c r="CAJ8" s="268"/>
      <c r="CAK8" s="268"/>
      <c r="CAL8" s="268"/>
      <c r="CAM8" s="268"/>
      <c r="CAN8" s="268"/>
      <c r="CAO8" s="268"/>
      <c r="CAP8" s="268"/>
      <c r="CAQ8" s="268"/>
      <c r="CAR8" s="268"/>
      <c r="CAS8" s="268"/>
      <c r="CAT8" s="268"/>
      <c r="CAU8" s="268"/>
      <c r="CAV8" s="268"/>
      <c r="CAW8" s="268"/>
      <c r="CAX8" s="268"/>
      <c r="CAY8" s="268"/>
      <c r="CAZ8" s="268"/>
      <c r="CBA8" s="268"/>
      <c r="CBB8" s="268"/>
      <c r="CBC8" s="268"/>
      <c r="CBD8" s="268"/>
      <c r="CBE8" s="268"/>
      <c r="CBF8" s="268"/>
      <c r="CBG8" s="268"/>
      <c r="CBH8" s="268"/>
      <c r="CBI8" s="268"/>
      <c r="CBJ8" s="268"/>
      <c r="CBK8" s="268"/>
      <c r="CBL8" s="268"/>
      <c r="CBM8" s="268"/>
      <c r="CBN8" s="268"/>
      <c r="CBO8" s="268"/>
      <c r="CBP8" s="268"/>
      <c r="CBQ8" s="268"/>
      <c r="CBR8" s="268"/>
      <c r="CBS8" s="268"/>
      <c r="CBT8" s="268"/>
      <c r="CBU8" s="268"/>
      <c r="CBV8" s="268"/>
      <c r="CBW8" s="268"/>
      <c r="CBX8" s="268"/>
      <c r="CBY8" s="268"/>
      <c r="CBZ8" s="268"/>
      <c r="CCA8" s="268"/>
      <c r="CCB8" s="268"/>
      <c r="CCC8" s="268"/>
      <c r="CCD8" s="268"/>
      <c r="CCE8" s="268"/>
      <c r="CCF8" s="268"/>
      <c r="CCG8" s="268"/>
      <c r="CCH8" s="268"/>
      <c r="CCI8" s="268"/>
      <c r="CCJ8" s="268"/>
      <c r="CCK8" s="268"/>
      <c r="CCL8" s="268"/>
      <c r="CCM8" s="268"/>
      <c r="CCN8" s="268"/>
      <c r="CCO8" s="268"/>
      <c r="CCP8" s="268"/>
      <c r="CCQ8" s="268"/>
      <c r="CCR8" s="268"/>
      <c r="CCS8" s="268"/>
      <c r="CCT8" s="268"/>
      <c r="CCU8" s="268"/>
      <c r="CCV8" s="268"/>
      <c r="CCW8" s="268"/>
      <c r="CCX8" s="268"/>
      <c r="CCY8" s="268"/>
      <c r="CCZ8" s="268"/>
      <c r="CDA8" s="268"/>
      <c r="CDB8" s="268"/>
      <c r="CDC8" s="268"/>
      <c r="CDD8" s="268"/>
      <c r="CDE8" s="268"/>
      <c r="CDF8" s="268"/>
      <c r="CDG8" s="268"/>
      <c r="CDH8" s="268"/>
      <c r="CDI8" s="268"/>
      <c r="CDJ8" s="268"/>
      <c r="CDK8" s="268"/>
      <c r="CDL8" s="268"/>
      <c r="CDM8" s="268"/>
      <c r="CDN8" s="268"/>
      <c r="CDO8" s="268"/>
      <c r="CDP8" s="268"/>
      <c r="CDQ8" s="268"/>
      <c r="CDR8" s="268"/>
      <c r="CDS8" s="268"/>
      <c r="CDT8" s="268"/>
      <c r="CDU8" s="268"/>
      <c r="CDV8" s="268"/>
      <c r="CDW8" s="268"/>
      <c r="CDX8" s="268"/>
      <c r="CDY8" s="268"/>
      <c r="CDZ8" s="268"/>
      <c r="CEA8" s="268"/>
      <c r="CEB8" s="268"/>
      <c r="CEC8" s="268"/>
      <c r="CED8" s="268"/>
      <c r="CEE8" s="268"/>
      <c r="CEF8" s="268"/>
      <c r="CEG8" s="268"/>
      <c r="CEH8" s="268"/>
      <c r="CEI8" s="268"/>
      <c r="CEJ8" s="268"/>
      <c r="CEK8" s="268"/>
      <c r="CEL8" s="268"/>
      <c r="CEM8" s="268"/>
      <c r="CEN8" s="268"/>
      <c r="CEO8" s="268"/>
      <c r="CEP8" s="268"/>
      <c r="CEQ8" s="268"/>
      <c r="CER8" s="268"/>
      <c r="CES8" s="268"/>
      <c r="CET8" s="268"/>
      <c r="CEU8" s="268"/>
      <c r="CEV8" s="268"/>
      <c r="CEW8" s="268"/>
      <c r="CEX8" s="268"/>
      <c r="CEY8" s="268"/>
      <c r="CEZ8" s="268"/>
      <c r="CFA8" s="268"/>
      <c r="CFB8" s="268"/>
      <c r="CFC8" s="268"/>
      <c r="CFD8" s="268"/>
      <c r="CFE8" s="268"/>
      <c r="CFF8" s="268"/>
      <c r="CFG8" s="268"/>
      <c r="CFH8" s="268"/>
      <c r="CFI8" s="268"/>
      <c r="CFJ8" s="268"/>
      <c r="CFK8" s="268"/>
      <c r="CFL8" s="268"/>
      <c r="CFM8" s="268"/>
      <c r="CFN8" s="268"/>
      <c r="CFO8" s="268"/>
      <c r="CFP8" s="268"/>
      <c r="CFQ8" s="268"/>
      <c r="CFR8" s="268"/>
      <c r="CFS8" s="268"/>
      <c r="CFT8" s="268"/>
      <c r="CFU8" s="268"/>
      <c r="CFV8" s="268"/>
      <c r="CFW8" s="268"/>
      <c r="CFX8" s="268"/>
      <c r="CFY8" s="268"/>
      <c r="CFZ8" s="268"/>
      <c r="CGA8" s="268"/>
      <c r="CGB8" s="268"/>
      <c r="CGC8" s="268"/>
      <c r="CGD8" s="268"/>
      <c r="CGE8" s="268"/>
      <c r="CGF8" s="268"/>
      <c r="CGG8" s="268"/>
      <c r="CGH8" s="268"/>
      <c r="CGI8" s="268"/>
      <c r="CGJ8" s="268"/>
      <c r="CGK8" s="268"/>
      <c r="CGL8" s="268"/>
      <c r="CGM8" s="268"/>
      <c r="CGN8" s="268"/>
      <c r="CGO8" s="268"/>
      <c r="CGP8" s="268"/>
      <c r="CGQ8" s="268"/>
      <c r="CGR8" s="268"/>
      <c r="CGS8" s="268"/>
      <c r="CGT8" s="268"/>
      <c r="CGU8" s="268"/>
      <c r="CGV8" s="268"/>
      <c r="CGW8" s="268"/>
      <c r="CGX8" s="268"/>
      <c r="CGY8" s="268"/>
      <c r="CGZ8" s="268"/>
      <c r="CHA8" s="268"/>
      <c r="CHB8" s="268"/>
      <c r="CHC8" s="268"/>
      <c r="CHD8" s="268"/>
      <c r="CHE8" s="268"/>
      <c r="CHF8" s="268"/>
      <c r="CHG8" s="268"/>
      <c r="CHH8" s="268"/>
      <c r="CHI8" s="268"/>
      <c r="CHJ8" s="268"/>
      <c r="CHK8" s="268"/>
      <c r="CHL8" s="268"/>
      <c r="CHM8" s="268"/>
      <c r="CHN8" s="268"/>
      <c r="CHO8" s="268"/>
      <c r="CHP8" s="268"/>
      <c r="CHQ8" s="268"/>
      <c r="CHR8" s="268"/>
      <c r="CHS8" s="268"/>
      <c r="CHT8" s="268"/>
      <c r="CHU8" s="268"/>
      <c r="CHV8" s="268"/>
      <c r="CHW8" s="268"/>
      <c r="CHX8" s="268"/>
      <c r="CHY8" s="268"/>
      <c r="CHZ8" s="268"/>
      <c r="CIA8" s="268"/>
      <c r="CIB8" s="268"/>
      <c r="CIC8" s="268"/>
      <c r="CID8" s="268"/>
      <c r="CIE8" s="268"/>
      <c r="CIF8" s="268"/>
      <c r="CIG8" s="268"/>
      <c r="CIH8" s="268"/>
      <c r="CII8" s="268"/>
      <c r="CIJ8" s="268"/>
      <c r="CIK8" s="268"/>
      <c r="CIL8" s="268"/>
      <c r="CIM8" s="268"/>
      <c r="CIN8" s="268"/>
      <c r="CIO8" s="268"/>
      <c r="CIP8" s="268"/>
      <c r="CIQ8" s="268"/>
      <c r="CIR8" s="268"/>
      <c r="CIS8" s="268"/>
      <c r="CIT8" s="268"/>
      <c r="CIU8" s="268"/>
      <c r="CIV8" s="268"/>
      <c r="CIW8" s="268"/>
      <c r="CIX8" s="268"/>
      <c r="CIY8" s="268"/>
      <c r="CIZ8" s="268"/>
      <c r="CJA8" s="268"/>
      <c r="CJB8" s="268"/>
      <c r="CJC8" s="268"/>
      <c r="CJD8" s="268"/>
      <c r="CJE8" s="268"/>
      <c r="CJF8" s="268"/>
      <c r="CJG8" s="268"/>
      <c r="CJH8" s="268"/>
      <c r="CJI8" s="268"/>
      <c r="CJJ8" s="268"/>
      <c r="CJK8" s="268"/>
      <c r="CJL8" s="268"/>
      <c r="CJM8" s="268"/>
      <c r="CJN8" s="268"/>
      <c r="CJO8" s="268"/>
      <c r="CJP8" s="268"/>
      <c r="CJQ8" s="268"/>
      <c r="CJR8" s="268"/>
      <c r="CJS8" s="268"/>
      <c r="CJT8" s="268"/>
      <c r="CJU8" s="268"/>
      <c r="CJV8" s="268"/>
      <c r="CJW8" s="268"/>
      <c r="CJX8" s="268"/>
      <c r="CJY8" s="268"/>
      <c r="CJZ8" s="268"/>
      <c r="CKA8" s="268"/>
      <c r="CKB8" s="268"/>
      <c r="CKC8" s="268"/>
      <c r="CKD8" s="268"/>
      <c r="CKE8" s="268"/>
      <c r="CKF8" s="268"/>
      <c r="CKG8" s="268"/>
      <c r="CKH8" s="268"/>
      <c r="CKI8" s="268"/>
      <c r="CKJ8" s="268"/>
      <c r="CKK8" s="268"/>
      <c r="CKL8" s="268"/>
      <c r="CKM8" s="268"/>
      <c r="CKN8" s="268"/>
      <c r="CKO8" s="268"/>
      <c r="CKP8" s="268"/>
      <c r="CKQ8" s="268"/>
      <c r="CKR8" s="268"/>
      <c r="CKS8" s="268"/>
      <c r="CKT8" s="268"/>
      <c r="CKU8" s="268"/>
      <c r="CKV8" s="268"/>
      <c r="CKW8" s="268"/>
      <c r="CKX8" s="268"/>
      <c r="CKY8" s="268"/>
      <c r="CKZ8" s="268"/>
      <c r="CLA8" s="268"/>
      <c r="CLB8" s="268"/>
      <c r="CLC8" s="268"/>
      <c r="CLD8" s="268"/>
      <c r="CLE8" s="268"/>
      <c r="CLF8" s="268"/>
      <c r="CLG8" s="268"/>
      <c r="CLH8" s="268"/>
      <c r="CLI8" s="268"/>
      <c r="CLJ8" s="268"/>
      <c r="CLK8" s="268"/>
      <c r="CLL8" s="268"/>
      <c r="CLM8" s="268"/>
      <c r="CLN8" s="268"/>
      <c r="CLO8" s="268"/>
      <c r="CLP8" s="268"/>
      <c r="CLQ8" s="268"/>
      <c r="CLR8" s="268"/>
      <c r="CLS8" s="268"/>
      <c r="CLT8" s="268"/>
      <c r="CLU8" s="268"/>
      <c r="CLV8" s="268"/>
      <c r="CLW8" s="268"/>
      <c r="CLX8" s="268"/>
      <c r="CLY8" s="268"/>
      <c r="CLZ8" s="268"/>
      <c r="CMA8" s="268"/>
      <c r="CMB8" s="268"/>
      <c r="CMC8" s="268"/>
      <c r="CMD8" s="268"/>
      <c r="CME8" s="268"/>
      <c r="CMF8" s="268"/>
      <c r="CMG8" s="268"/>
      <c r="CMH8" s="268"/>
      <c r="CMI8" s="268"/>
      <c r="CMJ8" s="268"/>
      <c r="CMK8" s="268"/>
      <c r="CML8" s="268"/>
      <c r="CMM8" s="268"/>
      <c r="CMN8" s="268"/>
      <c r="CMO8" s="268"/>
      <c r="CMP8" s="268"/>
      <c r="CMQ8" s="268"/>
      <c r="CMR8" s="268"/>
      <c r="CMS8" s="268"/>
      <c r="CMT8" s="268"/>
      <c r="CMU8" s="268"/>
      <c r="CMV8" s="268"/>
      <c r="CMW8" s="268"/>
      <c r="CMX8" s="268"/>
      <c r="CMY8" s="268"/>
      <c r="CMZ8" s="268"/>
      <c r="CNA8" s="268"/>
      <c r="CNB8" s="268"/>
      <c r="CNC8" s="268"/>
      <c r="CND8" s="268"/>
      <c r="CNE8" s="268"/>
      <c r="CNF8" s="268"/>
      <c r="CNG8" s="268"/>
      <c r="CNH8" s="268"/>
      <c r="CNI8" s="268"/>
      <c r="CNJ8" s="268"/>
      <c r="CNK8" s="268"/>
      <c r="CNL8" s="268"/>
      <c r="CNM8" s="268"/>
      <c r="CNN8" s="268"/>
      <c r="CNO8" s="268"/>
      <c r="CNP8" s="268"/>
      <c r="CNQ8" s="268"/>
      <c r="CNR8" s="268"/>
      <c r="CNS8" s="268"/>
      <c r="CNT8" s="268"/>
      <c r="CNU8" s="268"/>
      <c r="CNV8" s="268"/>
      <c r="CNW8" s="268"/>
      <c r="CNX8" s="268"/>
      <c r="CNY8" s="268"/>
      <c r="CNZ8" s="268"/>
      <c r="COA8" s="268"/>
      <c r="COB8" s="268"/>
      <c r="COC8" s="268"/>
      <c r="COD8" s="268"/>
      <c r="COE8" s="268"/>
      <c r="COF8" s="268"/>
      <c r="COG8" s="268"/>
      <c r="COH8" s="268"/>
      <c r="COI8" s="268"/>
      <c r="COJ8" s="268"/>
      <c r="COK8" s="268"/>
      <c r="COL8" s="268"/>
      <c r="COM8" s="268"/>
      <c r="CON8" s="268"/>
      <c r="COO8" s="268"/>
      <c r="COP8" s="268"/>
      <c r="COQ8" s="268"/>
      <c r="COR8" s="268"/>
      <c r="COS8" s="268"/>
      <c r="COT8" s="268"/>
      <c r="COU8" s="268"/>
      <c r="COV8" s="268"/>
      <c r="COW8" s="268"/>
      <c r="COX8" s="268"/>
      <c r="COY8" s="268"/>
      <c r="COZ8" s="268"/>
      <c r="CPA8" s="268"/>
      <c r="CPB8" s="268"/>
      <c r="CPC8" s="268"/>
      <c r="CPD8" s="268"/>
      <c r="CPE8" s="268"/>
      <c r="CPF8" s="268"/>
      <c r="CPG8" s="268"/>
      <c r="CPH8" s="268"/>
      <c r="CPI8" s="268"/>
      <c r="CPJ8" s="268"/>
      <c r="CPK8" s="268"/>
      <c r="CPL8" s="268"/>
      <c r="CPM8" s="268"/>
      <c r="CPN8" s="268"/>
      <c r="CPO8" s="268"/>
      <c r="CPP8" s="268"/>
      <c r="CPQ8" s="268"/>
      <c r="CPR8" s="268"/>
      <c r="CPS8" s="268"/>
      <c r="CPT8" s="268"/>
      <c r="CPU8" s="268"/>
      <c r="CPV8" s="268"/>
      <c r="CPW8" s="268"/>
      <c r="CPX8" s="268"/>
      <c r="CPY8" s="268"/>
      <c r="CPZ8" s="268"/>
      <c r="CQA8" s="268"/>
      <c r="CQB8" s="268"/>
      <c r="CQC8" s="268"/>
      <c r="CQD8" s="268"/>
      <c r="CQE8" s="268"/>
      <c r="CQF8" s="268"/>
      <c r="CQG8" s="268"/>
      <c r="CQH8" s="268"/>
      <c r="CQI8" s="268"/>
      <c r="CQJ8" s="268"/>
      <c r="CQK8" s="268"/>
      <c r="CQL8" s="268"/>
      <c r="CQM8" s="268"/>
      <c r="CQN8" s="268"/>
      <c r="CQO8" s="268"/>
      <c r="CQP8" s="268"/>
      <c r="CQQ8" s="268"/>
      <c r="CQR8" s="268"/>
      <c r="CQS8" s="268"/>
      <c r="CQT8" s="268"/>
      <c r="CQU8" s="268"/>
      <c r="CQV8" s="268"/>
      <c r="CQW8" s="268"/>
      <c r="CQX8" s="268"/>
      <c r="CQY8" s="268"/>
      <c r="CQZ8" s="268"/>
      <c r="CRA8" s="268"/>
      <c r="CRB8" s="268"/>
      <c r="CRC8" s="268"/>
      <c r="CRD8" s="268"/>
      <c r="CRE8" s="268"/>
      <c r="CRF8" s="268"/>
      <c r="CRG8" s="268"/>
      <c r="CRH8" s="268"/>
      <c r="CRI8" s="268"/>
      <c r="CRJ8" s="268"/>
      <c r="CRK8" s="268"/>
      <c r="CRL8" s="268"/>
      <c r="CRM8" s="268"/>
      <c r="CRN8" s="268"/>
      <c r="CRO8" s="268"/>
      <c r="CRP8" s="268"/>
      <c r="CRQ8" s="268"/>
      <c r="CRR8" s="268"/>
      <c r="CRS8" s="268"/>
      <c r="CRT8" s="268"/>
      <c r="CRU8" s="268"/>
      <c r="CRV8" s="268"/>
      <c r="CRW8" s="268"/>
      <c r="CRX8" s="268"/>
      <c r="CRY8" s="268"/>
      <c r="CRZ8" s="268"/>
      <c r="CSA8" s="268"/>
      <c r="CSB8" s="268"/>
      <c r="CSC8" s="268"/>
      <c r="CSD8" s="268"/>
      <c r="CSE8" s="268"/>
      <c r="CSF8" s="268"/>
      <c r="CSG8" s="268"/>
      <c r="CSH8" s="268"/>
      <c r="CSI8" s="268"/>
      <c r="CSJ8" s="268"/>
      <c r="CSK8" s="268"/>
      <c r="CSL8" s="268"/>
      <c r="CSM8" s="268"/>
      <c r="CSN8" s="268"/>
      <c r="CSO8" s="268"/>
      <c r="CSP8" s="268"/>
      <c r="CSQ8" s="268"/>
      <c r="CSR8" s="268"/>
      <c r="CSS8" s="268"/>
      <c r="CST8" s="268"/>
      <c r="CSU8" s="268"/>
      <c r="CSV8" s="268"/>
      <c r="CSW8" s="268"/>
      <c r="CSX8" s="268"/>
      <c r="CSY8" s="268"/>
      <c r="CSZ8" s="268"/>
      <c r="CTA8" s="268"/>
      <c r="CTB8" s="268"/>
      <c r="CTC8" s="268"/>
      <c r="CTD8" s="268"/>
      <c r="CTE8" s="268"/>
      <c r="CTF8" s="268"/>
      <c r="CTG8" s="268"/>
      <c r="CTH8" s="268"/>
      <c r="CTI8" s="268"/>
      <c r="CTJ8" s="268"/>
      <c r="CTK8" s="268"/>
      <c r="CTL8" s="268"/>
      <c r="CTM8" s="268"/>
      <c r="CTN8" s="268"/>
      <c r="CTO8" s="268"/>
      <c r="CTP8" s="268"/>
      <c r="CTQ8" s="268"/>
      <c r="CTR8" s="268"/>
      <c r="CTS8" s="268"/>
      <c r="CTT8" s="268"/>
      <c r="CTU8" s="268"/>
      <c r="CTV8" s="268"/>
      <c r="CTW8" s="268"/>
      <c r="CTX8" s="268"/>
      <c r="CTY8" s="268"/>
      <c r="CTZ8" s="268"/>
      <c r="CUA8" s="268"/>
      <c r="CUB8" s="268"/>
      <c r="CUC8" s="268"/>
      <c r="CUD8" s="268"/>
      <c r="CUE8" s="268"/>
      <c r="CUF8" s="268"/>
      <c r="CUG8" s="268"/>
      <c r="CUH8" s="268"/>
      <c r="CUI8" s="268"/>
      <c r="CUJ8" s="268"/>
      <c r="CUK8" s="268"/>
      <c r="CUL8" s="268"/>
      <c r="CUM8" s="268"/>
      <c r="CUN8" s="268"/>
      <c r="CUO8" s="268"/>
      <c r="CUP8" s="268"/>
      <c r="CUQ8" s="268"/>
      <c r="CUR8" s="268"/>
      <c r="CUS8" s="268"/>
      <c r="CUT8" s="268"/>
      <c r="CUU8" s="268"/>
      <c r="CUV8" s="268"/>
      <c r="CUW8" s="268"/>
      <c r="CUX8" s="268"/>
      <c r="CUY8" s="268"/>
      <c r="CUZ8" s="268"/>
      <c r="CVA8" s="268"/>
      <c r="CVB8" s="268"/>
      <c r="CVC8" s="268"/>
      <c r="CVD8" s="268"/>
      <c r="CVE8" s="268"/>
      <c r="CVF8" s="268"/>
      <c r="CVG8" s="268"/>
      <c r="CVH8" s="268"/>
      <c r="CVI8" s="268"/>
      <c r="CVJ8" s="268"/>
      <c r="CVK8" s="268"/>
      <c r="CVL8" s="268"/>
      <c r="CVM8" s="268"/>
      <c r="CVN8" s="268"/>
      <c r="CVO8" s="268"/>
      <c r="CVP8" s="268"/>
      <c r="CVQ8" s="268"/>
      <c r="CVR8" s="268"/>
      <c r="CVS8" s="268"/>
      <c r="CVT8" s="268"/>
      <c r="CVU8" s="268"/>
      <c r="CVV8" s="268"/>
      <c r="CVW8" s="268"/>
      <c r="CVX8" s="268"/>
      <c r="CVY8" s="268"/>
      <c r="CVZ8" s="268"/>
      <c r="CWA8" s="268"/>
      <c r="CWB8" s="268"/>
      <c r="CWC8" s="268"/>
      <c r="CWD8" s="268"/>
      <c r="CWE8" s="268"/>
      <c r="CWF8" s="268"/>
      <c r="CWG8" s="268"/>
      <c r="CWH8" s="268"/>
      <c r="CWI8" s="268"/>
      <c r="CWJ8" s="268"/>
      <c r="CWK8" s="268"/>
      <c r="CWL8" s="268"/>
      <c r="CWM8" s="268"/>
      <c r="CWN8" s="268"/>
      <c r="CWO8" s="268"/>
      <c r="CWP8" s="268"/>
      <c r="CWQ8" s="268"/>
      <c r="CWR8" s="268"/>
      <c r="CWS8" s="268"/>
      <c r="CWT8" s="268"/>
      <c r="CWU8" s="268"/>
      <c r="CWV8" s="268"/>
      <c r="CWW8" s="268"/>
      <c r="CWX8" s="268"/>
      <c r="CWY8" s="268"/>
      <c r="CWZ8" s="268"/>
      <c r="CXA8" s="268"/>
      <c r="CXB8" s="268"/>
      <c r="CXC8" s="268"/>
      <c r="CXD8" s="268"/>
      <c r="CXE8" s="268"/>
      <c r="CXF8" s="268"/>
      <c r="CXG8" s="268"/>
      <c r="CXH8" s="268"/>
      <c r="CXI8" s="268"/>
      <c r="CXJ8" s="268"/>
      <c r="CXK8" s="268"/>
      <c r="CXL8" s="268"/>
      <c r="CXM8" s="268"/>
      <c r="CXN8" s="268"/>
      <c r="CXO8" s="268"/>
      <c r="CXP8" s="268"/>
      <c r="CXQ8" s="268"/>
      <c r="CXR8" s="268"/>
      <c r="CXS8" s="268"/>
      <c r="CXT8" s="268"/>
      <c r="CXU8" s="268"/>
      <c r="CXV8" s="268"/>
      <c r="CXW8" s="268"/>
      <c r="CXX8" s="268"/>
      <c r="CXY8" s="268"/>
      <c r="CXZ8" s="268"/>
      <c r="CYA8" s="268"/>
      <c r="CYB8" s="268"/>
      <c r="CYC8" s="268"/>
      <c r="CYD8" s="268"/>
      <c r="CYE8" s="268"/>
      <c r="CYF8" s="268"/>
      <c r="CYG8" s="268"/>
      <c r="CYH8" s="268"/>
      <c r="CYI8" s="268"/>
      <c r="CYJ8" s="268"/>
      <c r="CYK8" s="268"/>
      <c r="CYL8" s="268"/>
      <c r="CYM8" s="268"/>
      <c r="CYN8" s="268"/>
      <c r="CYO8" s="268"/>
      <c r="CYP8" s="268"/>
      <c r="CYQ8" s="268"/>
      <c r="CYR8" s="268"/>
      <c r="CYS8" s="268"/>
      <c r="CYT8" s="268"/>
      <c r="CYU8" s="268"/>
      <c r="CYV8" s="268"/>
      <c r="CYW8" s="268"/>
      <c r="CYX8" s="268"/>
      <c r="CYY8" s="268"/>
      <c r="CYZ8" s="268"/>
      <c r="CZA8" s="268"/>
      <c r="CZB8" s="268"/>
      <c r="CZC8" s="268"/>
      <c r="CZD8" s="268"/>
      <c r="CZE8" s="268"/>
      <c r="CZF8" s="268"/>
      <c r="CZG8" s="268"/>
      <c r="CZH8" s="268"/>
      <c r="CZI8" s="268"/>
      <c r="CZJ8" s="268"/>
      <c r="CZK8" s="268"/>
      <c r="CZL8" s="268"/>
      <c r="CZM8" s="268"/>
      <c r="CZN8" s="268"/>
      <c r="CZO8" s="268"/>
      <c r="CZP8" s="268"/>
      <c r="CZQ8" s="268"/>
      <c r="CZR8" s="268"/>
      <c r="CZS8" s="268"/>
      <c r="CZT8" s="268"/>
      <c r="CZU8" s="268"/>
      <c r="CZV8" s="268"/>
      <c r="CZW8" s="268"/>
      <c r="CZX8" s="268"/>
      <c r="CZY8" s="268"/>
      <c r="CZZ8" s="268"/>
      <c r="DAA8" s="268"/>
      <c r="DAB8" s="268"/>
      <c r="DAC8" s="268"/>
      <c r="DAD8" s="268"/>
      <c r="DAE8" s="268"/>
      <c r="DAF8" s="268"/>
      <c r="DAG8" s="268"/>
      <c r="DAH8" s="268"/>
      <c r="DAI8" s="268"/>
      <c r="DAJ8" s="268"/>
      <c r="DAK8" s="268"/>
      <c r="DAL8" s="268"/>
      <c r="DAM8" s="268"/>
      <c r="DAN8" s="268"/>
      <c r="DAO8" s="268"/>
      <c r="DAP8" s="268"/>
      <c r="DAQ8" s="268"/>
      <c r="DAR8" s="268"/>
      <c r="DAS8" s="268"/>
      <c r="DAT8" s="268"/>
      <c r="DAU8" s="268"/>
      <c r="DAV8" s="268"/>
      <c r="DAW8" s="268"/>
      <c r="DAX8" s="268"/>
      <c r="DAY8" s="268"/>
      <c r="DAZ8" s="268"/>
      <c r="DBA8" s="268"/>
      <c r="DBB8" s="268"/>
      <c r="DBC8" s="268"/>
      <c r="DBD8" s="268"/>
      <c r="DBE8" s="268"/>
      <c r="DBF8" s="268"/>
      <c r="DBG8" s="268"/>
      <c r="DBH8" s="268"/>
      <c r="DBI8" s="268"/>
      <c r="DBJ8" s="268"/>
      <c r="DBK8" s="268"/>
      <c r="DBL8" s="268"/>
      <c r="DBM8" s="268"/>
      <c r="DBN8" s="268"/>
      <c r="DBO8" s="268"/>
      <c r="DBP8" s="268"/>
      <c r="DBQ8" s="268"/>
      <c r="DBR8" s="268"/>
      <c r="DBS8" s="268"/>
      <c r="DBT8" s="268"/>
      <c r="DBU8" s="268"/>
      <c r="DBV8" s="268"/>
      <c r="DBW8" s="268"/>
      <c r="DBX8" s="268"/>
      <c r="DBY8" s="268"/>
      <c r="DBZ8" s="268"/>
      <c r="DCA8" s="268"/>
      <c r="DCB8" s="268"/>
      <c r="DCC8" s="268"/>
      <c r="DCD8" s="268"/>
      <c r="DCE8" s="268"/>
      <c r="DCF8" s="268"/>
      <c r="DCG8" s="268"/>
      <c r="DCH8" s="268"/>
      <c r="DCI8" s="268"/>
      <c r="DCJ8" s="268"/>
      <c r="DCK8" s="268"/>
      <c r="DCL8" s="268"/>
      <c r="DCM8" s="268"/>
      <c r="DCN8" s="268"/>
      <c r="DCO8" s="268"/>
      <c r="DCP8" s="268"/>
      <c r="DCQ8" s="268"/>
      <c r="DCR8" s="268"/>
      <c r="DCS8" s="268"/>
      <c r="DCT8" s="268"/>
      <c r="DCU8" s="268"/>
      <c r="DCV8" s="268"/>
      <c r="DCW8" s="268"/>
      <c r="DCX8" s="268"/>
      <c r="DCY8" s="268"/>
      <c r="DCZ8" s="268"/>
      <c r="DDA8" s="268"/>
      <c r="DDB8" s="268"/>
      <c r="DDC8" s="268"/>
      <c r="DDD8" s="268"/>
      <c r="DDE8" s="268"/>
      <c r="DDF8" s="268"/>
      <c r="DDG8" s="268"/>
      <c r="DDH8" s="268"/>
      <c r="DDI8" s="268"/>
      <c r="DDJ8" s="268"/>
      <c r="DDK8" s="268"/>
      <c r="DDL8" s="268"/>
      <c r="DDM8" s="268"/>
      <c r="DDN8" s="268"/>
      <c r="DDO8" s="268"/>
      <c r="DDP8" s="268"/>
      <c r="DDQ8" s="268"/>
      <c r="DDR8" s="268"/>
      <c r="DDS8" s="268"/>
      <c r="DDT8" s="268"/>
      <c r="DDU8" s="268"/>
      <c r="DDV8" s="268"/>
      <c r="DDW8" s="268"/>
      <c r="DDX8" s="268"/>
      <c r="DDY8" s="268"/>
      <c r="DDZ8" s="268"/>
      <c r="DEA8" s="268"/>
      <c r="DEB8" s="268"/>
      <c r="DEC8" s="268"/>
      <c r="DED8" s="268"/>
      <c r="DEE8" s="268"/>
      <c r="DEF8" s="268"/>
      <c r="DEG8" s="268"/>
      <c r="DEH8" s="268"/>
      <c r="DEI8" s="268"/>
      <c r="DEJ8" s="268"/>
      <c r="DEK8" s="268"/>
      <c r="DEL8" s="268"/>
      <c r="DEM8" s="268"/>
      <c r="DEN8" s="268"/>
      <c r="DEO8" s="268"/>
      <c r="DEP8" s="268"/>
      <c r="DEQ8" s="268"/>
      <c r="DER8" s="268"/>
      <c r="DES8" s="268"/>
      <c r="DET8" s="268"/>
      <c r="DEU8" s="268"/>
      <c r="DEV8" s="268"/>
      <c r="DEW8" s="268"/>
      <c r="DEX8" s="268"/>
      <c r="DEY8" s="268"/>
      <c r="DEZ8" s="268"/>
      <c r="DFA8" s="268"/>
      <c r="DFB8" s="268"/>
      <c r="DFC8" s="268"/>
      <c r="DFD8" s="268"/>
      <c r="DFE8" s="268"/>
      <c r="DFF8" s="268"/>
      <c r="DFG8" s="268"/>
      <c r="DFH8" s="268"/>
      <c r="DFI8" s="268"/>
      <c r="DFJ8" s="268"/>
      <c r="DFK8" s="268"/>
      <c r="DFL8" s="268"/>
      <c r="DFM8" s="268"/>
      <c r="DFN8" s="268"/>
      <c r="DFO8" s="268"/>
      <c r="DFP8" s="268"/>
      <c r="DFQ8" s="268"/>
      <c r="DFR8" s="268"/>
      <c r="DFS8" s="268"/>
      <c r="DFT8" s="268"/>
      <c r="DFU8" s="268"/>
      <c r="DFV8" s="268"/>
      <c r="DFW8" s="268"/>
      <c r="DFX8" s="268"/>
      <c r="DFY8" s="268"/>
      <c r="DFZ8" s="268"/>
      <c r="DGA8" s="268"/>
      <c r="DGB8" s="268"/>
      <c r="DGC8" s="268"/>
      <c r="DGD8" s="268"/>
      <c r="DGE8" s="268"/>
      <c r="DGF8" s="268"/>
      <c r="DGG8" s="268"/>
      <c r="DGH8" s="268"/>
      <c r="DGI8" s="268"/>
      <c r="DGJ8" s="268"/>
      <c r="DGK8" s="268"/>
      <c r="DGL8" s="268"/>
      <c r="DGM8" s="268"/>
      <c r="DGN8" s="268"/>
      <c r="DGO8" s="268"/>
      <c r="DGP8" s="268"/>
      <c r="DGQ8" s="268"/>
      <c r="DGR8" s="268"/>
      <c r="DGS8" s="268"/>
      <c r="DGT8" s="268"/>
      <c r="DGU8" s="268"/>
      <c r="DGV8" s="268"/>
      <c r="DGW8" s="268"/>
      <c r="DGX8" s="268"/>
      <c r="DGY8" s="268"/>
      <c r="DGZ8" s="268"/>
      <c r="DHA8" s="268"/>
      <c r="DHB8" s="268"/>
      <c r="DHC8" s="268"/>
      <c r="DHD8" s="268"/>
      <c r="DHE8" s="268"/>
      <c r="DHF8" s="268"/>
      <c r="DHG8" s="268"/>
      <c r="DHH8" s="268"/>
      <c r="DHI8" s="268"/>
      <c r="DHJ8" s="268"/>
      <c r="DHK8" s="268"/>
      <c r="DHL8" s="268"/>
      <c r="DHM8" s="268"/>
      <c r="DHN8" s="268"/>
      <c r="DHO8" s="268"/>
      <c r="DHP8" s="268"/>
      <c r="DHQ8" s="268"/>
      <c r="DHR8" s="268"/>
      <c r="DHS8" s="268"/>
      <c r="DHT8" s="268"/>
      <c r="DHU8" s="268"/>
      <c r="DHV8" s="268"/>
      <c r="DHW8" s="268"/>
      <c r="DHX8" s="268"/>
      <c r="DHY8" s="268"/>
      <c r="DHZ8" s="268"/>
      <c r="DIA8" s="268"/>
      <c r="DIB8" s="268"/>
      <c r="DIC8" s="268"/>
      <c r="DID8" s="268"/>
      <c r="DIE8" s="268"/>
      <c r="DIF8" s="268"/>
      <c r="DIG8" s="268"/>
      <c r="DIH8" s="268"/>
      <c r="DII8" s="268"/>
      <c r="DIJ8" s="268"/>
      <c r="DIK8" s="268"/>
      <c r="DIL8" s="268"/>
      <c r="DIM8" s="268"/>
      <c r="DIN8" s="268"/>
      <c r="DIO8" s="268"/>
      <c r="DIP8" s="268"/>
      <c r="DIQ8" s="268"/>
      <c r="DIR8" s="268"/>
      <c r="DIS8" s="268"/>
      <c r="DIT8" s="268"/>
      <c r="DIU8" s="268"/>
      <c r="DIV8" s="268"/>
      <c r="DIW8" s="268"/>
      <c r="DIX8" s="268"/>
      <c r="DIY8" s="268"/>
      <c r="DIZ8" s="268"/>
      <c r="DJA8" s="268"/>
      <c r="DJB8" s="268"/>
      <c r="DJC8" s="268"/>
      <c r="DJD8" s="268"/>
      <c r="DJE8" s="268"/>
      <c r="DJF8" s="268"/>
      <c r="DJG8" s="268"/>
      <c r="DJH8" s="268"/>
      <c r="DJI8" s="268"/>
      <c r="DJJ8" s="268"/>
      <c r="DJK8" s="268"/>
      <c r="DJL8" s="268"/>
      <c r="DJM8" s="268"/>
      <c r="DJN8" s="268"/>
      <c r="DJO8" s="268"/>
      <c r="DJP8" s="268"/>
      <c r="DJQ8" s="268"/>
      <c r="DJR8" s="268"/>
      <c r="DJS8" s="268"/>
      <c r="DJT8" s="268"/>
      <c r="DJU8" s="268"/>
      <c r="DJV8" s="268"/>
      <c r="DJW8" s="268"/>
      <c r="DJX8" s="268"/>
      <c r="DJY8" s="268"/>
      <c r="DJZ8" s="268"/>
      <c r="DKA8" s="268"/>
      <c r="DKB8" s="268"/>
      <c r="DKC8" s="268"/>
      <c r="DKD8" s="268"/>
      <c r="DKE8" s="268"/>
      <c r="DKF8" s="268"/>
      <c r="DKG8" s="268"/>
      <c r="DKH8" s="268"/>
      <c r="DKI8" s="268"/>
      <c r="DKJ8" s="268"/>
      <c r="DKK8" s="268"/>
      <c r="DKL8" s="268"/>
      <c r="DKM8" s="268"/>
      <c r="DKN8" s="268"/>
      <c r="DKO8" s="268"/>
      <c r="DKP8" s="268"/>
      <c r="DKQ8" s="268"/>
      <c r="DKR8" s="268"/>
      <c r="DKS8" s="268"/>
      <c r="DKT8" s="268"/>
      <c r="DKU8" s="268"/>
      <c r="DKV8" s="268"/>
      <c r="DKW8" s="268"/>
      <c r="DKX8" s="268"/>
      <c r="DKY8" s="268"/>
      <c r="DKZ8" s="268"/>
      <c r="DLA8" s="268"/>
      <c r="DLB8" s="268"/>
      <c r="DLC8" s="268"/>
      <c r="DLD8" s="268"/>
      <c r="DLE8" s="268"/>
      <c r="DLF8" s="268"/>
      <c r="DLG8" s="268"/>
      <c r="DLH8" s="268"/>
      <c r="DLI8" s="268"/>
      <c r="DLJ8" s="268"/>
      <c r="DLK8" s="268"/>
      <c r="DLL8" s="268"/>
      <c r="DLM8" s="268"/>
      <c r="DLN8" s="268"/>
      <c r="DLO8" s="268"/>
      <c r="DLP8" s="268"/>
      <c r="DLQ8" s="268"/>
      <c r="DLR8" s="268"/>
      <c r="DLS8" s="268"/>
      <c r="DLT8" s="268"/>
      <c r="DLU8" s="268"/>
      <c r="DLV8" s="268"/>
      <c r="DLW8" s="268"/>
      <c r="DLX8" s="268"/>
      <c r="DLY8" s="268"/>
      <c r="DLZ8" s="268"/>
      <c r="DMA8" s="268"/>
      <c r="DMB8" s="268"/>
      <c r="DMC8" s="268"/>
      <c r="DMD8" s="268"/>
      <c r="DME8" s="268"/>
      <c r="DMF8" s="268"/>
      <c r="DMG8" s="268"/>
      <c r="DMH8" s="268"/>
      <c r="DMI8" s="268"/>
      <c r="DMJ8" s="268"/>
      <c r="DMK8" s="268"/>
      <c r="DML8" s="268"/>
      <c r="DMM8" s="268"/>
      <c r="DMN8" s="268"/>
      <c r="DMO8" s="268"/>
      <c r="DMP8" s="268"/>
      <c r="DMQ8" s="268"/>
      <c r="DMR8" s="268"/>
      <c r="DMS8" s="268"/>
      <c r="DMT8" s="268"/>
      <c r="DMU8" s="268"/>
      <c r="DMV8" s="268"/>
      <c r="DMW8" s="268"/>
      <c r="DMX8" s="268"/>
      <c r="DMY8" s="268"/>
      <c r="DMZ8" s="268"/>
      <c r="DNA8" s="268"/>
      <c r="DNB8" s="268"/>
      <c r="DNC8" s="268"/>
      <c r="DND8" s="268"/>
      <c r="DNE8" s="268"/>
      <c r="DNF8" s="268"/>
      <c r="DNG8" s="268"/>
      <c r="DNH8" s="268"/>
      <c r="DNI8" s="268"/>
      <c r="DNJ8" s="268"/>
      <c r="DNK8" s="268"/>
      <c r="DNL8" s="268"/>
      <c r="DNM8" s="268"/>
      <c r="DNN8" s="268"/>
      <c r="DNO8" s="268"/>
      <c r="DNP8" s="268"/>
      <c r="DNQ8" s="268"/>
      <c r="DNR8" s="268"/>
      <c r="DNS8" s="268"/>
      <c r="DNT8" s="268"/>
      <c r="DNU8" s="268"/>
      <c r="DNV8" s="268"/>
      <c r="DNW8" s="268"/>
      <c r="DNX8" s="268"/>
      <c r="DNY8" s="268"/>
      <c r="DNZ8" s="268"/>
      <c r="DOA8" s="268"/>
      <c r="DOB8" s="268"/>
      <c r="DOC8" s="268"/>
      <c r="DOD8" s="268"/>
      <c r="DOE8" s="268"/>
      <c r="DOF8" s="268"/>
      <c r="DOG8" s="268"/>
      <c r="DOH8" s="268"/>
      <c r="DOI8" s="268"/>
      <c r="DOJ8" s="268"/>
      <c r="DOK8" s="268"/>
      <c r="DOL8" s="268"/>
      <c r="DOM8" s="268"/>
      <c r="DON8" s="268"/>
      <c r="DOO8" s="268"/>
      <c r="DOP8" s="268"/>
      <c r="DOQ8" s="268"/>
      <c r="DOR8" s="268"/>
      <c r="DOS8" s="268"/>
      <c r="DOT8" s="268"/>
      <c r="DOU8" s="268"/>
      <c r="DOV8" s="268"/>
      <c r="DOW8" s="268"/>
      <c r="DOX8" s="268"/>
      <c r="DOY8" s="268"/>
      <c r="DOZ8" s="268"/>
      <c r="DPA8" s="268"/>
      <c r="DPB8" s="268"/>
      <c r="DPC8" s="268"/>
      <c r="DPD8" s="268"/>
      <c r="DPE8" s="268"/>
      <c r="DPF8" s="268"/>
      <c r="DPG8" s="268"/>
      <c r="DPH8" s="268"/>
      <c r="DPI8" s="268"/>
      <c r="DPJ8" s="268"/>
      <c r="DPK8" s="268"/>
      <c r="DPL8" s="268"/>
      <c r="DPM8" s="268"/>
      <c r="DPN8" s="268"/>
      <c r="DPO8" s="268"/>
      <c r="DPP8" s="268"/>
      <c r="DPQ8" s="268"/>
      <c r="DPR8" s="268"/>
      <c r="DPS8" s="268"/>
      <c r="DPT8" s="268"/>
      <c r="DPU8" s="268"/>
      <c r="DPV8" s="268"/>
      <c r="DPW8" s="268"/>
      <c r="DPX8" s="268"/>
      <c r="DPY8" s="268"/>
      <c r="DPZ8" s="268"/>
      <c r="DQA8" s="268"/>
      <c r="DQB8" s="268"/>
      <c r="DQC8" s="268"/>
      <c r="DQD8" s="268"/>
      <c r="DQE8" s="268"/>
      <c r="DQF8" s="268"/>
      <c r="DQG8" s="268"/>
      <c r="DQH8" s="268"/>
      <c r="DQI8" s="268"/>
      <c r="DQJ8" s="268"/>
      <c r="DQK8" s="268"/>
      <c r="DQL8" s="268"/>
      <c r="DQM8" s="268"/>
      <c r="DQN8" s="268"/>
      <c r="DQO8" s="268"/>
      <c r="DQP8" s="268"/>
      <c r="DQQ8" s="268"/>
      <c r="DQR8" s="268"/>
      <c r="DQS8" s="268"/>
      <c r="DQT8" s="268"/>
      <c r="DQU8" s="268"/>
      <c r="DQV8" s="268"/>
      <c r="DQW8" s="268"/>
      <c r="DQX8" s="268"/>
      <c r="DQY8" s="268"/>
      <c r="DQZ8" s="268"/>
      <c r="DRA8" s="268"/>
      <c r="DRB8" s="268"/>
      <c r="DRC8" s="268"/>
      <c r="DRD8" s="268"/>
      <c r="DRE8" s="268"/>
      <c r="DRF8" s="268"/>
      <c r="DRG8" s="268"/>
      <c r="DRH8" s="268"/>
      <c r="DRI8" s="268"/>
      <c r="DRJ8" s="268"/>
      <c r="DRK8" s="268"/>
      <c r="DRL8" s="268"/>
      <c r="DRM8" s="268"/>
      <c r="DRN8" s="268"/>
      <c r="DRO8" s="268"/>
      <c r="DRP8" s="268"/>
      <c r="DRQ8" s="268"/>
      <c r="DRR8" s="268"/>
      <c r="DRS8" s="268"/>
      <c r="DRT8" s="268"/>
      <c r="DRU8" s="268"/>
      <c r="DRV8" s="268"/>
      <c r="DRW8" s="268"/>
      <c r="DRX8" s="268"/>
      <c r="DRY8" s="268"/>
      <c r="DRZ8" s="268"/>
      <c r="DSA8" s="268"/>
      <c r="DSB8" s="268"/>
      <c r="DSC8" s="268"/>
      <c r="DSD8" s="268"/>
      <c r="DSE8" s="268"/>
      <c r="DSF8" s="268"/>
      <c r="DSG8" s="268"/>
      <c r="DSH8" s="268"/>
      <c r="DSI8" s="268"/>
      <c r="DSJ8" s="268"/>
      <c r="DSK8" s="268"/>
      <c r="DSL8" s="268"/>
      <c r="DSM8" s="268"/>
      <c r="DSN8" s="268"/>
      <c r="DSO8" s="268"/>
      <c r="DSP8" s="268"/>
      <c r="DSQ8" s="268"/>
      <c r="DSR8" s="268"/>
      <c r="DSS8" s="268"/>
      <c r="DST8" s="268"/>
      <c r="DSU8" s="268"/>
      <c r="DSV8" s="268"/>
      <c r="DSW8" s="268"/>
      <c r="DSX8" s="268"/>
      <c r="DSY8" s="268"/>
      <c r="DSZ8" s="268"/>
      <c r="DTA8" s="268"/>
      <c r="DTB8" s="268"/>
      <c r="DTC8" s="268"/>
      <c r="DTD8" s="268"/>
      <c r="DTE8" s="268"/>
      <c r="DTF8" s="268"/>
      <c r="DTG8" s="268"/>
      <c r="DTH8" s="268"/>
      <c r="DTI8" s="268"/>
      <c r="DTJ8" s="268"/>
      <c r="DTK8" s="268"/>
      <c r="DTL8" s="268"/>
      <c r="DTM8" s="268"/>
      <c r="DTN8" s="268"/>
      <c r="DTO8" s="268"/>
      <c r="DTP8" s="268"/>
      <c r="DTQ8" s="268"/>
      <c r="DTR8" s="268"/>
      <c r="DTS8" s="268"/>
      <c r="DTT8" s="268"/>
      <c r="DTU8" s="268"/>
      <c r="DTV8" s="268"/>
      <c r="DTW8" s="268"/>
      <c r="DTX8" s="268"/>
      <c r="DTY8" s="268"/>
      <c r="DTZ8" s="268"/>
      <c r="DUA8" s="268"/>
      <c r="DUB8" s="268"/>
      <c r="DUC8" s="268"/>
      <c r="DUD8" s="268"/>
      <c r="DUE8" s="268"/>
      <c r="DUF8" s="268"/>
      <c r="DUG8" s="268"/>
      <c r="DUH8" s="268"/>
      <c r="DUI8" s="268"/>
      <c r="DUJ8" s="268"/>
      <c r="DUK8" s="268"/>
      <c r="DUL8" s="268"/>
      <c r="DUM8" s="268"/>
      <c r="DUN8" s="268"/>
      <c r="DUO8" s="268"/>
      <c r="DUP8" s="268"/>
      <c r="DUQ8" s="268"/>
      <c r="DUR8" s="268"/>
      <c r="DUS8" s="268"/>
      <c r="DUT8" s="268"/>
      <c r="DUU8" s="268"/>
      <c r="DUV8" s="268"/>
      <c r="DUW8" s="268"/>
      <c r="DUX8" s="268"/>
      <c r="DUY8" s="268"/>
      <c r="DUZ8" s="268"/>
      <c r="DVA8" s="268"/>
      <c r="DVB8" s="268"/>
      <c r="DVC8" s="268"/>
      <c r="DVD8" s="268"/>
      <c r="DVE8" s="268"/>
      <c r="DVF8" s="268"/>
      <c r="DVG8" s="268"/>
      <c r="DVH8" s="268"/>
      <c r="DVI8" s="268"/>
      <c r="DVJ8" s="268"/>
      <c r="DVK8" s="268"/>
      <c r="DVL8" s="268"/>
      <c r="DVM8" s="268"/>
      <c r="DVN8" s="268"/>
      <c r="DVO8" s="268"/>
      <c r="DVP8" s="268"/>
      <c r="DVQ8" s="268"/>
      <c r="DVR8" s="268"/>
      <c r="DVS8" s="268"/>
      <c r="DVT8" s="268"/>
      <c r="DVU8" s="268"/>
      <c r="DVV8" s="268"/>
      <c r="DVW8" s="268"/>
      <c r="DVX8" s="268"/>
      <c r="DVY8" s="268"/>
      <c r="DVZ8" s="268"/>
      <c r="DWA8" s="268"/>
      <c r="DWB8" s="268"/>
      <c r="DWC8" s="268"/>
      <c r="DWD8" s="268"/>
      <c r="DWE8" s="268"/>
      <c r="DWF8" s="268"/>
      <c r="DWG8" s="268"/>
      <c r="DWH8" s="268"/>
      <c r="DWI8" s="268"/>
      <c r="DWJ8" s="268"/>
      <c r="DWK8" s="268"/>
      <c r="DWL8" s="268"/>
      <c r="DWM8" s="268"/>
      <c r="DWN8" s="268"/>
      <c r="DWO8" s="268"/>
      <c r="DWP8" s="268"/>
      <c r="DWQ8" s="268"/>
      <c r="DWR8" s="268"/>
      <c r="DWS8" s="268"/>
      <c r="DWT8" s="268"/>
      <c r="DWU8" s="268"/>
      <c r="DWV8" s="268"/>
      <c r="DWW8" s="268"/>
      <c r="DWX8" s="268"/>
      <c r="DWY8" s="268"/>
      <c r="DWZ8" s="268"/>
      <c r="DXA8" s="268"/>
      <c r="DXB8" s="268"/>
      <c r="DXC8" s="268"/>
      <c r="DXD8" s="268"/>
      <c r="DXE8" s="268"/>
      <c r="DXF8" s="268"/>
      <c r="DXG8" s="268"/>
      <c r="DXH8" s="268"/>
      <c r="DXI8" s="268"/>
      <c r="DXJ8" s="268"/>
      <c r="DXK8" s="268"/>
      <c r="DXL8" s="268"/>
      <c r="DXM8" s="268"/>
      <c r="DXN8" s="268"/>
      <c r="DXO8" s="268"/>
      <c r="DXP8" s="268"/>
      <c r="DXQ8" s="268"/>
      <c r="DXR8" s="268"/>
      <c r="DXS8" s="268"/>
      <c r="DXT8" s="268"/>
      <c r="DXU8" s="268"/>
      <c r="DXV8" s="268"/>
      <c r="DXW8" s="268"/>
      <c r="DXX8" s="268"/>
      <c r="DXY8" s="268"/>
      <c r="DXZ8" s="268"/>
      <c r="DYA8" s="268"/>
      <c r="DYB8" s="268"/>
      <c r="DYC8" s="268"/>
      <c r="DYD8" s="268"/>
      <c r="DYE8" s="268"/>
      <c r="DYF8" s="268"/>
      <c r="DYG8" s="268"/>
      <c r="DYH8" s="268"/>
      <c r="DYI8" s="268"/>
      <c r="DYJ8" s="268"/>
      <c r="DYK8" s="268"/>
      <c r="DYL8" s="268"/>
      <c r="DYM8" s="268"/>
      <c r="DYN8" s="268"/>
      <c r="DYO8" s="268"/>
      <c r="DYP8" s="268"/>
      <c r="DYQ8" s="268"/>
      <c r="DYR8" s="268"/>
      <c r="DYS8" s="268"/>
      <c r="DYT8" s="268"/>
      <c r="DYU8" s="268"/>
      <c r="DYV8" s="268"/>
      <c r="DYW8" s="268"/>
      <c r="DYX8" s="268"/>
      <c r="DYY8" s="268"/>
      <c r="DYZ8" s="268"/>
      <c r="DZA8" s="268"/>
      <c r="DZB8" s="268"/>
      <c r="DZC8" s="268"/>
      <c r="DZD8" s="268"/>
      <c r="DZE8" s="268"/>
      <c r="DZF8" s="268"/>
      <c r="DZG8" s="268"/>
      <c r="DZH8" s="268"/>
      <c r="DZI8" s="268"/>
      <c r="DZJ8" s="268"/>
      <c r="DZK8" s="268"/>
      <c r="DZL8" s="268"/>
      <c r="DZM8" s="268"/>
      <c r="DZN8" s="268"/>
      <c r="DZO8" s="268"/>
      <c r="DZP8" s="268"/>
      <c r="DZQ8" s="268"/>
      <c r="DZR8" s="268"/>
      <c r="DZS8" s="268"/>
      <c r="DZT8" s="268"/>
      <c r="DZU8" s="268"/>
      <c r="DZV8" s="268"/>
      <c r="DZW8" s="268"/>
      <c r="DZX8" s="268"/>
      <c r="DZY8" s="268"/>
      <c r="DZZ8" s="268"/>
      <c r="EAA8" s="268"/>
      <c r="EAB8" s="268"/>
      <c r="EAC8" s="268"/>
      <c r="EAD8" s="268"/>
      <c r="EAE8" s="268"/>
      <c r="EAF8" s="268"/>
      <c r="EAG8" s="268"/>
      <c r="EAH8" s="268"/>
      <c r="EAI8" s="268"/>
      <c r="EAJ8" s="268"/>
      <c r="EAK8" s="268"/>
      <c r="EAL8" s="268"/>
      <c r="EAM8" s="268"/>
      <c r="EAN8" s="268"/>
      <c r="EAO8" s="268"/>
      <c r="EAP8" s="268"/>
      <c r="EAQ8" s="268"/>
      <c r="EAR8" s="268"/>
      <c r="EAS8" s="268"/>
      <c r="EAT8" s="268"/>
      <c r="EAU8" s="268"/>
      <c r="EAV8" s="268"/>
      <c r="EAW8" s="268"/>
      <c r="EAX8" s="268"/>
      <c r="EAY8" s="268"/>
      <c r="EAZ8" s="268"/>
      <c r="EBA8" s="268"/>
      <c r="EBB8" s="268"/>
      <c r="EBC8" s="268"/>
      <c r="EBD8" s="268"/>
      <c r="EBE8" s="268"/>
      <c r="EBF8" s="268"/>
      <c r="EBG8" s="268"/>
      <c r="EBH8" s="268"/>
      <c r="EBI8" s="268"/>
      <c r="EBJ8" s="268"/>
      <c r="EBK8" s="268"/>
      <c r="EBL8" s="268"/>
      <c r="EBM8" s="268"/>
      <c r="EBN8" s="268"/>
      <c r="EBO8" s="268"/>
      <c r="EBP8" s="268"/>
      <c r="EBQ8" s="268"/>
      <c r="EBR8" s="268"/>
      <c r="EBS8" s="268"/>
      <c r="EBT8" s="268"/>
      <c r="EBU8" s="268"/>
      <c r="EBV8" s="268"/>
      <c r="EBW8" s="268"/>
      <c r="EBX8" s="268"/>
      <c r="EBY8" s="268"/>
      <c r="EBZ8" s="268"/>
      <c r="ECA8" s="268"/>
      <c r="ECB8" s="268"/>
      <c r="ECC8" s="268"/>
      <c r="ECD8" s="268"/>
      <c r="ECE8" s="268"/>
      <c r="ECF8" s="268"/>
      <c r="ECG8" s="268"/>
      <c r="ECH8" s="268"/>
      <c r="ECI8" s="268"/>
      <c r="ECJ8" s="268"/>
      <c r="ECK8" s="268"/>
      <c r="ECL8" s="268"/>
      <c r="ECM8" s="268"/>
      <c r="ECN8" s="268"/>
      <c r="ECO8" s="268"/>
      <c r="ECP8" s="268"/>
      <c r="ECQ8" s="268"/>
      <c r="ECR8" s="268"/>
      <c r="ECS8" s="268"/>
      <c r="ECT8" s="268"/>
      <c r="ECU8" s="268"/>
      <c r="ECV8" s="268"/>
      <c r="ECW8" s="268"/>
      <c r="ECX8" s="268"/>
      <c r="ECY8" s="268"/>
      <c r="ECZ8" s="268"/>
      <c r="EDA8" s="268"/>
      <c r="EDB8" s="268"/>
      <c r="EDC8" s="268"/>
      <c r="EDD8" s="268"/>
      <c r="EDE8" s="268"/>
      <c r="EDF8" s="268"/>
      <c r="EDG8" s="268"/>
      <c r="EDH8" s="268"/>
      <c r="EDI8" s="268"/>
      <c r="EDJ8" s="268"/>
      <c r="EDK8" s="268"/>
      <c r="EDL8" s="268"/>
      <c r="EDM8" s="268"/>
      <c r="EDN8" s="268"/>
      <c r="EDO8" s="268"/>
      <c r="EDP8" s="268"/>
      <c r="EDQ8" s="268"/>
      <c r="EDR8" s="268"/>
      <c r="EDS8" s="268"/>
      <c r="EDT8" s="268"/>
      <c r="EDU8" s="268"/>
      <c r="EDV8" s="268"/>
      <c r="EDW8" s="268"/>
      <c r="EDX8" s="268"/>
      <c r="EDY8" s="268"/>
      <c r="EDZ8" s="268"/>
      <c r="EEA8" s="268"/>
      <c r="EEB8" s="268"/>
      <c r="EEC8" s="268"/>
      <c r="EED8" s="268"/>
      <c r="EEE8" s="268"/>
      <c r="EEF8" s="268"/>
      <c r="EEG8" s="268"/>
      <c r="EEH8" s="268"/>
      <c r="EEI8" s="268"/>
      <c r="EEJ8" s="268"/>
      <c r="EEK8" s="268"/>
      <c r="EEL8" s="268"/>
      <c r="EEM8" s="268"/>
      <c r="EEN8" s="268"/>
      <c r="EEO8" s="268"/>
      <c r="EEP8" s="268"/>
      <c r="EEQ8" s="268"/>
      <c r="EER8" s="268"/>
      <c r="EES8" s="268"/>
      <c r="EET8" s="268"/>
      <c r="EEU8" s="268"/>
      <c r="EEV8" s="268"/>
      <c r="EEW8" s="268"/>
      <c r="EEX8" s="268"/>
      <c r="EEY8" s="268"/>
      <c r="EEZ8" s="268"/>
      <c r="EFA8" s="268"/>
      <c r="EFB8" s="268"/>
      <c r="EFC8" s="268"/>
      <c r="EFD8" s="268"/>
      <c r="EFE8" s="268"/>
      <c r="EFF8" s="268"/>
      <c r="EFG8" s="268"/>
      <c r="EFH8" s="268"/>
      <c r="EFI8" s="268"/>
      <c r="EFJ8" s="268"/>
      <c r="EFK8" s="268"/>
      <c r="EFL8" s="268"/>
      <c r="EFM8" s="268"/>
      <c r="EFN8" s="268"/>
      <c r="EFO8" s="268"/>
      <c r="EFP8" s="268"/>
      <c r="EFQ8" s="268"/>
      <c r="EFR8" s="268"/>
      <c r="EFS8" s="268"/>
      <c r="EFT8" s="268"/>
      <c r="EFU8" s="268"/>
      <c r="EFV8" s="268"/>
      <c r="EFW8" s="268"/>
      <c r="EFX8" s="268"/>
      <c r="EFY8" s="268"/>
      <c r="EFZ8" s="268"/>
      <c r="EGA8" s="268"/>
      <c r="EGB8" s="268"/>
      <c r="EGC8" s="268"/>
      <c r="EGD8" s="268"/>
      <c r="EGE8" s="268"/>
      <c r="EGF8" s="268"/>
      <c r="EGG8" s="268"/>
      <c r="EGH8" s="268"/>
      <c r="EGI8" s="268"/>
      <c r="EGJ8" s="268"/>
      <c r="EGK8" s="268"/>
      <c r="EGL8" s="268"/>
      <c r="EGM8" s="268"/>
      <c r="EGN8" s="268"/>
      <c r="EGO8" s="268"/>
      <c r="EGP8" s="268"/>
      <c r="EGQ8" s="268"/>
      <c r="EGR8" s="268"/>
      <c r="EGS8" s="268"/>
      <c r="EGT8" s="268"/>
      <c r="EGU8" s="268"/>
      <c r="EGV8" s="268"/>
      <c r="EGW8" s="268"/>
      <c r="EGX8" s="268"/>
      <c r="EGY8" s="268"/>
      <c r="EGZ8" s="268"/>
      <c r="EHA8" s="268"/>
      <c r="EHB8" s="268"/>
      <c r="EHC8" s="268"/>
      <c r="EHD8" s="268"/>
      <c r="EHE8" s="268"/>
      <c r="EHF8" s="268"/>
      <c r="EHG8" s="268"/>
      <c r="EHH8" s="268"/>
      <c r="EHI8" s="268"/>
      <c r="EHJ8" s="268"/>
      <c r="EHK8" s="268"/>
      <c r="EHL8" s="268"/>
      <c r="EHM8" s="268"/>
      <c r="EHN8" s="268"/>
      <c r="EHO8" s="268"/>
      <c r="EHP8" s="268"/>
      <c r="EHQ8" s="268"/>
      <c r="EHR8" s="268"/>
      <c r="EHS8" s="268"/>
      <c r="EHT8" s="268"/>
      <c r="EHU8" s="268"/>
      <c r="EHV8" s="268"/>
      <c r="EHW8" s="268"/>
      <c r="EHX8" s="268"/>
      <c r="EHY8" s="268"/>
      <c r="EHZ8" s="268"/>
      <c r="EIA8" s="268"/>
      <c r="EIB8" s="268"/>
      <c r="EIC8" s="268"/>
      <c r="EID8" s="268"/>
      <c r="EIE8" s="268"/>
      <c r="EIF8" s="268"/>
      <c r="EIG8" s="268"/>
      <c r="EIH8" s="268"/>
      <c r="EII8" s="268"/>
      <c r="EIJ8" s="268"/>
      <c r="EIK8" s="268"/>
      <c r="EIL8" s="268"/>
      <c r="EIM8" s="268"/>
      <c r="EIN8" s="268"/>
      <c r="EIO8" s="268"/>
      <c r="EIP8" s="268"/>
      <c r="EIQ8" s="268"/>
      <c r="EIR8" s="268"/>
      <c r="EIS8" s="268"/>
      <c r="EIT8" s="268"/>
      <c r="EIU8" s="268"/>
      <c r="EIV8" s="268"/>
      <c r="EIW8" s="268"/>
      <c r="EIX8" s="268"/>
      <c r="EIY8" s="268"/>
      <c r="EIZ8" s="268"/>
      <c r="EJA8" s="268"/>
      <c r="EJB8" s="268"/>
      <c r="EJC8" s="268"/>
      <c r="EJD8" s="268"/>
      <c r="EJE8" s="268"/>
      <c r="EJF8" s="268"/>
      <c r="EJG8" s="268"/>
      <c r="EJH8" s="268"/>
      <c r="EJI8" s="268"/>
      <c r="EJJ8" s="268"/>
      <c r="EJK8" s="268"/>
      <c r="EJL8" s="268"/>
      <c r="EJM8" s="268"/>
      <c r="EJN8" s="268"/>
      <c r="EJO8" s="268"/>
      <c r="EJP8" s="268"/>
      <c r="EJQ8" s="268"/>
      <c r="EJR8" s="268"/>
      <c r="EJS8" s="268"/>
      <c r="EJT8" s="268"/>
      <c r="EJU8" s="268"/>
      <c r="EJV8" s="268"/>
      <c r="EJW8" s="268"/>
      <c r="EJX8" s="268"/>
      <c r="EJY8" s="268"/>
      <c r="EJZ8" s="268"/>
      <c r="EKA8" s="268"/>
      <c r="EKB8" s="268"/>
      <c r="EKC8" s="268"/>
      <c r="EKD8" s="268"/>
      <c r="EKE8" s="268"/>
      <c r="EKF8" s="268"/>
      <c r="EKG8" s="268"/>
      <c r="EKH8" s="268"/>
      <c r="EKI8" s="268"/>
      <c r="EKJ8" s="268"/>
      <c r="EKK8" s="268"/>
      <c r="EKL8" s="268"/>
      <c r="EKM8" s="268"/>
      <c r="EKN8" s="268"/>
      <c r="EKO8" s="268"/>
      <c r="EKP8" s="268"/>
      <c r="EKQ8" s="268"/>
      <c r="EKR8" s="268"/>
      <c r="EKS8" s="268"/>
      <c r="EKT8" s="268"/>
      <c r="EKU8" s="268"/>
      <c r="EKV8" s="268"/>
      <c r="EKW8" s="268"/>
      <c r="EKX8" s="268"/>
      <c r="EKY8" s="268"/>
      <c r="EKZ8" s="268"/>
      <c r="ELA8" s="268"/>
      <c r="ELB8" s="268"/>
      <c r="ELC8" s="268"/>
      <c r="ELD8" s="268"/>
      <c r="ELE8" s="268"/>
      <c r="ELF8" s="268"/>
      <c r="ELG8" s="268"/>
      <c r="ELH8" s="268"/>
      <c r="ELI8" s="268"/>
      <c r="ELJ8" s="268"/>
      <c r="ELK8" s="268"/>
      <c r="ELL8" s="268"/>
      <c r="ELM8" s="268"/>
      <c r="ELN8" s="268"/>
      <c r="ELO8" s="268"/>
      <c r="ELP8" s="268"/>
      <c r="ELQ8" s="268"/>
      <c r="ELR8" s="268"/>
      <c r="ELS8" s="268"/>
      <c r="ELT8" s="268"/>
      <c r="ELU8" s="268"/>
      <c r="ELV8" s="268"/>
      <c r="ELW8" s="268"/>
      <c r="ELX8" s="268"/>
      <c r="ELY8" s="268"/>
      <c r="ELZ8" s="268"/>
      <c r="EMA8" s="268"/>
      <c r="EMB8" s="268"/>
      <c r="EMC8" s="268"/>
      <c r="EMD8" s="268"/>
      <c r="EME8" s="268"/>
      <c r="EMF8" s="268"/>
      <c r="EMG8" s="268"/>
      <c r="EMH8" s="268"/>
      <c r="EMI8" s="268"/>
      <c r="EMJ8" s="268"/>
      <c r="EMK8" s="268"/>
      <c r="EML8" s="268"/>
      <c r="EMM8" s="268"/>
      <c r="EMN8" s="268"/>
      <c r="EMO8" s="268"/>
      <c r="EMP8" s="268"/>
      <c r="EMQ8" s="268"/>
      <c r="EMR8" s="268"/>
      <c r="EMS8" s="268"/>
      <c r="EMT8" s="268"/>
      <c r="EMU8" s="268"/>
      <c r="EMV8" s="268"/>
      <c r="EMW8" s="268"/>
      <c r="EMX8" s="268"/>
      <c r="EMY8" s="268"/>
      <c r="EMZ8" s="268"/>
      <c r="ENA8" s="268"/>
      <c r="ENB8" s="268"/>
      <c r="ENC8" s="268"/>
      <c r="END8" s="268"/>
      <c r="ENE8" s="268"/>
      <c r="ENF8" s="268"/>
      <c r="ENG8" s="268"/>
      <c r="ENH8" s="268"/>
      <c r="ENI8" s="268"/>
      <c r="ENJ8" s="268"/>
      <c r="ENK8" s="268"/>
      <c r="ENL8" s="268"/>
      <c r="ENM8" s="268"/>
      <c r="ENN8" s="268"/>
      <c r="ENO8" s="268"/>
      <c r="ENP8" s="268"/>
      <c r="ENQ8" s="268"/>
      <c r="ENR8" s="268"/>
      <c r="ENS8" s="268"/>
      <c r="ENT8" s="268"/>
      <c r="ENU8" s="268"/>
      <c r="ENV8" s="268"/>
      <c r="ENW8" s="268"/>
      <c r="ENX8" s="268"/>
      <c r="ENY8" s="268"/>
      <c r="ENZ8" s="268"/>
      <c r="EOA8" s="268"/>
      <c r="EOB8" s="268"/>
      <c r="EOC8" s="268"/>
      <c r="EOD8" s="268"/>
      <c r="EOE8" s="268"/>
      <c r="EOF8" s="268"/>
      <c r="EOG8" s="268"/>
      <c r="EOH8" s="268"/>
      <c r="EOI8" s="268"/>
      <c r="EOJ8" s="268"/>
      <c r="EOK8" s="268"/>
      <c r="EOL8" s="268"/>
      <c r="EOM8" s="268"/>
      <c r="EON8" s="268"/>
      <c r="EOO8" s="268"/>
      <c r="EOP8" s="268"/>
      <c r="EOQ8" s="268"/>
      <c r="EOR8" s="268"/>
      <c r="EOS8" s="268"/>
      <c r="EOT8" s="268"/>
      <c r="EOU8" s="268"/>
      <c r="EOV8" s="268"/>
      <c r="EOW8" s="268"/>
      <c r="EOX8" s="268"/>
      <c r="EOY8" s="268"/>
      <c r="EOZ8" s="268"/>
      <c r="EPA8" s="268"/>
      <c r="EPB8" s="268"/>
      <c r="EPC8" s="268"/>
      <c r="EPD8" s="268"/>
      <c r="EPE8" s="268"/>
      <c r="EPF8" s="268"/>
      <c r="EPG8" s="268"/>
      <c r="EPH8" s="268"/>
      <c r="EPI8" s="268"/>
      <c r="EPJ8" s="268"/>
      <c r="EPK8" s="268"/>
      <c r="EPL8" s="268"/>
      <c r="EPM8" s="268"/>
      <c r="EPN8" s="268"/>
      <c r="EPO8" s="268"/>
      <c r="EPP8" s="268"/>
      <c r="EPQ8" s="268"/>
      <c r="EPR8" s="268"/>
      <c r="EPS8" s="268"/>
      <c r="EPT8" s="268"/>
      <c r="EPU8" s="268"/>
      <c r="EPV8" s="268"/>
      <c r="EPW8" s="268"/>
      <c r="EPX8" s="268"/>
      <c r="EPY8" s="268"/>
      <c r="EPZ8" s="268"/>
      <c r="EQA8" s="268"/>
      <c r="EQB8" s="268"/>
      <c r="EQC8" s="268"/>
      <c r="EQD8" s="268"/>
      <c r="EQE8" s="268"/>
      <c r="EQF8" s="268"/>
      <c r="EQG8" s="268"/>
      <c r="EQH8" s="268"/>
      <c r="EQI8" s="268"/>
      <c r="EQJ8" s="268"/>
      <c r="EQK8" s="268"/>
      <c r="EQL8" s="268"/>
      <c r="EQM8" s="268"/>
      <c r="EQN8" s="268"/>
      <c r="EQO8" s="268"/>
      <c r="EQP8" s="268"/>
      <c r="EQQ8" s="268"/>
      <c r="EQR8" s="268"/>
      <c r="EQS8" s="268"/>
      <c r="EQT8" s="268"/>
      <c r="EQU8" s="268"/>
      <c r="EQV8" s="268"/>
      <c r="EQW8" s="268"/>
      <c r="EQX8" s="268"/>
      <c r="EQY8" s="268"/>
      <c r="EQZ8" s="268"/>
      <c r="ERA8" s="268"/>
      <c r="ERB8" s="268"/>
      <c r="ERC8" s="268"/>
      <c r="ERD8" s="268"/>
      <c r="ERE8" s="268"/>
      <c r="ERF8" s="268"/>
      <c r="ERG8" s="268"/>
      <c r="ERH8" s="268"/>
      <c r="ERI8" s="268"/>
      <c r="ERJ8" s="268"/>
      <c r="ERK8" s="268"/>
      <c r="ERL8" s="268"/>
      <c r="ERM8" s="268"/>
      <c r="ERN8" s="268"/>
      <c r="ERO8" s="268"/>
      <c r="ERP8" s="268"/>
      <c r="ERQ8" s="268"/>
      <c r="ERR8" s="268"/>
      <c r="ERS8" s="268"/>
      <c r="ERT8" s="268"/>
      <c r="ERU8" s="268"/>
      <c r="ERV8" s="268"/>
      <c r="ERW8" s="268"/>
      <c r="ERX8" s="268"/>
      <c r="ERY8" s="268"/>
      <c r="ERZ8" s="268"/>
      <c r="ESA8" s="268"/>
      <c r="ESB8" s="268"/>
      <c r="ESC8" s="268"/>
      <c r="ESD8" s="268"/>
      <c r="ESE8" s="268"/>
      <c r="ESF8" s="268"/>
      <c r="ESG8" s="268"/>
      <c r="ESH8" s="268"/>
      <c r="ESI8" s="268"/>
      <c r="ESJ8" s="268"/>
      <c r="ESK8" s="268"/>
      <c r="ESL8" s="268"/>
      <c r="ESM8" s="268"/>
      <c r="ESN8" s="268"/>
      <c r="ESO8" s="268"/>
      <c r="ESP8" s="268"/>
      <c r="ESQ8" s="268"/>
      <c r="ESR8" s="268"/>
      <c r="ESS8" s="268"/>
      <c r="EST8" s="268"/>
      <c r="ESU8" s="268"/>
      <c r="ESV8" s="268"/>
      <c r="ESW8" s="268"/>
      <c r="ESX8" s="268"/>
      <c r="ESY8" s="268"/>
      <c r="ESZ8" s="268"/>
      <c r="ETA8" s="268"/>
      <c r="ETB8" s="268"/>
      <c r="ETC8" s="268"/>
      <c r="ETD8" s="268"/>
      <c r="ETE8" s="268"/>
      <c r="ETF8" s="268"/>
      <c r="ETG8" s="268"/>
      <c r="ETH8" s="268"/>
      <c r="ETI8" s="268"/>
      <c r="ETJ8" s="268"/>
      <c r="ETK8" s="268"/>
      <c r="ETL8" s="268"/>
      <c r="ETM8" s="268"/>
      <c r="ETN8" s="268"/>
      <c r="ETO8" s="268"/>
      <c r="ETP8" s="268"/>
      <c r="ETQ8" s="268"/>
      <c r="ETR8" s="268"/>
      <c r="ETS8" s="268"/>
      <c r="ETT8" s="268"/>
      <c r="ETU8" s="268"/>
      <c r="ETV8" s="268"/>
      <c r="ETW8" s="268"/>
      <c r="ETX8" s="268"/>
      <c r="ETY8" s="268"/>
      <c r="ETZ8" s="268"/>
      <c r="EUA8" s="268"/>
      <c r="EUB8" s="268"/>
      <c r="EUC8" s="268"/>
      <c r="EUD8" s="268"/>
      <c r="EUE8" s="268"/>
      <c r="EUF8" s="268"/>
      <c r="EUG8" s="268"/>
      <c r="EUH8" s="268"/>
      <c r="EUI8" s="268"/>
      <c r="EUJ8" s="268"/>
      <c r="EUK8" s="268"/>
      <c r="EUL8" s="268"/>
      <c r="EUM8" s="268"/>
      <c r="EUN8" s="268"/>
      <c r="EUO8" s="268"/>
      <c r="EUP8" s="268"/>
      <c r="EUQ8" s="268"/>
      <c r="EUR8" s="268"/>
      <c r="EUS8" s="268"/>
      <c r="EUT8" s="268"/>
      <c r="EUU8" s="268"/>
      <c r="EUV8" s="268"/>
      <c r="EUW8" s="268"/>
      <c r="EUX8" s="268"/>
      <c r="EUY8" s="268"/>
      <c r="EUZ8" s="268"/>
      <c r="EVA8" s="268"/>
      <c r="EVB8" s="268"/>
      <c r="EVC8" s="268"/>
      <c r="EVD8" s="268"/>
      <c r="EVE8" s="268"/>
      <c r="EVF8" s="268"/>
      <c r="EVG8" s="268"/>
      <c r="EVH8" s="268"/>
      <c r="EVI8" s="268"/>
      <c r="EVJ8" s="268"/>
      <c r="EVK8" s="268"/>
      <c r="EVL8" s="268"/>
      <c r="EVM8" s="268"/>
      <c r="EVN8" s="268"/>
      <c r="EVO8" s="268"/>
      <c r="EVP8" s="268"/>
      <c r="EVQ8" s="268"/>
      <c r="EVR8" s="268"/>
      <c r="EVS8" s="268"/>
      <c r="EVT8" s="268"/>
      <c r="EVU8" s="268"/>
      <c r="EVV8" s="268"/>
      <c r="EVW8" s="268"/>
      <c r="EVX8" s="268"/>
      <c r="EVY8" s="268"/>
      <c r="EVZ8" s="268"/>
      <c r="EWA8" s="268"/>
      <c r="EWB8" s="268"/>
      <c r="EWC8" s="268"/>
      <c r="EWD8" s="268"/>
      <c r="EWE8" s="268"/>
      <c r="EWF8" s="268"/>
      <c r="EWG8" s="268"/>
      <c r="EWH8" s="268"/>
      <c r="EWI8" s="268"/>
      <c r="EWJ8" s="268"/>
      <c r="EWK8" s="268"/>
      <c r="EWL8" s="268"/>
      <c r="EWM8" s="268"/>
      <c r="EWN8" s="268"/>
      <c r="EWO8" s="268"/>
      <c r="EWP8" s="268"/>
      <c r="EWQ8" s="268"/>
      <c r="EWR8" s="268"/>
      <c r="EWS8" s="268"/>
      <c r="EWT8" s="268"/>
      <c r="EWU8" s="268"/>
      <c r="EWV8" s="268"/>
      <c r="EWW8" s="268"/>
      <c r="EWX8" s="268"/>
      <c r="EWY8" s="268"/>
      <c r="EWZ8" s="268"/>
      <c r="EXA8" s="268"/>
      <c r="EXB8" s="268"/>
      <c r="EXC8" s="268"/>
      <c r="EXD8" s="268"/>
      <c r="EXE8" s="268"/>
      <c r="EXF8" s="268"/>
      <c r="EXG8" s="268"/>
      <c r="EXH8" s="268"/>
      <c r="EXI8" s="268"/>
      <c r="EXJ8" s="268"/>
      <c r="EXK8" s="268"/>
      <c r="EXL8" s="268"/>
      <c r="EXM8" s="268"/>
      <c r="EXN8" s="268"/>
      <c r="EXO8" s="268"/>
      <c r="EXP8" s="268"/>
      <c r="EXQ8" s="268"/>
      <c r="EXR8" s="268"/>
      <c r="EXS8" s="268"/>
      <c r="EXT8" s="268"/>
      <c r="EXU8" s="268"/>
      <c r="EXV8" s="268"/>
      <c r="EXW8" s="268"/>
      <c r="EXX8" s="268"/>
      <c r="EXY8" s="268"/>
      <c r="EXZ8" s="268"/>
      <c r="EYA8" s="268"/>
      <c r="EYB8" s="268"/>
      <c r="EYC8" s="268"/>
      <c r="EYD8" s="268"/>
      <c r="EYE8" s="268"/>
      <c r="EYF8" s="268"/>
      <c r="EYG8" s="268"/>
      <c r="EYH8" s="268"/>
      <c r="EYI8" s="268"/>
      <c r="EYJ8" s="268"/>
      <c r="EYK8" s="268"/>
      <c r="EYL8" s="268"/>
      <c r="EYM8" s="268"/>
      <c r="EYN8" s="268"/>
      <c r="EYO8" s="268"/>
      <c r="EYP8" s="268"/>
      <c r="EYQ8" s="268"/>
      <c r="EYR8" s="268"/>
      <c r="EYS8" s="268"/>
      <c r="EYT8" s="268"/>
      <c r="EYU8" s="268"/>
      <c r="EYV8" s="268"/>
      <c r="EYW8" s="268"/>
      <c r="EYX8" s="268"/>
      <c r="EYY8" s="268"/>
      <c r="EYZ8" s="268"/>
      <c r="EZA8" s="268"/>
      <c r="EZB8" s="268"/>
      <c r="EZC8" s="268"/>
      <c r="EZD8" s="268"/>
      <c r="EZE8" s="268"/>
      <c r="EZF8" s="268"/>
      <c r="EZG8" s="268"/>
      <c r="EZH8" s="268"/>
      <c r="EZI8" s="268"/>
      <c r="EZJ8" s="268"/>
      <c r="EZK8" s="268"/>
      <c r="EZL8" s="268"/>
      <c r="EZM8" s="268"/>
      <c r="EZN8" s="268"/>
      <c r="EZO8" s="268"/>
      <c r="EZP8" s="268"/>
      <c r="EZQ8" s="268"/>
      <c r="EZR8" s="268"/>
      <c r="EZS8" s="268"/>
      <c r="EZT8" s="268"/>
      <c r="EZU8" s="268"/>
      <c r="EZV8" s="268"/>
      <c r="EZW8" s="268"/>
      <c r="EZX8" s="268"/>
      <c r="EZY8" s="268"/>
      <c r="EZZ8" s="268"/>
      <c r="FAA8" s="268"/>
      <c r="FAB8" s="268"/>
      <c r="FAC8" s="268"/>
      <c r="FAD8" s="268"/>
      <c r="FAE8" s="268"/>
      <c r="FAF8" s="268"/>
      <c r="FAG8" s="268"/>
      <c r="FAH8" s="268"/>
      <c r="FAI8" s="268"/>
      <c r="FAJ8" s="268"/>
      <c r="FAK8" s="268"/>
      <c r="FAL8" s="268"/>
      <c r="FAM8" s="268"/>
      <c r="FAN8" s="268"/>
      <c r="FAO8" s="268"/>
      <c r="FAP8" s="268"/>
      <c r="FAQ8" s="268"/>
      <c r="FAR8" s="268"/>
      <c r="FAS8" s="268"/>
      <c r="FAT8" s="268"/>
      <c r="FAU8" s="268"/>
      <c r="FAV8" s="268"/>
      <c r="FAW8" s="268"/>
      <c r="FAX8" s="268"/>
      <c r="FAY8" s="268"/>
      <c r="FAZ8" s="268"/>
      <c r="FBA8" s="268"/>
      <c r="FBB8" s="268"/>
      <c r="FBC8" s="268"/>
      <c r="FBD8" s="268"/>
      <c r="FBE8" s="268"/>
      <c r="FBF8" s="268"/>
      <c r="FBG8" s="268"/>
      <c r="FBH8" s="268"/>
      <c r="FBI8" s="268"/>
      <c r="FBJ8" s="268"/>
      <c r="FBK8" s="268"/>
      <c r="FBL8" s="268"/>
      <c r="FBM8" s="268"/>
      <c r="FBN8" s="268"/>
      <c r="FBO8" s="268"/>
      <c r="FBP8" s="268"/>
      <c r="FBQ8" s="268"/>
      <c r="FBR8" s="268"/>
      <c r="FBS8" s="268"/>
      <c r="FBT8" s="268"/>
      <c r="FBU8" s="268"/>
      <c r="FBV8" s="268"/>
      <c r="FBW8" s="268"/>
      <c r="FBX8" s="268"/>
      <c r="FBY8" s="268"/>
      <c r="FBZ8" s="268"/>
      <c r="FCA8" s="268"/>
      <c r="FCB8" s="268"/>
      <c r="FCC8" s="268"/>
      <c r="FCD8" s="268"/>
      <c r="FCE8" s="268"/>
      <c r="FCF8" s="268"/>
      <c r="FCG8" s="268"/>
      <c r="FCH8" s="268"/>
      <c r="FCI8" s="268"/>
      <c r="FCJ8" s="268"/>
      <c r="FCK8" s="268"/>
      <c r="FCL8" s="268"/>
      <c r="FCM8" s="268"/>
      <c r="FCN8" s="268"/>
      <c r="FCO8" s="268"/>
      <c r="FCP8" s="268"/>
      <c r="FCQ8" s="268"/>
      <c r="FCR8" s="268"/>
      <c r="FCS8" s="268"/>
      <c r="FCT8" s="268"/>
      <c r="FCU8" s="268"/>
      <c r="FCV8" s="268"/>
      <c r="FCW8" s="268"/>
      <c r="FCX8" s="268"/>
      <c r="FCY8" s="268"/>
      <c r="FCZ8" s="268"/>
      <c r="FDA8" s="268"/>
      <c r="FDB8" s="268"/>
      <c r="FDC8" s="268"/>
      <c r="FDD8" s="268"/>
      <c r="FDE8" s="268"/>
      <c r="FDF8" s="268"/>
      <c r="FDG8" s="268"/>
      <c r="FDH8" s="268"/>
      <c r="FDI8" s="268"/>
      <c r="FDJ8" s="268"/>
      <c r="FDK8" s="268"/>
      <c r="FDL8" s="268"/>
      <c r="FDM8" s="268"/>
      <c r="FDN8" s="268"/>
      <c r="FDO8" s="268"/>
      <c r="FDP8" s="268"/>
      <c r="FDQ8" s="268"/>
      <c r="FDR8" s="268"/>
      <c r="FDS8" s="268"/>
      <c r="FDT8" s="268"/>
      <c r="FDU8" s="268"/>
      <c r="FDV8" s="268"/>
      <c r="FDW8" s="268"/>
      <c r="FDX8" s="268"/>
      <c r="FDY8" s="268"/>
      <c r="FDZ8" s="268"/>
      <c r="FEA8" s="268"/>
      <c r="FEB8" s="268"/>
      <c r="FEC8" s="268"/>
      <c r="FED8" s="268"/>
      <c r="FEE8" s="268"/>
      <c r="FEF8" s="268"/>
      <c r="FEG8" s="268"/>
      <c r="FEH8" s="268"/>
      <c r="FEI8" s="268"/>
      <c r="FEJ8" s="268"/>
      <c r="FEK8" s="268"/>
      <c r="FEL8" s="268"/>
      <c r="FEM8" s="268"/>
      <c r="FEN8" s="268"/>
      <c r="FEO8" s="268"/>
      <c r="FEP8" s="268"/>
      <c r="FEQ8" s="268"/>
      <c r="FER8" s="268"/>
      <c r="FES8" s="268"/>
      <c r="FET8" s="268"/>
      <c r="FEU8" s="268"/>
      <c r="FEV8" s="268"/>
      <c r="FEW8" s="268"/>
      <c r="FEX8" s="268"/>
      <c r="FEY8" s="268"/>
      <c r="FEZ8" s="268"/>
      <c r="FFA8" s="268"/>
      <c r="FFB8" s="268"/>
      <c r="FFC8" s="268"/>
      <c r="FFD8" s="268"/>
      <c r="FFE8" s="268"/>
      <c r="FFF8" s="268"/>
      <c r="FFG8" s="268"/>
      <c r="FFH8" s="268"/>
      <c r="FFI8" s="268"/>
      <c r="FFJ8" s="268"/>
      <c r="FFK8" s="268"/>
      <c r="FFL8" s="268"/>
      <c r="FFM8" s="268"/>
      <c r="FFN8" s="268"/>
      <c r="FFO8" s="268"/>
      <c r="FFP8" s="268"/>
      <c r="FFQ8" s="268"/>
      <c r="FFR8" s="268"/>
      <c r="FFS8" s="268"/>
      <c r="FFT8" s="268"/>
      <c r="FFU8" s="268"/>
      <c r="FFV8" s="268"/>
      <c r="FFW8" s="268"/>
      <c r="FFX8" s="268"/>
      <c r="FFY8" s="268"/>
      <c r="FFZ8" s="268"/>
      <c r="FGA8" s="268"/>
      <c r="FGB8" s="268"/>
      <c r="FGC8" s="268"/>
      <c r="FGD8" s="268"/>
      <c r="FGE8" s="268"/>
      <c r="FGF8" s="268"/>
      <c r="FGG8" s="268"/>
      <c r="FGH8" s="268"/>
      <c r="FGI8" s="268"/>
      <c r="FGJ8" s="268"/>
      <c r="FGK8" s="268"/>
      <c r="FGL8" s="268"/>
      <c r="FGM8" s="268"/>
      <c r="FGN8" s="268"/>
      <c r="FGO8" s="268"/>
      <c r="FGP8" s="268"/>
      <c r="FGQ8" s="268"/>
      <c r="FGR8" s="268"/>
      <c r="FGS8" s="268"/>
      <c r="FGT8" s="268"/>
      <c r="FGU8" s="268"/>
      <c r="FGV8" s="268"/>
      <c r="FGW8" s="268"/>
      <c r="FGX8" s="268"/>
      <c r="FGY8" s="268"/>
      <c r="FGZ8" s="268"/>
      <c r="FHA8" s="268"/>
      <c r="FHB8" s="268"/>
      <c r="FHC8" s="268"/>
      <c r="FHD8" s="268"/>
      <c r="FHE8" s="268"/>
      <c r="FHF8" s="268"/>
      <c r="FHG8" s="268"/>
      <c r="FHH8" s="268"/>
      <c r="FHI8" s="268"/>
      <c r="FHJ8" s="268"/>
      <c r="FHK8" s="268"/>
      <c r="FHL8" s="268"/>
      <c r="FHM8" s="268"/>
      <c r="FHN8" s="268"/>
      <c r="FHO8" s="268"/>
      <c r="FHP8" s="268"/>
      <c r="FHQ8" s="268"/>
      <c r="FHR8" s="268"/>
      <c r="FHS8" s="268"/>
      <c r="FHT8" s="268"/>
      <c r="FHU8" s="268"/>
      <c r="FHV8" s="268"/>
      <c r="FHW8" s="268"/>
      <c r="FHX8" s="268"/>
      <c r="FHY8" s="268"/>
      <c r="FHZ8" s="268"/>
      <c r="FIA8" s="268"/>
      <c r="FIB8" s="268"/>
      <c r="FIC8" s="268"/>
      <c r="FID8" s="268"/>
      <c r="FIE8" s="268"/>
      <c r="FIF8" s="268"/>
      <c r="FIG8" s="268"/>
      <c r="FIH8" s="268"/>
      <c r="FII8" s="268"/>
      <c r="FIJ8" s="268"/>
      <c r="FIK8" s="268"/>
      <c r="FIL8" s="268"/>
      <c r="FIM8" s="268"/>
      <c r="FIN8" s="268"/>
      <c r="FIO8" s="268"/>
      <c r="FIP8" s="268"/>
      <c r="FIQ8" s="268"/>
      <c r="FIR8" s="268"/>
      <c r="FIS8" s="268"/>
      <c r="FIT8" s="268"/>
      <c r="FIU8" s="268"/>
      <c r="FIV8" s="268"/>
      <c r="FIW8" s="268"/>
      <c r="FIX8" s="268"/>
      <c r="FIY8" s="268"/>
      <c r="FIZ8" s="268"/>
      <c r="FJA8" s="268"/>
      <c r="FJB8" s="268"/>
      <c r="FJC8" s="268"/>
      <c r="FJD8" s="268"/>
      <c r="FJE8" s="268"/>
      <c r="FJF8" s="268"/>
      <c r="FJG8" s="268"/>
      <c r="FJH8" s="268"/>
      <c r="FJI8" s="268"/>
      <c r="FJJ8" s="268"/>
      <c r="FJK8" s="268"/>
      <c r="FJL8" s="268"/>
      <c r="FJM8" s="268"/>
      <c r="FJN8" s="268"/>
      <c r="FJO8" s="268"/>
      <c r="FJP8" s="268"/>
      <c r="FJQ8" s="268"/>
      <c r="FJR8" s="268"/>
      <c r="FJS8" s="268"/>
      <c r="FJT8" s="268"/>
      <c r="FJU8" s="268"/>
      <c r="FJV8" s="268"/>
      <c r="FJW8" s="268"/>
      <c r="FJX8" s="268"/>
      <c r="FJY8" s="268"/>
      <c r="FJZ8" s="268"/>
      <c r="FKA8" s="268"/>
      <c r="FKB8" s="268"/>
      <c r="FKC8" s="268"/>
      <c r="FKD8" s="268"/>
      <c r="FKE8" s="268"/>
      <c r="FKF8" s="268"/>
      <c r="FKG8" s="268"/>
      <c r="FKH8" s="268"/>
      <c r="FKI8" s="268"/>
      <c r="FKJ8" s="268"/>
      <c r="FKK8" s="268"/>
      <c r="FKL8" s="268"/>
      <c r="FKM8" s="268"/>
      <c r="FKN8" s="268"/>
      <c r="FKO8" s="268"/>
      <c r="FKP8" s="268"/>
      <c r="FKQ8" s="268"/>
      <c r="FKR8" s="268"/>
      <c r="FKS8" s="268"/>
      <c r="FKT8" s="268"/>
      <c r="FKU8" s="268"/>
      <c r="FKV8" s="268"/>
      <c r="FKW8" s="268"/>
      <c r="FKX8" s="268"/>
      <c r="FKY8" s="268"/>
      <c r="FKZ8" s="268"/>
      <c r="FLA8" s="268"/>
      <c r="FLB8" s="268"/>
      <c r="FLC8" s="268"/>
      <c r="FLD8" s="268"/>
      <c r="FLE8" s="268"/>
      <c r="FLF8" s="268"/>
      <c r="FLG8" s="268"/>
      <c r="FLH8" s="268"/>
      <c r="FLI8" s="268"/>
      <c r="FLJ8" s="268"/>
      <c r="FLK8" s="268"/>
      <c r="FLL8" s="268"/>
      <c r="FLM8" s="268"/>
      <c r="FLN8" s="268"/>
      <c r="FLO8" s="268"/>
      <c r="FLP8" s="268"/>
      <c r="FLQ8" s="268"/>
      <c r="FLR8" s="268"/>
      <c r="FLS8" s="268"/>
      <c r="FLT8" s="268"/>
      <c r="FLU8" s="268"/>
      <c r="FLV8" s="268"/>
      <c r="FLW8" s="268"/>
      <c r="FLX8" s="268"/>
      <c r="FLY8" s="268"/>
      <c r="FLZ8" s="268"/>
      <c r="FMA8" s="268"/>
      <c r="FMB8" s="268"/>
      <c r="FMC8" s="268"/>
      <c r="FMD8" s="268"/>
      <c r="FME8" s="268"/>
      <c r="FMF8" s="268"/>
      <c r="FMG8" s="268"/>
      <c r="FMH8" s="268"/>
      <c r="FMI8" s="268"/>
      <c r="FMJ8" s="268"/>
      <c r="FMK8" s="268"/>
      <c r="FML8" s="268"/>
      <c r="FMM8" s="268"/>
      <c r="FMN8" s="268"/>
      <c r="FMO8" s="268"/>
      <c r="FMP8" s="268"/>
      <c r="FMQ8" s="268"/>
      <c r="FMR8" s="268"/>
      <c r="FMS8" s="268"/>
      <c r="FMT8" s="268"/>
      <c r="FMU8" s="268"/>
      <c r="FMV8" s="268"/>
      <c r="FMW8" s="268"/>
      <c r="FMX8" s="268"/>
      <c r="FMY8" s="268"/>
      <c r="FMZ8" s="268"/>
      <c r="FNA8" s="268"/>
      <c r="FNB8" s="268"/>
      <c r="FNC8" s="268"/>
      <c r="FND8" s="268"/>
      <c r="FNE8" s="268"/>
      <c r="FNF8" s="268"/>
      <c r="FNG8" s="268"/>
      <c r="FNH8" s="268"/>
      <c r="FNI8" s="268"/>
      <c r="FNJ8" s="268"/>
      <c r="FNK8" s="268"/>
      <c r="FNL8" s="268"/>
      <c r="FNM8" s="268"/>
      <c r="FNN8" s="268"/>
      <c r="FNO8" s="268"/>
      <c r="FNP8" s="268"/>
      <c r="FNQ8" s="268"/>
      <c r="FNR8" s="268"/>
      <c r="FNS8" s="268"/>
      <c r="FNT8" s="268"/>
      <c r="FNU8" s="268"/>
      <c r="FNV8" s="268"/>
      <c r="FNW8" s="268"/>
      <c r="FNX8" s="268"/>
      <c r="FNY8" s="268"/>
      <c r="FNZ8" s="268"/>
      <c r="FOA8" s="268"/>
      <c r="FOB8" s="268"/>
      <c r="FOC8" s="268"/>
      <c r="FOD8" s="268"/>
      <c r="FOE8" s="268"/>
      <c r="FOF8" s="268"/>
      <c r="FOG8" s="268"/>
      <c r="FOH8" s="268"/>
      <c r="FOI8" s="268"/>
      <c r="FOJ8" s="268"/>
      <c r="FOK8" s="268"/>
      <c r="FOL8" s="268"/>
      <c r="FOM8" s="268"/>
      <c r="FON8" s="268"/>
      <c r="FOO8" s="268"/>
      <c r="FOP8" s="268"/>
      <c r="FOQ8" s="268"/>
      <c r="FOR8" s="268"/>
      <c r="FOS8" s="268"/>
      <c r="FOT8" s="268"/>
      <c r="FOU8" s="268"/>
      <c r="FOV8" s="268"/>
      <c r="FOW8" s="268"/>
      <c r="FOX8" s="268"/>
      <c r="FOY8" s="268"/>
      <c r="FOZ8" s="268"/>
      <c r="FPA8" s="268"/>
      <c r="FPB8" s="268"/>
      <c r="FPC8" s="268"/>
      <c r="FPD8" s="268"/>
      <c r="FPE8" s="268"/>
      <c r="FPF8" s="268"/>
      <c r="FPG8" s="268"/>
      <c r="FPH8" s="268"/>
      <c r="FPI8" s="268"/>
      <c r="FPJ8" s="268"/>
      <c r="FPK8" s="268"/>
      <c r="FPL8" s="268"/>
      <c r="FPM8" s="268"/>
      <c r="FPN8" s="268"/>
      <c r="FPO8" s="268"/>
      <c r="FPP8" s="268"/>
      <c r="FPQ8" s="268"/>
      <c r="FPR8" s="268"/>
      <c r="FPS8" s="268"/>
      <c r="FPT8" s="268"/>
      <c r="FPU8" s="268"/>
      <c r="FPV8" s="268"/>
      <c r="FPW8" s="268"/>
      <c r="FPX8" s="268"/>
      <c r="FPY8" s="268"/>
      <c r="FPZ8" s="268"/>
      <c r="FQA8" s="268"/>
      <c r="FQB8" s="268"/>
      <c r="FQC8" s="268"/>
      <c r="FQD8" s="268"/>
      <c r="FQE8" s="268"/>
      <c r="FQF8" s="268"/>
      <c r="FQG8" s="268"/>
      <c r="FQH8" s="268"/>
      <c r="FQI8" s="268"/>
      <c r="FQJ8" s="268"/>
      <c r="FQK8" s="268"/>
      <c r="FQL8" s="268"/>
      <c r="FQM8" s="268"/>
      <c r="FQN8" s="268"/>
      <c r="FQO8" s="268"/>
      <c r="FQP8" s="268"/>
      <c r="FQQ8" s="268"/>
      <c r="FQR8" s="268"/>
      <c r="FQS8" s="268"/>
      <c r="FQT8" s="268"/>
      <c r="FQU8" s="268"/>
      <c r="FQV8" s="268"/>
      <c r="FQW8" s="268"/>
      <c r="FQX8" s="268"/>
      <c r="FQY8" s="268"/>
      <c r="FQZ8" s="268"/>
      <c r="FRA8" s="268"/>
      <c r="FRB8" s="268"/>
      <c r="FRC8" s="268"/>
      <c r="FRD8" s="268"/>
      <c r="FRE8" s="268"/>
      <c r="FRF8" s="268"/>
      <c r="FRG8" s="268"/>
      <c r="FRH8" s="268"/>
      <c r="FRI8" s="268"/>
      <c r="FRJ8" s="268"/>
      <c r="FRK8" s="268"/>
      <c r="FRL8" s="268"/>
      <c r="FRM8" s="268"/>
      <c r="FRN8" s="268"/>
      <c r="FRO8" s="268"/>
      <c r="FRP8" s="268"/>
      <c r="FRQ8" s="268"/>
      <c r="FRR8" s="268"/>
      <c r="FRS8" s="268"/>
      <c r="FRT8" s="268"/>
      <c r="FRU8" s="268"/>
      <c r="FRV8" s="268"/>
      <c r="FRW8" s="268"/>
      <c r="FRX8" s="268"/>
      <c r="FRY8" s="268"/>
      <c r="FRZ8" s="268"/>
      <c r="FSA8" s="268"/>
      <c r="FSB8" s="268"/>
      <c r="FSC8" s="268"/>
      <c r="FSD8" s="268"/>
      <c r="FSE8" s="268"/>
      <c r="FSF8" s="268"/>
      <c r="FSG8" s="268"/>
      <c r="FSH8" s="268"/>
      <c r="FSI8" s="268"/>
      <c r="FSJ8" s="268"/>
      <c r="FSK8" s="268"/>
      <c r="FSL8" s="268"/>
      <c r="FSM8" s="268"/>
      <c r="FSN8" s="268"/>
      <c r="FSO8" s="268"/>
      <c r="FSP8" s="268"/>
      <c r="FSQ8" s="268"/>
      <c r="FSR8" s="268"/>
      <c r="FSS8" s="268"/>
      <c r="FST8" s="268"/>
      <c r="FSU8" s="268"/>
      <c r="FSV8" s="268"/>
      <c r="FSW8" s="268"/>
      <c r="FSX8" s="268"/>
      <c r="FSY8" s="268"/>
      <c r="FSZ8" s="268"/>
      <c r="FTA8" s="268"/>
      <c r="FTB8" s="268"/>
      <c r="FTC8" s="268"/>
      <c r="FTD8" s="268"/>
      <c r="FTE8" s="268"/>
      <c r="FTF8" s="268"/>
      <c r="FTG8" s="268"/>
      <c r="FTH8" s="268"/>
      <c r="FTI8" s="268"/>
      <c r="FTJ8" s="268"/>
      <c r="FTK8" s="268"/>
      <c r="FTL8" s="268"/>
      <c r="FTM8" s="268"/>
      <c r="FTN8" s="268"/>
      <c r="FTO8" s="268"/>
      <c r="FTP8" s="268"/>
      <c r="FTQ8" s="268"/>
      <c r="FTR8" s="268"/>
      <c r="FTS8" s="268"/>
      <c r="FTT8" s="268"/>
      <c r="FTU8" s="268"/>
      <c r="FTV8" s="268"/>
      <c r="FTW8" s="268"/>
      <c r="FTX8" s="268"/>
      <c r="FTY8" s="268"/>
      <c r="FTZ8" s="268"/>
      <c r="FUA8" s="268"/>
      <c r="FUB8" s="268"/>
      <c r="FUC8" s="268"/>
      <c r="FUD8" s="268"/>
      <c r="FUE8" s="268"/>
      <c r="FUF8" s="268"/>
      <c r="FUG8" s="268"/>
      <c r="FUH8" s="268"/>
      <c r="FUI8" s="268"/>
      <c r="FUJ8" s="268"/>
      <c r="FUK8" s="268"/>
      <c r="FUL8" s="268"/>
      <c r="FUM8" s="268"/>
      <c r="FUN8" s="268"/>
      <c r="FUO8" s="268"/>
      <c r="FUP8" s="268"/>
      <c r="FUQ8" s="268"/>
      <c r="FUR8" s="268"/>
      <c r="FUS8" s="268"/>
      <c r="FUT8" s="268"/>
      <c r="FUU8" s="268"/>
      <c r="FUV8" s="268"/>
      <c r="FUW8" s="268"/>
      <c r="FUX8" s="268"/>
      <c r="FUY8" s="268"/>
      <c r="FUZ8" s="268"/>
      <c r="FVA8" s="268"/>
      <c r="FVB8" s="268"/>
      <c r="FVC8" s="268"/>
      <c r="FVD8" s="268"/>
      <c r="FVE8" s="268"/>
      <c r="FVF8" s="268"/>
      <c r="FVG8" s="268"/>
      <c r="FVH8" s="268"/>
      <c r="FVI8" s="268"/>
      <c r="FVJ8" s="268"/>
      <c r="FVK8" s="268"/>
      <c r="FVL8" s="268"/>
      <c r="FVM8" s="268"/>
      <c r="FVN8" s="268"/>
      <c r="FVO8" s="268"/>
      <c r="FVP8" s="268"/>
      <c r="FVQ8" s="268"/>
      <c r="FVR8" s="268"/>
      <c r="FVS8" s="268"/>
      <c r="FVT8" s="268"/>
      <c r="FVU8" s="268"/>
      <c r="FVV8" s="268"/>
      <c r="FVW8" s="268"/>
      <c r="FVX8" s="268"/>
      <c r="FVY8" s="268"/>
      <c r="FVZ8" s="268"/>
      <c r="FWA8" s="268"/>
      <c r="FWB8" s="268"/>
      <c r="FWC8" s="268"/>
      <c r="FWD8" s="268"/>
      <c r="FWE8" s="268"/>
      <c r="FWF8" s="268"/>
      <c r="FWG8" s="268"/>
      <c r="FWH8" s="268"/>
      <c r="FWI8" s="268"/>
      <c r="FWJ8" s="268"/>
      <c r="FWK8" s="268"/>
      <c r="FWL8" s="268"/>
      <c r="FWM8" s="268"/>
      <c r="FWN8" s="268"/>
      <c r="FWO8" s="268"/>
      <c r="FWP8" s="268"/>
      <c r="FWQ8" s="268"/>
      <c r="FWR8" s="268"/>
      <c r="FWS8" s="268"/>
      <c r="FWT8" s="268"/>
      <c r="FWU8" s="268"/>
      <c r="FWV8" s="268"/>
      <c r="FWW8" s="268"/>
      <c r="FWX8" s="268"/>
      <c r="FWY8" s="268"/>
      <c r="FWZ8" s="268"/>
      <c r="FXA8" s="268"/>
      <c r="FXB8" s="268"/>
      <c r="FXC8" s="268"/>
      <c r="FXD8" s="268"/>
      <c r="FXE8" s="268"/>
      <c r="FXF8" s="268"/>
      <c r="FXG8" s="268"/>
      <c r="FXH8" s="268"/>
      <c r="FXI8" s="268"/>
      <c r="FXJ8" s="268"/>
      <c r="FXK8" s="268"/>
      <c r="FXL8" s="268"/>
      <c r="FXM8" s="268"/>
      <c r="FXN8" s="268"/>
      <c r="FXO8" s="268"/>
      <c r="FXP8" s="268"/>
      <c r="FXQ8" s="268"/>
      <c r="FXR8" s="268"/>
      <c r="FXS8" s="268"/>
      <c r="FXT8" s="268"/>
      <c r="FXU8" s="268"/>
      <c r="FXV8" s="268"/>
      <c r="FXW8" s="268"/>
      <c r="FXX8" s="268"/>
      <c r="FXY8" s="268"/>
      <c r="FXZ8" s="268"/>
      <c r="FYA8" s="268"/>
      <c r="FYB8" s="268"/>
      <c r="FYC8" s="268"/>
      <c r="FYD8" s="268"/>
      <c r="FYE8" s="268"/>
      <c r="FYF8" s="268"/>
      <c r="FYG8" s="268"/>
      <c r="FYH8" s="268"/>
      <c r="FYI8" s="268"/>
      <c r="FYJ8" s="268"/>
      <c r="FYK8" s="268"/>
      <c r="FYL8" s="268"/>
      <c r="FYM8" s="268"/>
      <c r="FYN8" s="268"/>
      <c r="FYO8" s="268"/>
      <c r="FYP8" s="268"/>
      <c r="FYQ8" s="268"/>
      <c r="FYR8" s="268"/>
      <c r="FYS8" s="268"/>
      <c r="FYT8" s="268"/>
      <c r="FYU8" s="268"/>
      <c r="FYV8" s="268"/>
      <c r="FYW8" s="268"/>
      <c r="FYX8" s="268"/>
      <c r="FYY8" s="268"/>
      <c r="FYZ8" s="268"/>
      <c r="FZA8" s="268"/>
      <c r="FZB8" s="268"/>
      <c r="FZC8" s="268"/>
      <c r="FZD8" s="268"/>
      <c r="FZE8" s="268"/>
      <c r="FZF8" s="268"/>
      <c r="FZG8" s="268"/>
      <c r="FZH8" s="268"/>
      <c r="FZI8" s="268"/>
      <c r="FZJ8" s="268"/>
      <c r="FZK8" s="268"/>
      <c r="FZL8" s="268"/>
      <c r="FZM8" s="268"/>
      <c r="FZN8" s="268"/>
      <c r="FZO8" s="268"/>
      <c r="FZP8" s="268"/>
      <c r="FZQ8" s="268"/>
      <c r="FZR8" s="268"/>
      <c r="FZS8" s="268"/>
      <c r="FZT8" s="268"/>
      <c r="FZU8" s="268"/>
      <c r="FZV8" s="268"/>
      <c r="FZW8" s="268"/>
      <c r="FZX8" s="268"/>
      <c r="FZY8" s="268"/>
      <c r="FZZ8" s="268"/>
      <c r="GAA8" s="268"/>
      <c r="GAB8" s="268"/>
      <c r="GAC8" s="268"/>
      <c r="GAD8" s="268"/>
      <c r="GAE8" s="268"/>
      <c r="GAF8" s="268"/>
      <c r="GAG8" s="268"/>
      <c r="GAH8" s="268"/>
      <c r="GAI8" s="268"/>
      <c r="GAJ8" s="268"/>
      <c r="GAK8" s="268"/>
      <c r="GAL8" s="268"/>
      <c r="GAM8" s="268"/>
      <c r="GAN8" s="268"/>
      <c r="GAO8" s="268"/>
      <c r="GAP8" s="268"/>
      <c r="GAQ8" s="268"/>
      <c r="GAR8" s="268"/>
      <c r="GAS8" s="268"/>
      <c r="GAT8" s="268"/>
      <c r="GAU8" s="268"/>
      <c r="GAV8" s="268"/>
      <c r="GAW8" s="268"/>
      <c r="GAX8" s="268"/>
      <c r="GAY8" s="268"/>
      <c r="GAZ8" s="268"/>
      <c r="GBA8" s="268"/>
      <c r="GBB8" s="268"/>
      <c r="GBC8" s="268"/>
      <c r="GBD8" s="268"/>
      <c r="GBE8" s="268"/>
      <c r="GBF8" s="268"/>
      <c r="GBG8" s="268"/>
      <c r="GBH8" s="268"/>
      <c r="GBI8" s="268"/>
      <c r="GBJ8" s="268"/>
      <c r="GBK8" s="268"/>
      <c r="GBL8" s="268"/>
      <c r="GBM8" s="268"/>
      <c r="GBN8" s="268"/>
      <c r="GBO8" s="268"/>
      <c r="GBP8" s="268"/>
      <c r="GBQ8" s="268"/>
      <c r="GBR8" s="268"/>
      <c r="GBS8" s="268"/>
      <c r="GBT8" s="268"/>
      <c r="GBU8" s="268"/>
      <c r="GBV8" s="268"/>
      <c r="GBW8" s="268"/>
      <c r="GBX8" s="268"/>
      <c r="GBY8" s="268"/>
      <c r="GBZ8" s="268"/>
      <c r="GCA8" s="268"/>
      <c r="GCB8" s="268"/>
      <c r="GCC8" s="268"/>
      <c r="GCD8" s="268"/>
      <c r="GCE8" s="268"/>
      <c r="GCF8" s="268"/>
      <c r="GCG8" s="268"/>
      <c r="GCH8" s="268"/>
      <c r="GCI8" s="268"/>
      <c r="GCJ8" s="268"/>
      <c r="GCK8" s="268"/>
      <c r="GCL8" s="268"/>
      <c r="GCM8" s="268"/>
      <c r="GCN8" s="268"/>
      <c r="GCO8" s="268"/>
      <c r="GCP8" s="268"/>
      <c r="GCQ8" s="268"/>
      <c r="GCR8" s="268"/>
      <c r="GCS8" s="268"/>
      <c r="GCT8" s="268"/>
      <c r="GCU8" s="268"/>
      <c r="GCV8" s="268"/>
      <c r="GCW8" s="268"/>
      <c r="GCX8" s="268"/>
      <c r="GCY8" s="268"/>
      <c r="GCZ8" s="268"/>
      <c r="GDA8" s="268"/>
      <c r="GDB8" s="268"/>
      <c r="GDC8" s="268"/>
      <c r="GDD8" s="268"/>
      <c r="GDE8" s="268"/>
      <c r="GDF8" s="268"/>
      <c r="GDG8" s="268"/>
      <c r="GDH8" s="268"/>
      <c r="GDI8" s="268"/>
      <c r="GDJ8" s="268"/>
      <c r="GDK8" s="268"/>
      <c r="GDL8" s="268"/>
      <c r="GDM8" s="268"/>
      <c r="GDN8" s="268"/>
      <c r="GDO8" s="268"/>
      <c r="GDP8" s="268"/>
      <c r="GDQ8" s="268"/>
      <c r="GDR8" s="268"/>
      <c r="GDS8" s="268"/>
      <c r="GDT8" s="268"/>
      <c r="GDU8" s="268"/>
      <c r="GDV8" s="268"/>
      <c r="GDW8" s="268"/>
      <c r="GDX8" s="268"/>
      <c r="GDY8" s="268"/>
      <c r="GDZ8" s="268"/>
      <c r="GEA8" s="268"/>
      <c r="GEB8" s="268"/>
      <c r="GEC8" s="268"/>
      <c r="GED8" s="268"/>
      <c r="GEE8" s="268"/>
      <c r="GEF8" s="268"/>
      <c r="GEG8" s="268"/>
      <c r="GEH8" s="268"/>
      <c r="GEI8" s="268"/>
      <c r="GEJ8" s="268"/>
      <c r="GEK8" s="268"/>
      <c r="GEL8" s="268"/>
      <c r="GEM8" s="268"/>
      <c r="GEN8" s="268"/>
      <c r="GEO8" s="268"/>
      <c r="GEP8" s="268"/>
      <c r="GEQ8" s="268"/>
      <c r="GER8" s="268"/>
      <c r="GES8" s="268"/>
      <c r="GET8" s="268"/>
      <c r="GEU8" s="268"/>
      <c r="GEV8" s="268"/>
      <c r="GEW8" s="268"/>
      <c r="GEX8" s="268"/>
      <c r="GEY8" s="268"/>
      <c r="GEZ8" s="268"/>
      <c r="GFA8" s="268"/>
      <c r="GFB8" s="268"/>
      <c r="GFC8" s="268"/>
      <c r="GFD8" s="268"/>
      <c r="GFE8" s="268"/>
      <c r="GFF8" s="268"/>
      <c r="GFG8" s="268"/>
      <c r="GFH8" s="268"/>
      <c r="GFI8" s="268"/>
      <c r="GFJ8" s="268"/>
      <c r="GFK8" s="268"/>
      <c r="GFL8" s="268"/>
      <c r="GFM8" s="268"/>
      <c r="GFN8" s="268"/>
      <c r="GFO8" s="268"/>
      <c r="GFP8" s="268"/>
      <c r="GFQ8" s="268"/>
      <c r="GFR8" s="268"/>
      <c r="GFS8" s="268"/>
      <c r="GFT8" s="268"/>
      <c r="GFU8" s="268"/>
      <c r="GFV8" s="268"/>
      <c r="GFW8" s="268"/>
      <c r="GFX8" s="268"/>
      <c r="GFY8" s="268"/>
      <c r="GFZ8" s="268"/>
      <c r="GGA8" s="268"/>
      <c r="GGB8" s="268"/>
      <c r="GGC8" s="268"/>
      <c r="GGD8" s="268"/>
      <c r="GGE8" s="268"/>
      <c r="GGF8" s="268"/>
      <c r="GGG8" s="268"/>
      <c r="GGH8" s="268"/>
      <c r="GGI8" s="268"/>
      <c r="GGJ8" s="268"/>
      <c r="GGK8" s="268"/>
      <c r="GGL8" s="268"/>
      <c r="GGM8" s="268"/>
      <c r="GGN8" s="268"/>
      <c r="GGO8" s="268"/>
      <c r="GGP8" s="268"/>
      <c r="GGQ8" s="268"/>
      <c r="GGR8" s="268"/>
      <c r="GGS8" s="268"/>
      <c r="GGT8" s="268"/>
      <c r="GGU8" s="268"/>
      <c r="GGV8" s="268"/>
      <c r="GGW8" s="268"/>
      <c r="GGX8" s="268"/>
      <c r="GGY8" s="268"/>
      <c r="GGZ8" s="268"/>
      <c r="GHA8" s="268"/>
      <c r="GHB8" s="268"/>
      <c r="GHC8" s="268"/>
      <c r="GHD8" s="268"/>
      <c r="GHE8" s="268"/>
      <c r="GHF8" s="268"/>
      <c r="GHG8" s="268"/>
      <c r="GHH8" s="268"/>
      <c r="GHI8" s="268"/>
      <c r="GHJ8" s="268"/>
      <c r="GHK8" s="268"/>
      <c r="GHL8" s="268"/>
      <c r="GHM8" s="268"/>
      <c r="GHN8" s="268"/>
      <c r="GHO8" s="268"/>
      <c r="GHP8" s="268"/>
      <c r="GHQ8" s="268"/>
      <c r="GHR8" s="268"/>
      <c r="GHS8" s="268"/>
      <c r="GHT8" s="268"/>
      <c r="GHU8" s="268"/>
      <c r="GHV8" s="268"/>
      <c r="GHW8" s="268"/>
      <c r="GHX8" s="268"/>
      <c r="GHY8" s="268"/>
      <c r="GHZ8" s="268"/>
      <c r="GIA8" s="268"/>
      <c r="GIB8" s="268"/>
      <c r="GIC8" s="268"/>
      <c r="GID8" s="268"/>
      <c r="GIE8" s="268"/>
      <c r="GIF8" s="268"/>
      <c r="GIG8" s="268"/>
      <c r="GIH8" s="268"/>
      <c r="GII8" s="268"/>
      <c r="GIJ8" s="268"/>
      <c r="GIK8" s="268"/>
      <c r="GIL8" s="268"/>
      <c r="GIM8" s="268"/>
      <c r="GIN8" s="268"/>
      <c r="GIO8" s="268"/>
      <c r="GIP8" s="268"/>
      <c r="GIQ8" s="268"/>
      <c r="GIR8" s="268"/>
      <c r="GIS8" s="268"/>
      <c r="GIT8" s="268"/>
      <c r="GIU8" s="268"/>
      <c r="GIV8" s="268"/>
      <c r="GIW8" s="268"/>
      <c r="GIX8" s="268"/>
      <c r="GIY8" s="268"/>
      <c r="GIZ8" s="268"/>
      <c r="GJA8" s="268"/>
      <c r="GJB8" s="268"/>
      <c r="GJC8" s="268"/>
      <c r="GJD8" s="268"/>
      <c r="GJE8" s="268"/>
      <c r="GJF8" s="268"/>
      <c r="GJG8" s="268"/>
      <c r="GJH8" s="268"/>
      <c r="GJI8" s="268"/>
      <c r="GJJ8" s="268"/>
      <c r="GJK8" s="268"/>
      <c r="GJL8" s="268"/>
      <c r="GJM8" s="268"/>
      <c r="GJN8" s="268"/>
      <c r="GJO8" s="268"/>
      <c r="GJP8" s="268"/>
      <c r="GJQ8" s="268"/>
      <c r="GJR8" s="268"/>
      <c r="GJS8" s="268"/>
      <c r="GJT8" s="268"/>
      <c r="GJU8" s="268"/>
      <c r="GJV8" s="268"/>
      <c r="GJW8" s="268"/>
      <c r="GJX8" s="268"/>
      <c r="GJY8" s="268"/>
      <c r="GJZ8" s="268"/>
      <c r="GKA8" s="268"/>
      <c r="GKB8" s="268"/>
      <c r="GKC8" s="268"/>
      <c r="GKD8" s="268"/>
      <c r="GKE8" s="268"/>
      <c r="GKF8" s="268"/>
      <c r="GKG8" s="268"/>
      <c r="GKH8" s="268"/>
      <c r="GKI8" s="268"/>
      <c r="GKJ8" s="268"/>
      <c r="GKK8" s="268"/>
      <c r="GKL8" s="268"/>
      <c r="GKM8" s="268"/>
      <c r="GKN8" s="268"/>
      <c r="GKO8" s="268"/>
      <c r="GKP8" s="268"/>
      <c r="GKQ8" s="268"/>
      <c r="GKR8" s="268"/>
      <c r="GKS8" s="268"/>
      <c r="GKT8" s="268"/>
      <c r="GKU8" s="268"/>
      <c r="GKV8" s="268"/>
      <c r="GKW8" s="268"/>
      <c r="GKX8" s="268"/>
      <c r="GKY8" s="268"/>
      <c r="GKZ8" s="268"/>
      <c r="GLA8" s="268"/>
      <c r="GLB8" s="268"/>
      <c r="GLC8" s="268"/>
      <c r="GLD8" s="268"/>
      <c r="GLE8" s="268"/>
      <c r="GLF8" s="268"/>
      <c r="GLG8" s="268"/>
      <c r="GLH8" s="268"/>
      <c r="GLI8" s="268"/>
      <c r="GLJ8" s="268"/>
      <c r="GLK8" s="268"/>
      <c r="GLL8" s="268"/>
      <c r="GLM8" s="268"/>
      <c r="GLN8" s="268"/>
      <c r="GLO8" s="268"/>
      <c r="GLP8" s="268"/>
      <c r="GLQ8" s="268"/>
      <c r="GLR8" s="268"/>
      <c r="GLS8" s="268"/>
      <c r="GLT8" s="268"/>
      <c r="GLU8" s="268"/>
      <c r="GLV8" s="268"/>
      <c r="GLW8" s="268"/>
      <c r="GLX8" s="268"/>
      <c r="GLY8" s="268"/>
      <c r="GLZ8" s="268"/>
      <c r="GMA8" s="268"/>
      <c r="GMB8" s="268"/>
      <c r="GMC8" s="268"/>
      <c r="GMD8" s="268"/>
      <c r="GME8" s="268"/>
      <c r="GMF8" s="268"/>
      <c r="GMG8" s="268"/>
      <c r="GMH8" s="268"/>
      <c r="GMI8" s="268"/>
      <c r="GMJ8" s="268"/>
      <c r="GMK8" s="268"/>
      <c r="GML8" s="268"/>
      <c r="GMM8" s="268"/>
      <c r="GMN8" s="268"/>
      <c r="GMO8" s="268"/>
      <c r="GMP8" s="268"/>
      <c r="GMQ8" s="268"/>
      <c r="GMR8" s="268"/>
      <c r="GMS8" s="268"/>
      <c r="GMT8" s="268"/>
      <c r="GMU8" s="268"/>
      <c r="GMV8" s="268"/>
      <c r="GMW8" s="268"/>
      <c r="GMX8" s="268"/>
      <c r="GMY8" s="268"/>
      <c r="GMZ8" s="268"/>
      <c r="GNA8" s="268"/>
      <c r="GNB8" s="268"/>
      <c r="GNC8" s="268"/>
      <c r="GND8" s="268"/>
      <c r="GNE8" s="268"/>
      <c r="GNF8" s="268"/>
      <c r="GNG8" s="268"/>
      <c r="GNH8" s="268"/>
      <c r="GNI8" s="268"/>
      <c r="GNJ8" s="268"/>
      <c r="GNK8" s="268"/>
      <c r="GNL8" s="268"/>
      <c r="GNM8" s="268"/>
      <c r="GNN8" s="268"/>
      <c r="GNO8" s="268"/>
      <c r="GNP8" s="268"/>
      <c r="GNQ8" s="268"/>
      <c r="GNR8" s="268"/>
      <c r="GNS8" s="268"/>
      <c r="GNT8" s="268"/>
      <c r="GNU8" s="268"/>
      <c r="GNV8" s="268"/>
      <c r="GNW8" s="268"/>
      <c r="GNX8" s="268"/>
      <c r="GNY8" s="268"/>
      <c r="GNZ8" s="268"/>
      <c r="GOA8" s="268"/>
      <c r="GOB8" s="268"/>
      <c r="GOC8" s="268"/>
      <c r="GOD8" s="268"/>
      <c r="GOE8" s="268"/>
      <c r="GOF8" s="268"/>
      <c r="GOG8" s="268"/>
      <c r="GOH8" s="268"/>
      <c r="GOI8" s="268"/>
      <c r="GOJ8" s="268"/>
      <c r="GOK8" s="268"/>
      <c r="GOL8" s="268"/>
      <c r="GOM8" s="268"/>
      <c r="GON8" s="268"/>
      <c r="GOO8" s="268"/>
      <c r="GOP8" s="268"/>
      <c r="GOQ8" s="268"/>
      <c r="GOR8" s="268"/>
      <c r="GOS8" s="268"/>
      <c r="GOT8" s="268"/>
      <c r="GOU8" s="268"/>
      <c r="GOV8" s="268"/>
      <c r="GOW8" s="268"/>
      <c r="GOX8" s="268"/>
      <c r="GOY8" s="268"/>
      <c r="GOZ8" s="268"/>
      <c r="GPA8" s="268"/>
      <c r="GPB8" s="268"/>
      <c r="GPC8" s="268"/>
      <c r="GPD8" s="268"/>
      <c r="GPE8" s="268"/>
      <c r="GPF8" s="268"/>
      <c r="GPG8" s="268"/>
      <c r="GPH8" s="268"/>
      <c r="GPI8" s="268"/>
      <c r="GPJ8" s="268"/>
      <c r="GPK8" s="268"/>
      <c r="GPL8" s="268"/>
      <c r="GPM8" s="268"/>
      <c r="GPN8" s="268"/>
      <c r="GPO8" s="268"/>
      <c r="GPP8" s="268"/>
      <c r="GPQ8" s="268"/>
      <c r="GPR8" s="268"/>
      <c r="GPS8" s="268"/>
      <c r="GPT8" s="268"/>
      <c r="GPU8" s="268"/>
      <c r="GPV8" s="268"/>
      <c r="GPW8" s="268"/>
      <c r="GPX8" s="268"/>
      <c r="GPY8" s="268"/>
      <c r="GPZ8" s="268"/>
      <c r="GQA8" s="268"/>
      <c r="GQB8" s="268"/>
      <c r="GQC8" s="268"/>
      <c r="GQD8" s="268"/>
      <c r="GQE8" s="268"/>
      <c r="GQF8" s="268"/>
      <c r="GQG8" s="268"/>
      <c r="GQH8" s="268"/>
      <c r="GQI8" s="268"/>
      <c r="GQJ8" s="268"/>
      <c r="GQK8" s="268"/>
      <c r="GQL8" s="268"/>
      <c r="GQM8" s="268"/>
      <c r="GQN8" s="268"/>
      <c r="GQO8" s="268"/>
      <c r="GQP8" s="268"/>
      <c r="GQQ8" s="268"/>
      <c r="GQR8" s="268"/>
      <c r="GQS8" s="268"/>
      <c r="GQT8" s="268"/>
      <c r="GQU8" s="268"/>
      <c r="GQV8" s="268"/>
      <c r="GQW8" s="268"/>
      <c r="GQX8" s="268"/>
      <c r="GQY8" s="268"/>
      <c r="GQZ8" s="268"/>
      <c r="GRA8" s="268"/>
      <c r="GRB8" s="268"/>
      <c r="GRC8" s="268"/>
      <c r="GRD8" s="268"/>
      <c r="GRE8" s="268"/>
      <c r="GRF8" s="268"/>
      <c r="GRG8" s="268"/>
      <c r="GRH8" s="268"/>
      <c r="GRI8" s="268"/>
      <c r="GRJ8" s="268"/>
      <c r="GRK8" s="268"/>
      <c r="GRL8" s="268"/>
      <c r="GRM8" s="268"/>
      <c r="GRN8" s="268"/>
      <c r="GRO8" s="268"/>
      <c r="GRP8" s="268"/>
      <c r="GRQ8" s="268"/>
      <c r="GRR8" s="268"/>
      <c r="GRS8" s="268"/>
      <c r="GRT8" s="268"/>
      <c r="GRU8" s="268"/>
      <c r="GRV8" s="268"/>
      <c r="GRW8" s="268"/>
      <c r="GRX8" s="268"/>
      <c r="GRY8" s="268"/>
      <c r="GRZ8" s="268"/>
      <c r="GSA8" s="268"/>
      <c r="GSB8" s="268"/>
      <c r="GSC8" s="268"/>
      <c r="GSD8" s="268"/>
      <c r="GSE8" s="268"/>
      <c r="GSF8" s="268"/>
      <c r="GSG8" s="268"/>
      <c r="GSH8" s="268"/>
      <c r="GSI8" s="268"/>
      <c r="GSJ8" s="268"/>
      <c r="GSK8" s="268"/>
      <c r="GSL8" s="268"/>
      <c r="GSM8" s="268"/>
      <c r="GSN8" s="268"/>
      <c r="GSO8" s="268"/>
      <c r="GSP8" s="268"/>
      <c r="GSQ8" s="268"/>
      <c r="GSR8" s="268"/>
      <c r="GSS8" s="268"/>
      <c r="GST8" s="268"/>
      <c r="GSU8" s="268"/>
      <c r="GSV8" s="268"/>
      <c r="GSW8" s="268"/>
      <c r="GSX8" s="268"/>
      <c r="GSY8" s="268"/>
      <c r="GSZ8" s="268"/>
      <c r="GTA8" s="268"/>
      <c r="GTB8" s="268"/>
      <c r="GTC8" s="268"/>
      <c r="GTD8" s="268"/>
      <c r="GTE8" s="268"/>
      <c r="GTF8" s="268"/>
      <c r="GTG8" s="268"/>
      <c r="GTH8" s="268"/>
      <c r="GTI8" s="268"/>
      <c r="GTJ8" s="268"/>
      <c r="GTK8" s="268"/>
      <c r="GTL8" s="268"/>
      <c r="GTM8" s="268"/>
      <c r="GTN8" s="268"/>
      <c r="GTO8" s="268"/>
      <c r="GTP8" s="268"/>
      <c r="GTQ8" s="268"/>
      <c r="GTR8" s="268"/>
      <c r="GTS8" s="268"/>
      <c r="GTT8" s="268"/>
      <c r="GTU8" s="268"/>
      <c r="GTV8" s="268"/>
      <c r="GTW8" s="268"/>
      <c r="GTX8" s="268"/>
      <c r="GTY8" s="268"/>
      <c r="GTZ8" s="268"/>
      <c r="GUA8" s="268"/>
      <c r="GUB8" s="268"/>
      <c r="GUC8" s="268"/>
      <c r="GUD8" s="268"/>
      <c r="GUE8" s="268"/>
      <c r="GUF8" s="268"/>
      <c r="GUG8" s="268"/>
      <c r="GUH8" s="268"/>
      <c r="GUI8" s="268"/>
      <c r="GUJ8" s="268"/>
      <c r="GUK8" s="268"/>
      <c r="GUL8" s="268"/>
      <c r="GUM8" s="268"/>
      <c r="GUN8" s="268"/>
      <c r="GUO8" s="268"/>
      <c r="GUP8" s="268"/>
      <c r="GUQ8" s="268"/>
      <c r="GUR8" s="268"/>
      <c r="GUS8" s="268"/>
      <c r="GUT8" s="268"/>
      <c r="GUU8" s="268"/>
      <c r="GUV8" s="268"/>
      <c r="GUW8" s="268"/>
      <c r="GUX8" s="268"/>
      <c r="GUY8" s="268"/>
      <c r="GUZ8" s="268"/>
      <c r="GVA8" s="268"/>
      <c r="GVB8" s="268"/>
      <c r="GVC8" s="268"/>
      <c r="GVD8" s="268"/>
      <c r="GVE8" s="268"/>
      <c r="GVF8" s="268"/>
      <c r="GVG8" s="268"/>
      <c r="GVH8" s="268"/>
      <c r="GVI8" s="268"/>
      <c r="GVJ8" s="268"/>
      <c r="GVK8" s="268"/>
      <c r="GVL8" s="268"/>
      <c r="GVM8" s="268"/>
      <c r="GVN8" s="268"/>
      <c r="GVO8" s="268"/>
      <c r="GVP8" s="268"/>
      <c r="GVQ8" s="268"/>
      <c r="GVR8" s="268"/>
      <c r="GVS8" s="268"/>
      <c r="GVT8" s="268"/>
      <c r="GVU8" s="268"/>
      <c r="GVV8" s="268"/>
      <c r="GVW8" s="268"/>
      <c r="GVX8" s="268"/>
      <c r="GVY8" s="268"/>
      <c r="GVZ8" s="268"/>
      <c r="GWA8" s="268"/>
      <c r="GWB8" s="268"/>
      <c r="GWC8" s="268"/>
      <c r="GWD8" s="268"/>
      <c r="GWE8" s="268"/>
      <c r="GWF8" s="268"/>
      <c r="GWG8" s="268"/>
      <c r="GWH8" s="268"/>
      <c r="GWI8" s="268"/>
      <c r="GWJ8" s="268"/>
      <c r="GWK8" s="268"/>
      <c r="GWL8" s="268"/>
      <c r="GWM8" s="268"/>
      <c r="GWN8" s="268"/>
      <c r="GWO8" s="268"/>
      <c r="GWP8" s="268"/>
      <c r="GWQ8" s="268"/>
      <c r="GWR8" s="268"/>
      <c r="GWS8" s="268"/>
      <c r="GWT8" s="268"/>
      <c r="GWU8" s="268"/>
      <c r="GWV8" s="268"/>
      <c r="GWW8" s="268"/>
      <c r="GWX8" s="268"/>
      <c r="GWY8" s="268"/>
      <c r="GWZ8" s="268"/>
      <c r="GXA8" s="268"/>
      <c r="GXB8" s="268"/>
      <c r="GXC8" s="268"/>
      <c r="GXD8" s="268"/>
      <c r="GXE8" s="268"/>
      <c r="GXF8" s="268"/>
      <c r="GXG8" s="268"/>
      <c r="GXH8" s="268"/>
      <c r="GXI8" s="268"/>
      <c r="GXJ8" s="268"/>
      <c r="GXK8" s="268"/>
      <c r="GXL8" s="268"/>
      <c r="GXM8" s="268"/>
      <c r="GXN8" s="268"/>
      <c r="GXO8" s="268"/>
      <c r="GXP8" s="268"/>
      <c r="GXQ8" s="268"/>
      <c r="GXR8" s="268"/>
      <c r="GXS8" s="268"/>
      <c r="GXT8" s="268"/>
      <c r="GXU8" s="268"/>
      <c r="GXV8" s="268"/>
      <c r="GXW8" s="268"/>
      <c r="GXX8" s="268"/>
      <c r="GXY8" s="268"/>
      <c r="GXZ8" s="268"/>
      <c r="GYA8" s="268"/>
      <c r="GYB8" s="268"/>
      <c r="GYC8" s="268"/>
      <c r="GYD8" s="268"/>
      <c r="GYE8" s="268"/>
      <c r="GYF8" s="268"/>
      <c r="GYG8" s="268"/>
      <c r="GYH8" s="268"/>
      <c r="GYI8" s="268"/>
      <c r="GYJ8" s="268"/>
      <c r="GYK8" s="268"/>
      <c r="GYL8" s="268"/>
      <c r="GYM8" s="268"/>
      <c r="GYN8" s="268"/>
      <c r="GYO8" s="268"/>
      <c r="GYP8" s="268"/>
      <c r="GYQ8" s="268"/>
      <c r="GYR8" s="268"/>
      <c r="GYS8" s="268"/>
      <c r="GYT8" s="268"/>
      <c r="GYU8" s="268"/>
      <c r="GYV8" s="268"/>
      <c r="GYW8" s="268"/>
      <c r="GYX8" s="268"/>
      <c r="GYY8" s="268"/>
      <c r="GYZ8" s="268"/>
      <c r="GZA8" s="268"/>
      <c r="GZB8" s="268"/>
      <c r="GZC8" s="268"/>
      <c r="GZD8" s="268"/>
      <c r="GZE8" s="268"/>
      <c r="GZF8" s="268"/>
      <c r="GZG8" s="268"/>
      <c r="GZH8" s="268"/>
      <c r="GZI8" s="268"/>
      <c r="GZJ8" s="268"/>
      <c r="GZK8" s="268"/>
      <c r="GZL8" s="268"/>
      <c r="GZM8" s="268"/>
      <c r="GZN8" s="268"/>
      <c r="GZO8" s="268"/>
      <c r="GZP8" s="268"/>
      <c r="GZQ8" s="268"/>
      <c r="GZR8" s="268"/>
      <c r="GZS8" s="268"/>
      <c r="GZT8" s="268"/>
      <c r="GZU8" s="268"/>
      <c r="GZV8" s="268"/>
      <c r="GZW8" s="268"/>
      <c r="GZX8" s="268"/>
      <c r="GZY8" s="268"/>
      <c r="GZZ8" s="268"/>
      <c r="HAA8" s="268"/>
      <c r="HAB8" s="268"/>
      <c r="HAC8" s="268"/>
      <c r="HAD8" s="268"/>
      <c r="HAE8" s="268"/>
      <c r="HAF8" s="268"/>
      <c r="HAG8" s="268"/>
      <c r="HAH8" s="268"/>
      <c r="HAI8" s="268"/>
      <c r="HAJ8" s="268"/>
      <c r="HAK8" s="268"/>
      <c r="HAL8" s="268"/>
      <c r="HAM8" s="268"/>
      <c r="HAN8" s="268"/>
      <c r="HAO8" s="268"/>
      <c r="HAP8" s="268"/>
      <c r="HAQ8" s="268"/>
      <c r="HAR8" s="268"/>
      <c r="HAS8" s="268"/>
      <c r="HAT8" s="268"/>
      <c r="HAU8" s="268"/>
      <c r="HAV8" s="268"/>
      <c r="HAW8" s="268"/>
      <c r="HAX8" s="268"/>
      <c r="HAY8" s="268"/>
      <c r="HAZ8" s="268"/>
      <c r="HBA8" s="268"/>
      <c r="HBB8" s="268"/>
      <c r="HBC8" s="268"/>
      <c r="HBD8" s="268"/>
      <c r="HBE8" s="268"/>
      <c r="HBF8" s="268"/>
      <c r="HBG8" s="268"/>
      <c r="HBH8" s="268"/>
      <c r="HBI8" s="268"/>
      <c r="HBJ8" s="268"/>
      <c r="HBK8" s="268"/>
      <c r="HBL8" s="268"/>
      <c r="HBM8" s="268"/>
      <c r="HBN8" s="268"/>
      <c r="HBO8" s="268"/>
      <c r="HBP8" s="268"/>
      <c r="HBQ8" s="268"/>
      <c r="HBR8" s="268"/>
      <c r="HBS8" s="268"/>
      <c r="HBT8" s="268"/>
      <c r="HBU8" s="268"/>
      <c r="HBV8" s="268"/>
      <c r="HBW8" s="268"/>
      <c r="HBX8" s="268"/>
      <c r="HBY8" s="268"/>
      <c r="HBZ8" s="268"/>
      <c r="HCA8" s="268"/>
      <c r="HCB8" s="268"/>
      <c r="HCC8" s="268"/>
      <c r="HCD8" s="268"/>
      <c r="HCE8" s="268"/>
      <c r="HCF8" s="268"/>
      <c r="HCG8" s="268"/>
      <c r="HCH8" s="268"/>
      <c r="HCI8" s="268"/>
      <c r="HCJ8" s="268"/>
      <c r="HCK8" s="268"/>
      <c r="HCL8" s="268"/>
      <c r="HCM8" s="268"/>
      <c r="HCN8" s="268"/>
      <c r="HCO8" s="268"/>
      <c r="HCP8" s="268"/>
      <c r="HCQ8" s="268"/>
      <c r="HCR8" s="268"/>
      <c r="HCS8" s="268"/>
      <c r="HCT8" s="268"/>
      <c r="HCU8" s="268"/>
      <c r="HCV8" s="268"/>
      <c r="HCW8" s="268"/>
      <c r="HCX8" s="268"/>
      <c r="HCY8" s="268"/>
      <c r="HCZ8" s="268"/>
      <c r="HDA8" s="268"/>
      <c r="HDB8" s="268"/>
      <c r="HDC8" s="268"/>
      <c r="HDD8" s="268"/>
      <c r="HDE8" s="268"/>
      <c r="HDF8" s="268"/>
      <c r="HDG8" s="268"/>
      <c r="HDH8" s="268"/>
      <c r="HDI8" s="268"/>
      <c r="HDJ8" s="268"/>
      <c r="HDK8" s="268"/>
      <c r="HDL8" s="268"/>
      <c r="HDM8" s="268"/>
      <c r="HDN8" s="268"/>
      <c r="HDO8" s="268"/>
      <c r="HDP8" s="268"/>
      <c r="HDQ8" s="268"/>
      <c r="HDR8" s="268"/>
      <c r="HDS8" s="268"/>
      <c r="HDT8" s="268"/>
      <c r="HDU8" s="268"/>
      <c r="HDV8" s="268"/>
      <c r="HDW8" s="268"/>
      <c r="HDX8" s="268"/>
      <c r="HDY8" s="268"/>
      <c r="HDZ8" s="268"/>
      <c r="HEA8" s="268"/>
      <c r="HEB8" s="268"/>
      <c r="HEC8" s="268"/>
      <c r="HED8" s="268"/>
      <c r="HEE8" s="268"/>
      <c r="HEF8" s="268"/>
      <c r="HEG8" s="268"/>
      <c r="HEH8" s="268"/>
      <c r="HEI8" s="268"/>
      <c r="HEJ8" s="268"/>
      <c r="HEK8" s="268"/>
      <c r="HEL8" s="268"/>
      <c r="HEM8" s="268"/>
      <c r="HEN8" s="268"/>
      <c r="HEO8" s="268"/>
      <c r="HEP8" s="268"/>
      <c r="HEQ8" s="268"/>
      <c r="HER8" s="268"/>
      <c r="HES8" s="268"/>
      <c r="HET8" s="268"/>
      <c r="HEU8" s="268"/>
      <c r="HEV8" s="268"/>
      <c r="HEW8" s="268"/>
      <c r="HEX8" s="268"/>
      <c r="HEY8" s="268"/>
      <c r="HEZ8" s="268"/>
      <c r="HFA8" s="268"/>
      <c r="HFB8" s="268"/>
      <c r="HFC8" s="268"/>
      <c r="HFD8" s="268"/>
      <c r="HFE8" s="268"/>
      <c r="HFF8" s="268"/>
      <c r="HFG8" s="268"/>
      <c r="HFH8" s="268"/>
      <c r="HFI8" s="268"/>
      <c r="HFJ8" s="268"/>
      <c r="HFK8" s="268"/>
      <c r="HFL8" s="268"/>
      <c r="HFM8" s="268"/>
      <c r="HFN8" s="268"/>
      <c r="HFO8" s="268"/>
      <c r="HFP8" s="268"/>
      <c r="HFQ8" s="268"/>
      <c r="HFR8" s="268"/>
      <c r="HFS8" s="268"/>
      <c r="HFT8" s="268"/>
      <c r="HFU8" s="268"/>
      <c r="HFV8" s="268"/>
      <c r="HFW8" s="268"/>
      <c r="HFX8" s="268"/>
      <c r="HFY8" s="268"/>
      <c r="HFZ8" s="268"/>
      <c r="HGA8" s="268"/>
      <c r="HGB8" s="268"/>
      <c r="HGC8" s="268"/>
      <c r="HGD8" s="268"/>
      <c r="HGE8" s="268"/>
      <c r="HGF8" s="268"/>
      <c r="HGG8" s="268"/>
      <c r="HGH8" s="268"/>
      <c r="HGI8" s="268"/>
      <c r="HGJ8" s="268"/>
      <c r="HGK8" s="268"/>
      <c r="HGL8" s="268"/>
      <c r="HGM8" s="268"/>
      <c r="HGN8" s="268"/>
      <c r="HGO8" s="268"/>
      <c r="HGP8" s="268"/>
      <c r="HGQ8" s="268"/>
      <c r="HGR8" s="268"/>
      <c r="HGS8" s="268"/>
      <c r="HGT8" s="268"/>
      <c r="HGU8" s="268"/>
      <c r="HGV8" s="268"/>
      <c r="HGW8" s="268"/>
      <c r="HGX8" s="268"/>
      <c r="HGY8" s="268"/>
      <c r="HGZ8" s="268"/>
      <c r="HHA8" s="268"/>
      <c r="HHB8" s="268"/>
      <c r="HHC8" s="268"/>
      <c r="HHD8" s="268"/>
      <c r="HHE8" s="268"/>
      <c r="HHF8" s="268"/>
      <c r="HHG8" s="268"/>
      <c r="HHH8" s="268"/>
      <c r="HHI8" s="268"/>
      <c r="HHJ8" s="268"/>
      <c r="HHK8" s="268"/>
      <c r="HHL8" s="268"/>
      <c r="HHM8" s="268"/>
      <c r="HHN8" s="268"/>
      <c r="HHO8" s="268"/>
      <c r="HHP8" s="268"/>
      <c r="HHQ8" s="268"/>
      <c r="HHR8" s="268"/>
      <c r="HHS8" s="268"/>
      <c r="HHT8" s="268"/>
      <c r="HHU8" s="268"/>
      <c r="HHV8" s="268"/>
      <c r="HHW8" s="268"/>
      <c r="HHX8" s="268"/>
      <c r="HHY8" s="268"/>
      <c r="HHZ8" s="268"/>
      <c r="HIA8" s="268"/>
      <c r="HIB8" s="268"/>
      <c r="HIC8" s="268"/>
      <c r="HID8" s="268"/>
      <c r="HIE8" s="268"/>
      <c r="HIF8" s="268"/>
      <c r="HIG8" s="268"/>
      <c r="HIH8" s="268"/>
      <c r="HII8" s="268"/>
      <c r="HIJ8" s="268"/>
      <c r="HIK8" s="268"/>
      <c r="HIL8" s="268"/>
      <c r="HIM8" s="268"/>
      <c r="HIN8" s="268"/>
      <c r="HIO8" s="268"/>
      <c r="HIP8" s="268"/>
      <c r="HIQ8" s="268"/>
      <c r="HIR8" s="268"/>
      <c r="HIS8" s="268"/>
      <c r="HIT8" s="268"/>
      <c r="HIU8" s="268"/>
      <c r="HIV8" s="268"/>
      <c r="HIW8" s="268"/>
      <c r="HIX8" s="268"/>
      <c r="HIY8" s="268"/>
      <c r="HIZ8" s="268"/>
      <c r="HJA8" s="268"/>
      <c r="HJB8" s="268"/>
      <c r="HJC8" s="268"/>
      <c r="HJD8" s="268"/>
      <c r="HJE8" s="268"/>
      <c r="HJF8" s="268"/>
      <c r="HJG8" s="268"/>
      <c r="HJH8" s="268"/>
      <c r="HJI8" s="268"/>
      <c r="HJJ8" s="268"/>
      <c r="HJK8" s="268"/>
      <c r="HJL8" s="268"/>
      <c r="HJM8" s="268"/>
      <c r="HJN8" s="268"/>
      <c r="HJO8" s="268"/>
      <c r="HJP8" s="268"/>
      <c r="HJQ8" s="268"/>
      <c r="HJR8" s="268"/>
      <c r="HJS8" s="268"/>
      <c r="HJT8" s="268"/>
      <c r="HJU8" s="268"/>
      <c r="HJV8" s="268"/>
      <c r="HJW8" s="268"/>
      <c r="HJX8" s="268"/>
      <c r="HJY8" s="268"/>
      <c r="HJZ8" s="268"/>
      <c r="HKA8" s="268"/>
      <c r="HKB8" s="268"/>
      <c r="HKC8" s="268"/>
      <c r="HKD8" s="268"/>
      <c r="HKE8" s="268"/>
      <c r="HKF8" s="268"/>
      <c r="HKG8" s="268"/>
      <c r="HKH8" s="268"/>
      <c r="HKI8" s="268"/>
      <c r="HKJ8" s="268"/>
      <c r="HKK8" s="268"/>
      <c r="HKL8" s="268"/>
      <c r="HKM8" s="268"/>
      <c r="HKN8" s="268"/>
      <c r="HKO8" s="268"/>
      <c r="HKP8" s="268"/>
      <c r="HKQ8" s="268"/>
      <c r="HKR8" s="268"/>
      <c r="HKS8" s="268"/>
      <c r="HKT8" s="268"/>
      <c r="HKU8" s="268"/>
      <c r="HKV8" s="268"/>
      <c r="HKW8" s="268"/>
      <c r="HKX8" s="268"/>
      <c r="HKY8" s="268"/>
      <c r="HKZ8" s="268"/>
      <c r="HLA8" s="268"/>
      <c r="HLB8" s="268"/>
      <c r="HLC8" s="268"/>
      <c r="HLD8" s="268"/>
      <c r="HLE8" s="268"/>
      <c r="HLF8" s="268"/>
      <c r="HLG8" s="268"/>
      <c r="HLH8" s="268"/>
      <c r="HLI8" s="268"/>
      <c r="HLJ8" s="268"/>
      <c r="HLK8" s="268"/>
      <c r="HLL8" s="268"/>
      <c r="HLM8" s="268"/>
      <c r="HLN8" s="268"/>
      <c r="HLO8" s="268"/>
      <c r="HLP8" s="268"/>
      <c r="HLQ8" s="268"/>
      <c r="HLR8" s="268"/>
      <c r="HLS8" s="268"/>
      <c r="HLT8" s="268"/>
      <c r="HLU8" s="268"/>
      <c r="HLV8" s="268"/>
      <c r="HLW8" s="268"/>
      <c r="HLX8" s="268"/>
      <c r="HLY8" s="268"/>
      <c r="HLZ8" s="268"/>
      <c r="HMA8" s="268"/>
      <c r="HMB8" s="268"/>
      <c r="HMC8" s="268"/>
      <c r="HMD8" s="268"/>
      <c r="HME8" s="268"/>
      <c r="HMF8" s="268"/>
      <c r="HMG8" s="268"/>
      <c r="HMH8" s="268"/>
      <c r="HMI8" s="268"/>
      <c r="HMJ8" s="268"/>
      <c r="HMK8" s="268"/>
      <c r="HML8" s="268"/>
      <c r="HMM8" s="268"/>
      <c r="HMN8" s="268"/>
      <c r="HMO8" s="268"/>
      <c r="HMP8" s="268"/>
      <c r="HMQ8" s="268"/>
      <c r="HMR8" s="268"/>
      <c r="HMS8" s="268"/>
      <c r="HMT8" s="268"/>
      <c r="HMU8" s="268"/>
      <c r="HMV8" s="268"/>
      <c r="HMW8" s="268"/>
      <c r="HMX8" s="268"/>
      <c r="HMY8" s="268"/>
      <c r="HMZ8" s="268"/>
      <c r="HNA8" s="268"/>
      <c r="HNB8" s="268"/>
      <c r="HNC8" s="268"/>
      <c r="HND8" s="268"/>
      <c r="HNE8" s="268"/>
      <c r="HNF8" s="268"/>
      <c r="HNG8" s="268"/>
      <c r="HNH8" s="268"/>
      <c r="HNI8" s="268"/>
      <c r="HNJ8" s="268"/>
      <c r="HNK8" s="268"/>
      <c r="HNL8" s="268"/>
      <c r="HNM8" s="268"/>
      <c r="HNN8" s="268"/>
      <c r="HNO8" s="268"/>
      <c r="HNP8" s="268"/>
      <c r="HNQ8" s="268"/>
      <c r="HNR8" s="268"/>
      <c r="HNS8" s="268"/>
      <c r="HNT8" s="268"/>
      <c r="HNU8" s="268"/>
      <c r="HNV8" s="268"/>
      <c r="HNW8" s="268"/>
      <c r="HNX8" s="268"/>
      <c r="HNY8" s="268"/>
      <c r="HNZ8" s="268"/>
      <c r="HOA8" s="268"/>
      <c r="HOB8" s="268"/>
      <c r="HOC8" s="268"/>
      <c r="HOD8" s="268"/>
      <c r="HOE8" s="268"/>
      <c r="HOF8" s="268"/>
      <c r="HOG8" s="268"/>
      <c r="HOH8" s="268"/>
      <c r="HOI8" s="268"/>
      <c r="HOJ8" s="268"/>
      <c r="HOK8" s="268"/>
      <c r="HOL8" s="268"/>
      <c r="HOM8" s="268"/>
      <c r="HON8" s="268"/>
      <c r="HOO8" s="268"/>
      <c r="HOP8" s="268"/>
      <c r="HOQ8" s="268"/>
      <c r="HOR8" s="268"/>
      <c r="HOS8" s="268"/>
      <c r="HOT8" s="268"/>
      <c r="HOU8" s="268"/>
      <c r="HOV8" s="268"/>
      <c r="HOW8" s="268"/>
      <c r="HOX8" s="268"/>
      <c r="HOY8" s="268"/>
      <c r="HOZ8" s="268"/>
      <c r="HPA8" s="268"/>
      <c r="HPB8" s="268"/>
      <c r="HPC8" s="268"/>
      <c r="HPD8" s="268"/>
      <c r="HPE8" s="268"/>
      <c r="HPF8" s="268"/>
      <c r="HPG8" s="268"/>
      <c r="HPH8" s="268"/>
      <c r="HPI8" s="268"/>
      <c r="HPJ8" s="268"/>
      <c r="HPK8" s="268"/>
      <c r="HPL8" s="268"/>
      <c r="HPM8" s="268"/>
      <c r="HPN8" s="268"/>
      <c r="HPO8" s="268"/>
      <c r="HPP8" s="268"/>
      <c r="HPQ8" s="268"/>
      <c r="HPR8" s="268"/>
      <c r="HPS8" s="268"/>
      <c r="HPT8" s="268"/>
      <c r="HPU8" s="268"/>
      <c r="HPV8" s="268"/>
      <c r="HPW8" s="268"/>
      <c r="HPX8" s="268"/>
      <c r="HPY8" s="268"/>
      <c r="HPZ8" s="268"/>
      <c r="HQA8" s="268"/>
      <c r="HQB8" s="268"/>
      <c r="HQC8" s="268"/>
      <c r="HQD8" s="268"/>
      <c r="HQE8" s="268"/>
      <c r="HQF8" s="268"/>
      <c r="HQG8" s="268"/>
      <c r="HQH8" s="268"/>
      <c r="HQI8" s="268"/>
      <c r="HQJ8" s="268"/>
      <c r="HQK8" s="268"/>
      <c r="HQL8" s="268"/>
      <c r="HQM8" s="268"/>
      <c r="HQN8" s="268"/>
      <c r="HQO8" s="268"/>
      <c r="HQP8" s="268"/>
      <c r="HQQ8" s="268"/>
      <c r="HQR8" s="268"/>
      <c r="HQS8" s="268"/>
      <c r="HQT8" s="268"/>
      <c r="HQU8" s="268"/>
      <c r="HQV8" s="268"/>
      <c r="HQW8" s="268"/>
      <c r="HQX8" s="268"/>
      <c r="HQY8" s="268"/>
      <c r="HQZ8" s="268"/>
      <c r="HRA8" s="268"/>
      <c r="HRB8" s="268"/>
      <c r="HRC8" s="268"/>
      <c r="HRD8" s="268"/>
      <c r="HRE8" s="268"/>
      <c r="HRF8" s="268"/>
      <c r="HRG8" s="268"/>
      <c r="HRH8" s="268"/>
      <c r="HRI8" s="268"/>
      <c r="HRJ8" s="268"/>
      <c r="HRK8" s="268"/>
      <c r="HRL8" s="268"/>
      <c r="HRM8" s="268"/>
      <c r="HRN8" s="268"/>
      <c r="HRO8" s="268"/>
      <c r="HRP8" s="268"/>
      <c r="HRQ8" s="268"/>
      <c r="HRR8" s="268"/>
      <c r="HRS8" s="268"/>
      <c r="HRT8" s="268"/>
      <c r="HRU8" s="268"/>
      <c r="HRV8" s="268"/>
      <c r="HRW8" s="268"/>
      <c r="HRX8" s="268"/>
      <c r="HRY8" s="268"/>
      <c r="HRZ8" s="268"/>
      <c r="HSA8" s="268"/>
      <c r="HSB8" s="268"/>
      <c r="HSC8" s="268"/>
      <c r="HSD8" s="268"/>
      <c r="HSE8" s="268"/>
      <c r="HSF8" s="268"/>
      <c r="HSG8" s="268"/>
      <c r="HSH8" s="268"/>
      <c r="HSI8" s="268"/>
      <c r="HSJ8" s="268"/>
      <c r="HSK8" s="268"/>
      <c r="HSL8" s="268"/>
      <c r="HSM8" s="268"/>
      <c r="HSN8" s="268"/>
      <c r="HSO8" s="268"/>
      <c r="HSP8" s="268"/>
      <c r="HSQ8" s="268"/>
      <c r="HSR8" s="268"/>
      <c r="HSS8" s="268"/>
      <c r="HST8" s="268"/>
      <c r="HSU8" s="268"/>
      <c r="HSV8" s="268"/>
      <c r="HSW8" s="268"/>
      <c r="HSX8" s="268"/>
      <c r="HSY8" s="268"/>
      <c r="HSZ8" s="268"/>
      <c r="HTA8" s="268"/>
      <c r="HTB8" s="268"/>
      <c r="HTC8" s="268"/>
      <c r="HTD8" s="268"/>
      <c r="HTE8" s="268"/>
      <c r="HTF8" s="268"/>
      <c r="HTG8" s="268"/>
      <c r="HTH8" s="268"/>
      <c r="HTI8" s="268"/>
      <c r="HTJ8" s="268"/>
      <c r="HTK8" s="268"/>
      <c r="HTL8" s="268"/>
      <c r="HTM8" s="268"/>
      <c r="HTN8" s="268"/>
      <c r="HTO8" s="268"/>
      <c r="HTP8" s="268"/>
      <c r="HTQ8" s="268"/>
      <c r="HTR8" s="268"/>
      <c r="HTS8" s="268"/>
      <c r="HTT8" s="268"/>
      <c r="HTU8" s="268"/>
      <c r="HTV8" s="268"/>
      <c r="HTW8" s="268"/>
      <c r="HTX8" s="268"/>
      <c r="HTY8" s="268"/>
      <c r="HTZ8" s="268"/>
      <c r="HUA8" s="268"/>
      <c r="HUB8" s="268"/>
      <c r="HUC8" s="268"/>
      <c r="HUD8" s="268"/>
      <c r="HUE8" s="268"/>
      <c r="HUF8" s="268"/>
      <c r="HUG8" s="268"/>
      <c r="HUH8" s="268"/>
      <c r="HUI8" s="268"/>
      <c r="HUJ8" s="268"/>
      <c r="HUK8" s="268"/>
      <c r="HUL8" s="268"/>
      <c r="HUM8" s="268"/>
      <c r="HUN8" s="268"/>
      <c r="HUO8" s="268"/>
      <c r="HUP8" s="268"/>
      <c r="HUQ8" s="268"/>
      <c r="HUR8" s="268"/>
      <c r="HUS8" s="268"/>
      <c r="HUT8" s="268"/>
      <c r="HUU8" s="268"/>
      <c r="HUV8" s="268"/>
      <c r="HUW8" s="268"/>
      <c r="HUX8" s="268"/>
      <c r="HUY8" s="268"/>
      <c r="HUZ8" s="268"/>
      <c r="HVA8" s="268"/>
      <c r="HVB8" s="268"/>
      <c r="HVC8" s="268"/>
      <c r="HVD8" s="268"/>
      <c r="HVE8" s="268"/>
      <c r="HVF8" s="268"/>
      <c r="HVG8" s="268"/>
      <c r="HVH8" s="268"/>
      <c r="HVI8" s="268"/>
      <c r="HVJ8" s="268"/>
      <c r="HVK8" s="268"/>
      <c r="HVL8" s="268"/>
      <c r="HVM8" s="268"/>
      <c r="HVN8" s="268"/>
      <c r="HVO8" s="268"/>
      <c r="HVP8" s="268"/>
      <c r="HVQ8" s="268"/>
      <c r="HVR8" s="268"/>
      <c r="HVS8" s="268"/>
      <c r="HVT8" s="268"/>
      <c r="HVU8" s="268"/>
      <c r="HVV8" s="268"/>
      <c r="HVW8" s="268"/>
      <c r="HVX8" s="268"/>
      <c r="HVY8" s="268"/>
      <c r="HVZ8" s="268"/>
      <c r="HWA8" s="268"/>
      <c r="HWB8" s="268"/>
      <c r="HWC8" s="268"/>
      <c r="HWD8" s="268"/>
      <c r="HWE8" s="268"/>
      <c r="HWF8" s="268"/>
      <c r="HWG8" s="268"/>
      <c r="HWH8" s="268"/>
      <c r="HWI8" s="268"/>
      <c r="HWJ8" s="268"/>
      <c r="HWK8" s="268"/>
      <c r="HWL8" s="268"/>
      <c r="HWM8" s="268"/>
      <c r="HWN8" s="268"/>
      <c r="HWO8" s="268"/>
      <c r="HWP8" s="268"/>
      <c r="HWQ8" s="268"/>
      <c r="HWR8" s="268"/>
      <c r="HWS8" s="268"/>
      <c r="HWT8" s="268"/>
      <c r="HWU8" s="268"/>
      <c r="HWV8" s="268"/>
      <c r="HWW8" s="268"/>
      <c r="HWX8" s="268"/>
      <c r="HWY8" s="268"/>
      <c r="HWZ8" s="268"/>
      <c r="HXA8" s="268"/>
      <c r="HXB8" s="268"/>
      <c r="HXC8" s="268"/>
      <c r="HXD8" s="268"/>
      <c r="HXE8" s="268"/>
      <c r="HXF8" s="268"/>
      <c r="HXG8" s="268"/>
      <c r="HXH8" s="268"/>
      <c r="HXI8" s="268"/>
      <c r="HXJ8" s="268"/>
      <c r="HXK8" s="268"/>
      <c r="HXL8" s="268"/>
      <c r="HXM8" s="268"/>
      <c r="HXN8" s="268"/>
      <c r="HXO8" s="268"/>
      <c r="HXP8" s="268"/>
      <c r="HXQ8" s="268"/>
      <c r="HXR8" s="268"/>
      <c r="HXS8" s="268"/>
      <c r="HXT8" s="268"/>
      <c r="HXU8" s="268"/>
      <c r="HXV8" s="268"/>
      <c r="HXW8" s="268"/>
      <c r="HXX8" s="268"/>
      <c r="HXY8" s="268"/>
      <c r="HXZ8" s="268"/>
      <c r="HYA8" s="268"/>
      <c r="HYB8" s="268"/>
      <c r="HYC8" s="268"/>
      <c r="HYD8" s="268"/>
      <c r="HYE8" s="268"/>
      <c r="HYF8" s="268"/>
      <c r="HYG8" s="268"/>
      <c r="HYH8" s="268"/>
      <c r="HYI8" s="268"/>
      <c r="HYJ8" s="268"/>
      <c r="HYK8" s="268"/>
      <c r="HYL8" s="268"/>
      <c r="HYM8" s="268"/>
      <c r="HYN8" s="268"/>
      <c r="HYO8" s="268"/>
      <c r="HYP8" s="268"/>
      <c r="HYQ8" s="268"/>
      <c r="HYR8" s="268"/>
      <c r="HYS8" s="268"/>
      <c r="HYT8" s="268"/>
      <c r="HYU8" s="268"/>
      <c r="HYV8" s="268"/>
      <c r="HYW8" s="268"/>
      <c r="HYX8" s="268"/>
      <c r="HYY8" s="268"/>
      <c r="HYZ8" s="268"/>
      <c r="HZA8" s="268"/>
      <c r="HZB8" s="268"/>
      <c r="HZC8" s="268"/>
      <c r="HZD8" s="268"/>
      <c r="HZE8" s="268"/>
      <c r="HZF8" s="268"/>
      <c r="HZG8" s="268"/>
      <c r="HZH8" s="268"/>
      <c r="HZI8" s="268"/>
      <c r="HZJ8" s="268"/>
      <c r="HZK8" s="268"/>
      <c r="HZL8" s="268"/>
      <c r="HZM8" s="268"/>
      <c r="HZN8" s="268"/>
      <c r="HZO8" s="268"/>
      <c r="HZP8" s="268"/>
      <c r="HZQ8" s="268"/>
      <c r="HZR8" s="268"/>
      <c r="HZS8" s="268"/>
      <c r="HZT8" s="268"/>
      <c r="HZU8" s="268"/>
      <c r="HZV8" s="268"/>
      <c r="HZW8" s="268"/>
      <c r="HZX8" s="268"/>
      <c r="HZY8" s="268"/>
      <c r="HZZ8" s="268"/>
      <c r="IAA8" s="268"/>
      <c r="IAB8" s="268"/>
      <c r="IAC8" s="268"/>
      <c r="IAD8" s="268"/>
      <c r="IAE8" s="268"/>
      <c r="IAF8" s="268"/>
      <c r="IAG8" s="268"/>
      <c r="IAH8" s="268"/>
      <c r="IAI8" s="268"/>
      <c r="IAJ8" s="268"/>
      <c r="IAK8" s="268"/>
      <c r="IAL8" s="268"/>
      <c r="IAM8" s="268"/>
      <c r="IAN8" s="268"/>
      <c r="IAO8" s="268"/>
      <c r="IAP8" s="268"/>
      <c r="IAQ8" s="268"/>
      <c r="IAR8" s="268"/>
      <c r="IAS8" s="268"/>
      <c r="IAT8" s="268"/>
      <c r="IAU8" s="268"/>
      <c r="IAV8" s="268"/>
      <c r="IAW8" s="268"/>
      <c r="IAX8" s="268"/>
      <c r="IAY8" s="268"/>
      <c r="IAZ8" s="268"/>
      <c r="IBA8" s="268"/>
      <c r="IBB8" s="268"/>
      <c r="IBC8" s="268"/>
      <c r="IBD8" s="268"/>
      <c r="IBE8" s="268"/>
      <c r="IBF8" s="268"/>
      <c r="IBG8" s="268"/>
      <c r="IBH8" s="268"/>
      <c r="IBI8" s="268"/>
      <c r="IBJ8" s="268"/>
      <c r="IBK8" s="268"/>
      <c r="IBL8" s="268"/>
      <c r="IBM8" s="268"/>
      <c r="IBN8" s="268"/>
      <c r="IBO8" s="268"/>
      <c r="IBP8" s="268"/>
      <c r="IBQ8" s="268"/>
      <c r="IBR8" s="268"/>
      <c r="IBS8" s="268"/>
      <c r="IBT8" s="268"/>
      <c r="IBU8" s="268"/>
      <c r="IBV8" s="268"/>
      <c r="IBW8" s="268"/>
      <c r="IBX8" s="268"/>
      <c r="IBY8" s="268"/>
      <c r="IBZ8" s="268"/>
      <c r="ICA8" s="268"/>
      <c r="ICB8" s="268"/>
      <c r="ICC8" s="268"/>
      <c r="ICD8" s="268"/>
      <c r="ICE8" s="268"/>
      <c r="ICF8" s="268"/>
      <c r="ICG8" s="268"/>
      <c r="ICH8" s="268"/>
      <c r="ICI8" s="268"/>
      <c r="ICJ8" s="268"/>
      <c r="ICK8" s="268"/>
      <c r="ICL8" s="268"/>
      <c r="ICM8" s="268"/>
      <c r="ICN8" s="268"/>
      <c r="ICO8" s="268"/>
      <c r="ICP8" s="268"/>
      <c r="ICQ8" s="268"/>
      <c r="ICR8" s="268"/>
      <c r="ICS8" s="268"/>
      <c r="ICT8" s="268"/>
      <c r="ICU8" s="268"/>
      <c r="ICV8" s="268"/>
      <c r="ICW8" s="268"/>
      <c r="ICX8" s="268"/>
      <c r="ICY8" s="268"/>
      <c r="ICZ8" s="268"/>
      <c r="IDA8" s="268"/>
      <c r="IDB8" s="268"/>
      <c r="IDC8" s="268"/>
      <c r="IDD8" s="268"/>
      <c r="IDE8" s="268"/>
      <c r="IDF8" s="268"/>
      <c r="IDG8" s="268"/>
      <c r="IDH8" s="268"/>
      <c r="IDI8" s="268"/>
      <c r="IDJ8" s="268"/>
      <c r="IDK8" s="268"/>
      <c r="IDL8" s="268"/>
      <c r="IDM8" s="268"/>
      <c r="IDN8" s="268"/>
      <c r="IDO8" s="268"/>
      <c r="IDP8" s="268"/>
      <c r="IDQ8" s="268"/>
      <c r="IDR8" s="268"/>
      <c r="IDS8" s="268"/>
      <c r="IDT8" s="268"/>
      <c r="IDU8" s="268"/>
      <c r="IDV8" s="268"/>
      <c r="IDW8" s="268"/>
      <c r="IDX8" s="268"/>
      <c r="IDY8" s="268"/>
      <c r="IDZ8" s="268"/>
      <c r="IEA8" s="268"/>
      <c r="IEB8" s="268"/>
      <c r="IEC8" s="268"/>
      <c r="IED8" s="268"/>
      <c r="IEE8" s="268"/>
      <c r="IEF8" s="268"/>
      <c r="IEG8" s="268"/>
      <c r="IEH8" s="268"/>
      <c r="IEI8" s="268"/>
      <c r="IEJ8" s="268"/>
      <c r="IEK8" s="268"/>
      <c r="IEL8" s="268"/>
      <c r="IEM8" s="268"/>
      <c r="IEN8" s="268"/>
      <c r="IEO8" s="268"/>
      <c r="IEP8" s="268"/>
      <c r="IEQ8" s="268"/>
      <c r="IER8" s="268"/>
      <c r="IES8" s="268"/>
      <c r="IET8" s="268"/>
      <c r="IEU8" s="268"/>
      <c r="IEV8" s="268"/>
      <c r="IEW8" s="268"/>
      <c r="IEX8" s="268"/>
      <c r="IEY8" s="268"/>
      <c r="IEZ8" s="268"/>
      <c r="IFA8" s="268"/>
      <c r="IFB8" s="268"/>
      <c r="IFC8" s="268"/>
      <c r="IFD8" s="268"/>
      <c r="IFE8" s="268"/>
      <c r="IFF8" s="268"/>
      <c r="IFG8" s="268"/>
      <c r="IFH8" s="268"/>
      <c r="IFI8" s="268"/>
      <c r="IFJ8" s="268"/>
      <c r="IFK8" s="268"/>
      <c r="IFL8" s="268"/>
      <c r="IFM8" s="268"/>
      <c r="IFN8" s="268"/>
      <c r="IFO8" s="268"/>
      <c r="IFP8" s="268"/>
      <c r="IFQ8" s="268"/>
      <c r="IFR8" s="268"/>
      <c r="IFS8" s="268"/>
      <c r="IFT8" s="268"/>
      <c r="IFU8" s="268"/>
      <c r="IFV8" s="268"/>
      <c r="IFW8" s="268"/>
      <c r="IFX8" s="268"/>
      <c r="IFY8" s="268"/>
      <c r="IFZ8" s="268"/>
      <c r="IGA8" s="268"/>
      <c r="IGB8" s="268"/>
      <c r="IGC8" s="268"/>
      <c r="IGD8" s="268"/>
      <c r="IGE8" s="268"/>
      <c r="IGF8" s="268"/>
      <c r="IGG8" s="268"/>
      <c r="IGH8" s="268"/>
      <c r="IGI8" s="268"/>
      <c r="IGJ8" s="268"/>
      <c r="IGK8" s="268"/>
      <c r="IGL8" s="268"/>
      <c r="IGM8" s="268"/>
      <c r="IGN8" s="268"/>
      <c r="IGO8" s="268"/>
      <c r="IGP8" s="268"/>
      <c r="IGQ8" s="268"/>
      <c r="IGR8" s="268"/>
      <c r="IGS8" s="268"/>
      <c r="IGT8" s="268"/>
      <c r="IGU8" s="268"/>
      <c r="IGV8" s="268"/>
      <c r="IGW8" s="268"/>
      <c r="IGX8" s="268"/>
      <c r="IGY8" s="268"/>
      <c r="IGZ8" s="268"/>
      <c r="IHA8" s="268"/>
      <c r="IHB8" s="268"/>
      <c r="IHC8" s="268"/>
      <c r="IHD8" s="268"/>
      <c r="IHE8" s="268"/>
      <c r="IHF8" s="268"/>
      <c r="IHG8" s="268"/>
      <c r="IHH8" s="268"/>
      <c r="IHI8" s="268"/>
      <c r="IHJ8" s="268"/>
      <c r="IHK8" s="268"/>
      <c r="IHL8" s="268"/>
      <c r="IHM8" s="268"/>
      <c r="IHN8" s="268"/>
      <c r="IHO8" s="268"/>
      <c r="IHP8" s="268"/>
      <c r="IHQ8" s="268"/>
      <c r="IHR8" s="268"/>
      <c r="IHS8" s="268"/>
      <c r="IHT8" s="268"/>
      <c r="IHU8" s="268"/>
      <c r="IHV8" s="268"/>
      <c r="IHW8" s="268"/>
      <c r="IHX8" s="268"/>
      <c r="IHY8" s="268"/>
      <c r="IHZ8" s="268"/>
      <c r="IIA8" s="268"/>
      <c r="IIB8" s="268"/>
      <c r="IIC8" s="268"/>
      <c r="IID8" s="268"/>
      <c r="IIE8" s="268"/>
      <c r="IIF8" s="268"/>
      <c r="IIG8" s="268"/>
      <c r="IIH8" s="268"/>
      <c r="III8" s="268"/>
      <c r="IIJ8" s="268"/>
      <c r="IIK8" s="268"/>
      <c r="IIL8" s="268"/>
      <c r="IIM8" s="268"/>
      <c r="IIN8" s="268"/>
      <c r="IIO8" s="268"/>
      <c r="IIP8" s="268"/>
      <c r="IIQ8" s="268"/>
      <c r="IIR8" s="268"/>
      <c r="IIS8" s="268"/>
      <c r="IIT8" s="268"/>
      <c r="IIU8" s="268"/>
      <c r="IIV8" s="268"/>
      <c r="IIW8" s="268"/>
      <c r="IIX8" s="268"/>
      <c r="IIY8" s="268"/>
      <c r="IIZ8" s="268"/>
      <c r="IJA8" s="268"/>
      <c r="IJB8" s="268"/>
      <c r="IJC8" s="268"/>
      <c r="IJD8" s="268"/>
      <c r="IJE8" s="268"/>
      <c r="IJF8" s="268"/>
      <c r="IJG8" s="268"/>
      <c r="IJH8" s="268"/>
      <c r="IJI8" s="268"/>
      <c r="IJJ8" s="268"/>
      <c r="IJK8" s="268"/>
      <c r="IJL8" s="268"/>
      <c r="IJM8" s="268"/>
      <c r="IJN8" s="268"/>
      <c r="IJO8" s="268"/>
      <c r="IJP8" s="268"/>
      <c r="IJQ8" s="268"/>
      <c r="IJR8" s="268"/>
      <c r="IJS8" s="268"/>
      <c r="IJT8" s="268"/>
      <c r="IJU8" s="268"/>
      <c r="IJV8" s="268"/>
      <c r="IJW8" s="268"/>
      <c r="IJX8" s="268"/>
      <c r="IJY8" s="268"/>
      <c r="IJZ8" s="268"/>
      <c r="IKA8" s="268"/>
      <c r="IKB8" s="268"/>
      <c r="IKC8" s="268"/>
      <c r="IKD8" s="268"/>
      <c r="IKE8" s="268"/>
      <c r="IKF8" s="268"/>
      <c r="IKG8" s="268"/>
      <c r="IKH8" s="268"/>
      <c r="IKI8" s="268"/>
      <c r="IKJ8" s="268"/>
      <c r="IKK8" s="268"/>
      <c r="IKL8" s="268"/>
      <c r="IKM8" s="268"/>
      <c r="IKN8" s="268"/>
      <c r="IKO8" s="268"/>
      <c r="IKP8" s="268"/>
      <c r="IKQ8" s="268"/>
      <c r="IKR8" s="268"/>
      <c r="IKS8" s="268"/>
      <c r="IKT8" s="268"/>
      <c r="IKU8" s="268"/>
      <c r="IKV8" s="268"/>
      <c r="IKW8" s="268"/>
      <c r="IKX8" s="268"/>
      <c r="IKY8" s="268"/>
      <c r="IKZ8" s="268"/>
      <c r="ILA8" s="268"/>
      <c r="ILB8" s="268"/>
      <c r="ILC8" s="268"/>
      <c r="ILD8" s="268"/>
      <c r="ILE8" s="268"/>
      <c r="ILF8" s="268"/>
      <c r="ILG8" s="268"/>
      <c r="ILH8" s="268"/>
      <c r="ILI8" s="268"/>
      <c r="ILJ8" s="268"/>
      <c r="ILK8" s="268"/>
      <c r="ILL8" s="268"/>
      <c r="ILM8" s="268"/>
      <c r="ILN8" s="268"/>
      <c r="ILO8" s="268"/>
      <c r="ILP8" s="268"/>
      <c r="ILQ8" s="268"/>
      <c r="ILR8" s="268"/>
      <c r="ILS8" s="268"/>
      <c r="ILT8" s="268"/>
      <c r="ILU8" s="268"/>
      <c r="ILV8" s="268"/>
      <c r="ILW8" s="268"/>
      <c r="ILX8" s="268"/>
      <c r="ILY8" s="268"/>
      <c r="ILZ8" s="268"/>
      <c r="IMA8" s="268"/>
      <c r="IMB8" s="268"/>
      <c r="IMC8" s="268"/>
      <c r="IMD8" s="268"/>
      <c r="IME8" s="268"/>
      <c r="IMF8" s="268"/>
      <c r="IMG8" s="268"/>
      <c r="IMH8" s="268"/>
      <c r="IMI8" s="268"/>
      <c r="IMJ8" s="268"/>
      <c r="IMK8" s="268"/>
      <c r="IML8" s="268"/>
      <c r="IMM8" s="268"/>
      <c r="IMN8" s="268"/>
      <c r="IMO8" s="268"/>
      <c r="IMP8" s="268"/>
      <c r="IMQ8" s="268"/>
      <c r="IMR8" s="268"/>
      <c r="IMS8" s="268"/>
      <c r="IMT8" s="268"/>
      <c r="IMU8" s="268"/>
      <c r="IMV8" s="268"/>
      <c r="IMW8" s="268"/>
      <c r="IMX8" s="268"/>
      <c r="IMY8" s="268"/>
      <c r="IMZ8" s="268"/>
      <c r="INA8" s="268"/>
      <c r="INB8" s="268"/>
      <c r="INC8" s="268"/>
      <c r="IND8" s="268"/>
      <c r="INE8" s="268"/>
      <c r="INF8" s="268"/>
      <c r="ING8" s="268"/>
      <c r="INH8" s="268"/>
      <c r="INI8" s="268"/>
      <c r="INJ8" s="268"/>
      <c r="INK8" s="268"/>
      <c r="INL8" s="268"/>
      <c r="INM8" s="268"/>
      <c r="INN8" s="268"/>
      <c r="INO8" s="268"/>
      <c r="INP8" s="268"/>
      <c r="INQ8" s="268"/>
      <c r="INR8" s="268"/>
      <c r="INS8" s="268"/>
      <c r="INT8" s="268"/>
      <c r="INU8" s="268"/>
      <c r="INV8" s="268"/>
      <c r="INW8" s="268"/>
      <c r="INX8" s="268"/>
      <c r="INY8" s="268"/>
      <c r="INZ8" s="268"/>
      <c r="IOA8" s="268"/>
      <c r="IOB8" s="268"/>
      <c r="IOC8" s="268"/>
      <c r="IOD8" s="268"/>
      <c r="IOE8" s="268"/>
      <c r="IOF8" s="268"/>
      <c r="IOG8" s="268"/>
      <c r="IOH8" s="268"/>
      <c r="IOI8" s="268"/>
      <c r="IOJ8" s="268"/>
      <c r="IOK8" s="268"/>
      <c r="IOL8" s="268"/>
      <c r="IOM8" s="268"/>
      <c r="ION8" s="268"/>
      <c r="IOO8" s="268"/>
      <c r="IOP8" s="268"/>
      <c r="IOQ8" s="268"/>
      <c r="IOR8" s="268"/>
      <c r="IOS8" s="268"/>
      <c r="IOT8" s="268"/>
      <c r="IOU8" s="268"/>
      <c r="IOV8" s="268"/>
      <c r="IOW8" s="268"/>
      <c r="IOX8" s="268"/>
      <c r="IOY8" s="268"/>
      <c r="IOZ8" s="268"/>
      <c r="IPA8" s="268"/>
      <c r="IPB8" s="268"/>
      <c r="IPC8" s="268"/>
      <c r="IPD8" s="268"/>
      <c r="IPE8" s="268"/>
      <c r="IPF8" s="268"/>
      <c r="IPG8" s="268"/>
      <c r="IPH8" s="268"/>
      <c r="IPI8" s="268"/>
      <c r="IPJ8" s="268"/>
      <c r="IPK8" s="268"/>
      <c r="IPL8" s="268"/>
      <c r="IPM8" s="268"/>
      <c r="IPN8" s="268"/>
      <c r="IPO8" s="268"/>
      <c r="IPP8" s="268"/>
      <c r="IPQ8" s="268"/>
      <c r="IPR8" s="268"/>
      <c r="IPS8" s="268"/>
      <c r="IPT8" s="268"/>
      <c r="IPU8" s="268"/>
      <c r="IPV8" s="268"/>
      <c r="IPW8" s="268"/>
      <c r="IPX8" s="268"/>
      <c r="IPY8" s="268"/>
      <c r="IPZ8" s="268"/>
      <c r="IQA8" s="268"/>
      <c r="IQB8" s="268"/>
      <c r="IQC8" s="268"/>
      <c r="IQD8" s="268"/>
      <c r="IQE8" s="268"/>
      <c r="IQF8" s="268"/>
      <c r="IQG8" s="268"/>
      <c r="IQH8" s="268"/>
      <c r="IQI8" s="268"/>
      <c r="IQJ8" s="268"/>
      <c r="IQK8" s="268"/>
      <c r="IQL8" s="268"/>
      <c r="IQM8" s="268"/>
      <c r="IQN8" s="268"/>
      <c r="IQO8" s="268"/>
      <c r="IQP8" s="268"/>
      <c r="IQQ8" s="268"/>
      <c r="IQR8" s="268"/>
      <c r="IQS8" s="268"/>
      <c r="IQT8" s="268"/>
      <c r="IQU8" s="268"/>
      <c r="IQV8" s="268"/>
      <c r="IQW8" s="268"/>
      <c r="IQX8" s="268"/>
      <c r="IQY8" s="268"/>
      <c r="IQZ8" s="268"/>
      <c r="IRA8" s="268"/>
      <c r="IRB8" s="268"/>
      <c r="IRC8" s="268"/>
      <c r="IRD8" s="268"/>
      <c r="IRE8" s="268"/>
      <c r="IRF8" s="268"/>
      <c r="IRG8" s="268"/>
      <c r="IRH8" s="268"/>
      <c r="IRI8" s="268"/>
      <c r="IRJ8" s="268"/>
      <c r="IRK8" s="268"/>
      <c r="IRL8" s="268"/>
      <c r="IRM8" s="268"/>
      <c r="IRN8" s="268"/>
      <c r="IRO8" s="268"/>
      <c r="IRP8" s="268"/>
      <c r="IRQ8" s="268"/>
      <c r="IRR8" s="268"/>
      <c r="IRS8" s="268"/>
      <c r="IRT8" s="268"/>
      <c r="IRU8" s="268"/>
      <c r="IRV8" s="268"/>
      <c r="IRW8" s="268"/>
      <c r="IRX8" s="268"/>
      <c r="IRY8" s="268"/>
      <c r="IRZ8" s="268"/>
      <c r="ISA8" s="268"/>
      <c r="ISB8" s="268"/>
      <c r="ISC8" s="268"/>
      <c r="ISD8" s="268"/>
      <c r="ISE8" s="268"/>
      <c r="ISF8" s="268"/>
      <c r="ISG8" s="268"/>
      <c r="ISH8" s="268"/>
      <c r="ISI8" s="268"/>
      <c r="ISJ8" s="268"/>
      <c r="ISK8" s="268"/>
      <c r="ISL8" s="268"/>
      <c r="ISM8" s="268"/>
      <c r="ISN8" s="268"/>
      <c r="ISO8" s="268"/>
      <c r="ISP8" s="268"/>
      <c r="ISQ8" s="268"/>
      <c r="ISR8" s="268"/>
      <c r="ISS8" s="268"/>
      <c r="IST8" s="268"/>
      <c r="ISU8" s="268"/>
      <c r="ISV8" s="268"/>
      <c r="ISW8" s="268"/>
      <c r="ISX8" s="268"/>
      <c r="ISY8" s="268"/>
      <c r="ISZ8" s="268"/>
      <c r="ITA8" s="268"/>
      <c r="ITB8" s="268"/>
      <c r="ITC8" s="268"/>
      <c r="ITD8" s="268"/>
      <c r="ITE8" s="268"/>
      <c r="ITF8" s="268"/>
      <c r="ITG8" s="268"/>
      <c r="ITH8" s="268"/>
      <c r="ITI8" s="268"/>
      <c r="ITJ8" s="268"/>
      <c r="ITK8" s="268"/>
      <c r="ITL8" s="268"/>
      <c r="ITM8" s="268"/>
      <c r="ITN8" s="268"/>
      <c r="ITO8" s="268"/>
      <c r="ITP8" s="268"/>
      <c r="ITQ8" s="268"/>
      <c r="ITR8" s="268"/>
      <c r="ITS8" s="268"/>
      <c r="ITT8" s="268"/>
      <c r="ITU8" s="268"/>
      <c r="ITV8" s="268"/>
      <c r="ITW8" s="268"/>
      <c r="ITX8" s="268"/>
      <c r="ITY8" s="268"/>
      <c r="ITZ8" s="268"/>
      <c r="IUA8" s="268"/>
      <c r="IUB8" s="268"/>
      <c r="IUC8" s="268"/>
      <c r="IUD8" s="268"/>
      <c r="IUE8" s="268"/>
      <c r="IUF8" s="268"/>
      <c r="IUG8" s="268"/>
      <c r="IUH8" s="268"/>
      <c r="IUI8" s="268"/>
      <c r="IUJ8" s="268"/>
      <c r="IUK8" s="268"/>
      <c r="IUL8" s="268"/>
      <c r="IUM8" s="268"/>
      <c r="IUN8" s="268"/>
      <c r="IUO8" s="268"/>
      <c r="IUP8" s="268"/>
      <c r="IUQ8" s="268"/>
      <c r="IUR8" s="268"/>
      <c r="IUS8" s="268"/>
      <c r="IUT8" s="268"/>
      <c r="IUU8" s="268"/>
      <c r="IUV8" s="268"/>
      <c r="IUW8" s="268"/>
      <c r="IUX8" s="268"/>
      <c r="IUY8" s="268"/>
      <c r="IUZ8" s="268"/>
      <c r="IVA8" s="268"/>
      <c r="IVB8" s="268"/>
      <c r="IVC8" s="268"/>
      <c r="IVD8" s="268"/>
      <c r="IVE8" s="268"/>
      <c r="IVF8" s="268"/>
      <c r="IVG8" s="268"/>
      <c r="IVH8" s="268"/>
      <c r="IVI8" s="268"/>
      <c r="IVJ8" s="268"/>
      <c r="IVK8" s="268"/>
      <c r="IVL8" s="268"/>
      <c r="IVM8" s="268"/>
      <c r="IVN8" s="268"/>
      <c r="IVO8" s="268"/>
      <c r="IVP8" s="268"/>
      <c r="IVQ8" s="268"/>
      <c r="IVR8" s="268"/>
      <c r="IVS8" s="268"/>
      <c r="IVT8" s="268"/>
      <c r="IVU8" s="268"/>
      <c r="IVV8" s="268"/>
      <c r="IVW8" s="268"/>
      <c r="IVX8" s="268"/>
      <c r="IVY8" s="268"/>
      <c r="IVZ8" s="268"/>
      <c r="IWA8" s="268"/>
      <c r="IWB8" s="268"/>
      <c r="IWC8" s="268"/>
      <c r="IWD8" s="268"/>
      <c r="IWE8" s="268"/>
      <c r="IWF8" s="268"/>
      <c r="IWG8" s="268"/>
      <c r="IWH8" s="268"/>
      <c r="IWI8" s="268"/>
      <c r="IWJ8" s="268"/>
      <c r="IWK8" s="268"/>
      <c r="IWL8" s="268"/>
      <c r="IWM8" s="268"/>
      <c r="IWN8" s="268"/>
      <c r="IWO8" s="268"/>
      <c r="IWP8" s="268"/>
      <c r="IWQ8" s="268"/>
      <c r="IWR8" s="268"/>
      <c r="IWS8" s="268"/>
      <c r="IWT8" s="268"/>
      <c r="IWU8" s="268"/>
      <c r="IWV8" s="268"/>
      <c r="IWW8" s="268"/>
      <c r="IWX8" s="268"/>
      <c r="IWY8" s="268"/>
      <c r="IWZ8" s="268"/>
      <c r="IXA8" s="268"/>
      <c r="IXB8" s="268"/>
      <c r="IXC8" s="268"/>
      <c r="IXD8" s="268"/>
      <c r="IXE8" s="268"/>
      <c r="IXF8" s="268"/>
      <c r="IXG8" s="268"/>
      <c r="IXH8" s="268"/>
      <c r="IXI8" s="268"/>
      <c r="IXJ8" s="268"/>
      <c r="IXK8" s="268"/>
      <c r="IXL8" s="268"/>
      <c r="IXM8" s="268"/>
      <c r="IXN8" s="268"/>
      <c r="IXO8" s="268"/>
      <c r="IXP8" s="268"/>
      <c r="IXQ8" s="268"/>
      <c r="IXR8" s="268"/>
      <c r="IXS8" s="268"/>
      <c r="IXT8" s="268"/>
      <c r="IXU8" s="268"/>
      <c r="IXV8" s="268"/>
      <c r="IXW8" s="268"/>
      <c r="IXX8" s="268"/>
      <c r="IXY8" s="268"/>
      <c r="IXZ8" s="268"/>
      <c r="IYA8" s="268"/>
      <c r="IYB8" s="268"/>
      <c r="IYC8" s="268"/>
      <c r="IYD8" s="268"/>
      <c r="IYE8" s="268"/>
      <c r="IYF8" s="268"/>
      <c r="IYG8" s="268"/>
      <c r="IYH8" s="268"/>
      <c r="IYI8" s="268"/>
      <c r="IYJ8" s="268"/>
      <c r="IYK8" s="268"/>
      <c r="IYL8" s="268"/>
      <c r="IYM8" s="268"/>
      <c r="IYN8" s="268"/>
      <c r="IYO8" s="268"/>
      <c r="IYP8" s="268"/>
      <c r="IYQ8" s="268"/>
      <c r="IYR8" s="268"/>
      <c r="IYS8" s="268"/>
      <c r="IYT8" s="268"/>
      <c r="IYU8" s="268"/>
      <c r="IYV8" s="268"/>
      <c r="IYW8" s="268"/>
      <c r="IYX8" s="268"/>
      <c r="IYY8" s="268"/>
      <c r="IYZ8" s="268"/>
      <c r="IZA8" s="268"/>
      <c r="IZB8" s="268"/>
      <c r="IZC8" s="268"/>
      <c r="IZD8" s="268"/>
      <c r="IZE8" s="268"/>
      <c r="IZF8" s="268"/>
      <c r="IZG8" s="268"/>
      <c r="IZH8" s="268"/>
      <c r="IZI8" s="268"/>
      <c r="IZJ8" s="268"/>
      <c r="IZK8" s="268"/>
      <c r="IZL8" s="268"/>
      <c r="IZM8" s="268"/>
      <c r="IZN8" s="268"/>
      <c r="IZO8" s="268"/>
      <c r="IZP8" s="268"/>
      <c r="IZQ8" s="268"/>
      <c r="IZR8" s="268"/>
      <c r="IZS8" s="268"/>
      <c r="IZT8" s="268"/>
      <c r="IZU8" s="268"/>
      <c r="IZV8" s="268"/>
      <c r="IZW8" s="268"/>
      <c r="IZX8" s="268"/>
      <c r="IZY8" s="268"/>
      <c r="IZZ8" s="268"/>
      <c r="JAA8" s="268"/>
      <c r="JAB8" s="268"/>
      <c r="JAC8" s="268"/>
      <c r="JAD8" s="268"/>
      <c r="JAE8" s="268"/>
      <c r="JAF8" s="268"/>
      <c r="JAG8" s="268"/>
      <c r="JAH8" s="268"/>
      <c r="JAI8" s="268"/>
      <c r="JAJ8" s="268"/>
      <c r="JAK8" s="268"/>
      <c r="JAL8" s="268"/>
      <c r="JAM8" s="268"/>
      <c r="JAN8" s="268"/>
      <c r="JAO8" s="268"/>
      <c r="JAP8" s="268"/>
      <c r="JAQ8" s="268"/>
      <c r="JAR8" s="268"/>
      <c r="JAS8" s="268"/>
      <c r="JAT8" s="268"/>
      <c r="JAU8" s="268"/>
      <c r="JAV8" s="268"/>
      <c r="JAW8" s="268"/>
      <c r="JAX8" s="268"/>
      <c r="JAY8" s="268"/>
      <c r="JAZ8" s="268"/>
      <c r="JBA8" s="268"/>
      <c r="JBB8" s="268"/>
      <c r="JBC8" s="268"/>
      <c r="JBD8" s="268"/>
      <c r="JBE8" s="268"/>
      <c r="JBF8" s="268"/>
      <c r="JBG8" s="268"/>
      <c r="JBH8" s="268"/>
      <c r="JBI8" s="268"/>
      <c r="JBJ8" s="268"/>
      <c r="JBK8" s="268"/>
      <c r="JBL8" s="268"/>
      <c r="JBM8" s="268"/>
      <c r="JBN8" s="268"/>
      <c r="JBO8" s="268"/>
      <c r="JBP8" s="268"/>
      <c r="JBQ8" s="268"/>
      <c r="JBR8" s="268"/>
      <c r="JBS8" s="268"/>
      <c r="JBT8" s="268"/>
      <c r="JBU8" s="268"/>
      <c r="JBV8" s="268"/>
      <c r="JBW8" s="268"/>
      <c r="JBX8" s="268"/>
      <c r="JBY8" s="268"/>
      <c r="JBZ8" s="268"/>
      <c r="JCA8" s="268"/>
      <c r="JCB8" s="268"/>
      <c r="JCC8" s="268"/>
      <c r="JCD8" s="268"/>
      <c r="JCE8" s="268"/>
      <c r="JCF8" s="268"/>
      <c r="JCG8" s="268"/>
      <c r="JCH8" s="268"/>
      <c r="JCI8" s="268"/>
      <c r="JCJ8" s="268"/>
      <c r="JCK8" s="268"/>
      <c r="JCL8" s="268"/>
      <c r="JCM8" s="268"/>
      <c r="JCN8" s="268"/>
      <c r="JCO8" s="268"/>
      <c r="JCP8" s="268"/>
      <c r="JCQ8" s="268"/>
      <c r="JCR8" s="268"/>
      <c r="JCS8" s="268"/>
      <c r="JCT8" s="268"/>
      <c r="JCU8" s="268"/>
      <c r="JCV8" s="268"/>
      <c r="JCW8" s="268"/>
      <c r="JCX8" s="268"/>
      <c r="JCY8" s="268"/>
      <c r="JCZ8" s="268"/>
      <c r="JDA8" s="268"/>
      <c r="JDB8" s="268"/>
      <c r="JDC8" s="268"/>
      <c r="JDD8" s="268"/>
      <c r="JDE8" s="268"/>
      <c r="JDF8" s="268"/>
      <c r="JDG8" s="268"/>
      <c r="JDH8" s="268"/>
      <c r="JDI8" s="268"/>
      <c r="JDJ8" s="268"/>
      <c r="JDK8" s="268"/>
      <c r="JDL8" s="268"/>
      <c r="JDM8" s="268"/>
      <c r="JDN8" s="268"/>
      <c r="JDO8" s="268"/>
      <c r="JDP8" s="268"/>
      <c r="JDQ8" s="268"/>
      <c r="JDR8" s="268"/>
      <c r="JDS8" s="268"/>
      <c r="JDT8" s="268"/>
      <c r="JDU8" s="268"/>
      <c r="JDV8" s="268"/>
      <c r="JDW8" s="268"/>
      <c r="JDX8" s="268"/>
      <c r="JDY8" s="268"/>
      <c r="JDZ8" s="268"/>
      <c r="JEA8" s="268"/>
      <c r="JEB8" s="268"/>
      <c r="JEC8" s="268"/>
      <c r="JED8" s="268"/>
      <c r="JEE8" s="268"/>
      <c r="JEF8" s="268"/>
      <c r="JEG8" s="268"/>
      <c r="JEH8" s="268"/>
      <c r="JEI8" s="268"/>
      <c r="JEJ8" s="268"/>
      <c r="JEK8" s="268"/>
      <c r="JEL8" s="268"/>
      <c r="JEM8" s="268"/>
      <c r="JEN8" s="268"/>
      <c r="JEO8" s="268"/>
      <c r="JEP8" s="268"/>
      <c r="JEQ8" s="268"/>
      <c r="JER8" s="268"/>
      <c r="JES8" s="268"/>
      <c r="JET8" s="268"/>
      <c r="JEU8" s="268"/>
      <c r="JEV8" s="268"/>
      <c r="JEW8" s="268"/>
      <c r="JEX8" s="268"/>
      <c r="JEY8" s="268"/>
      <c r="JEZ8" s="268"/>
      <c r="JFA8" s="268"/>
      <c r="JFB8" s="268"/>
      <c r="JFC8" s="268"/>
      <c r="JFD8" s="268"/>
      <c r="JFE8" s="268"/>
      <c r="JFF8" s="268"/>
      <c r="JFG8" s="268"/>
      <c r="JFH8" s="268"/>
      <c r="JFI8" s="268"/>
      <c r="JFJ8" s="268"/>
      <c r="JFK8" s="268"/>
      <c r="JFL8" s="268"/>
      <c r="JFM8" s="268"/>
      <c r="JFN8" s="268"/>
      <c r="JFO8" s="268"/>
      <c r="JFP8" s="268"/>
      <c r="JFQ8" s="268"/>
      <c r="JFR8" s="268"/>
      <c r="JFS8" s="268"/>
      <c r="JFT8" s="268"/>
      <c r="JFU8" s="268"/>
      <c r="JFV8" s="268"/>
      <c r="JFW8" s="268"/>
      <c r="JFX8" s="268"/>
      <c r="JFY8" s="268"/>
      <c r="JFZ8" s="268"/>
      <c r="JGA8" s="268"/>
      <c r="JGB8" s="268"/>
      <c r="JGC8" s="268"/>
      <c r="JGD8" s="268"/>
      <c r="JGE8" s="268"/>
      <c r="JGF8" s="268"/>
      <c r="JGG8" s="268"/>
      <c r="JGH8" s="268"/>
      <c r="JGI8" s="268"/>
      <c r="JGJ8" s="268"/>
      <c r="JGK8" s="268"/>
      <c r="JGL8" s="268"/>
      <c r="JGM8" s="268"/>
      <c r="JGN8" s="268"/>
      <c r="JGO8" s="268"/>
      <c r="JGP8" s="268"/>
      <c r="JGQ8" s="268"/>
      <c r="JGR8" s="268"/>
      <c r="JGS8" s="268"/>
      <c r="JGT8" s="268"/>
      <c r="JGU8" s="268"/>
      <c r="JGV8" s="268"/>
      <c r="JGW8" s="268"/>
      <c r="JGX8" s="268"/>
      <c r="JGY8" s="268"/>
      <c r="JGZ8" s="268"/>
      <c r="JHA8" s="268"/>
      <c r="JHB8" s="268"/>
      <c r="JHC8" s="268"/>
      <c r="JHD8" s="268"/>
      <c r="JHE8" s="268"/>
      <c r="JHF8" s="268"/>
      <c r="JHG8" s="268"/>
      <c r="JHH8" s="268"/>
      <c r="JHI8" s="268"/>
      <c r="JHJ8" s="268"/>
      <c r="JHK8" s="268"/>
      <c r="JHL8" s="268"/>
      <c r="JHM8" s="268"/>
      <c r="JHN8" s="268"/>
      <c r="JHO8" s="268"/>
      <c r="JHP8" s="268"/>
      <c r="JHQ8" s="268"/>
      <c r="JHR8" s="268"/>
      <c r="JHS8" s="268"/>
      <c r="JHT8" s="268"/>
      <c r="JHU8" s="268"/>
      <c r="JHV8" s="268"/>
      <c r="JHW8" s="268"/>
      <c r="JHX8" s="268"/>
      <c r="JHY8" s="268"/>
      <c r="JHZ8" s="268"/>
      <c r="JIA8" s="268"/>
      <c r="JIB8" s="268"/>
      <c r="JIC8" s="268"/>
      <c r="JID8" s="268"/>
      <c r="JIE8" s="268"/>
      <c r="JIF8" s="268"/>
      <c r="JIG8" s="268"/>
      <c r="JIH8" s="268"/>
      <c r="JII8" s="268"/>
      <c r="JIJ8" s="268"/>
      <c r="JIK8" s="268"/>
      <c r="JIL8" s="268"/>
      <c r="JIM8" s="268"/>
      <c r="JIN8" s="268"/>
      <c r="JIO8" s="268"/>
      <c r="JIP8" s="268"/>
      <c r="JIQ8" s="268"/>
      <c r="JIR8" s="268"/>
      <c r="JIS8" s="268"/>
      <c r="JIT8" s="268"/>
      <c r="JIU8" s="268"/>
      <c r="JIV8" s="268"/>
      <c r="JIW8" s="268"/>
      <c r="JIX8" s="268"/>
      <c r="JIY8" s="268"/>
      <c r="JIZ8" s="268"/>
      <c r="JJA8" s="268"/>
      <c r="JJB8" s="268"/>
      <c r="JJC8" s="268"/>
      <c r="JJD8" s="268"/>
      <c r="JJE8" s="268"/>
      <c r="JJF8" s="268"/>
      <c r="JJG8" s="268"/>
      <c r="JJH8" s="268"/>
      <c r="JJI8" s="268"/>
      <c r="JJJ8" s="268"/>
      <c r="JJK8" s="268"/>
      <c r="JJL8" s="268"/>
      <c r="JJM8" s="268"/>
      <c r="JJN8" s="268"/>
      <c r="JJO8" s="268"/>
      <c r="JJP8" s="268"/>
      <c r="JJQ8" s="268"/>
      <c r="JJR8" s="268"/>
      <c r="JJS8" s="268"/>
      <c r="JJT8" s="268"/>
      <c r="JJU8" s="268"/>
      <c r="JJV8" s="268"/>
      <c r="JJW8" s="268"/>
      <c r="JJX8" s="268"/>
      <c r="JJY8" s="268"/>
      <c r="JJZ8" s="268"/>
      <c r="JKA8" s="268"/>
      <c r="JKB8" s="268"/>
      <c r="JKC8" s="268"/>
      <c r="JKD8" s="268"/>
      <c r="JKE8" s="268"/>
      <c r="JKF8" s="268"/>
      <c r="JKG8" s="268"/>
      <c r="JKH8" s="268"/>
      <c r="JKI8" s="268"/>
      <c r="JKJ8" s="268"/>
      <c r="JKK8" s="268"/>
      <c r="JKL8" s="268"/>
      <c r="JKM8" s="268"/>
      <c r="JKN8" s="268"/>
      <c r="JKO8" s="268"/>
      <c r="JKP8" s="268"/>
      <c r="JKQ8" s="268"/>
      <c r="JKR8" s="268"/>
      <c r="JKS8" s="268"/>
      <c r="JKT8" s="268"/>
      <c r="JKU8" s="268"/>
      <c r="JKV8" s="268"/>
      <c r="JKW8" s="268"/>
      <c r="JKX8" s="268"/>
      <c r="JKY8" s="268"/>
      <c r="JKZ8" s="268"/>
      <c r="JLA8" s="268"/>
      <c r="JLB8" s="268"/>
      <c r="JLC8" s="268"/>
      <c r="JLD8" s="268"/>
      <c r="JLE8" s="268"/>
      <c r="JLF8" s="268"/>
      <c r="JLG8" s="268"/>
      <c r="JLH8" s="268"/>
      <c r="JLI8" s="268"/>
      <c r="JLJ8" s="268"/>
      <c r="JLK8" s="268"/>
      <c r="JLL8" s="268"/>
      <c r="JLM8" s="268"/>
      <c r="JLN8" s="268"/>
      <c r="JLO8" s="268"/>
      <c r="JLP8" s="268"/>
      <c r="JLQ8" s="268"/>
      <c r="JLR8" s="268"/>
      <c r="JLS8" s="268"/>
      <c r="JLT8" s="268"/>
      <c r="JLU8" s="268"/>
      <c r="JLV8" s="268"/>
      <c r="JLW8" s="268"/>
      <c r="JLX8" s="268"/>
      <c r="JLY8" s="268"/>
      <c r="JLZ8" s="268"/>
      <c r="JMA8" s="268"/>
      <c r="JMB8" s="268"/>
      <c r="JMC8" s="268"/>
      <c r="JMD8" s="268"/>
      <c r="JME8" s="268"/>
      <c r="JMF8" s="268"/>
      <c r="JMG8" s="268"/>
      <c r="JMH8" s="268"/>
      <c r="JMI8" s="268"/>
      <c r="JMJ8" s="268"/>
      <c r="JMK8" s="268"/>
      <c r="JML8" s="268"/>
      <c r="JMM8" s="268"/>
      <c r="JMN8" s="268"/>
      <c r="JMO8" s="268"/>
      <c r="JMP8" s="268"/>
      <c r="JMQ8" s="268"/>
      <c r="JMR8" s="268"/>
      <c r="JMS8" s="268"/>
      <c r="JMT8" s="268"/>
      <c r="JMU8" s="268"/>
      <c r="JMV8" s="268"/>
      <c r="JMW8" s="268"/>
      <c r="JMX8" s="268"/>
      <c r="JMY8" s="268"/>
      <c r="JMZ8" s="268"/>
      <c r="JNA8" s="268"/>
      <c r="JNB8" s="268"/>
      <c r="JNC8" s="268"/>
      <c r="JND8" s="268"/>
      <c r="JNE8" s="268"/>
      <c r="JNF8" s="268"/>
      <c r="JNG8" s="268"/>
      <c r="JNH8" s="268"/>
      <c r="JNI8" s="268"/>
      <c r="JNJ8" s="268"/>
      <c r="JNK8" s="268"/>
      <c r="JNL8" s="268"/>
      <c r="JNM8" s="268"/>
      <c r="JNN8" s="268"/>
      <c r="JNO8" s="268"/>
      <c r="JNP8" s="268"/>
      <c r="JNQ8" s="268"/>
      <c r="JNR8" s="268"/>
      <c r="JNS8" s="268"/>
      <c r="JNT8" s="268"/>
      <c r="JNU8" s="268"/>
      <c r="JNV8" s="268"/>
      <c r="JNW8" s="268"/>
      <c r="JNX8" s="268"/>
      <c r="JNY8" s="268"/>
      <c r="JNZ8" s="268"/>
      <c r="JOA8" s="268"/>
      <c r="JOB8" s="268"/>
      <c r="JOC8" s="268"/>
      <c r="JOD8" s="268"/>
      <c r="JOE8" s="268"/>
      <c r="JOF8" s="268"/>
      <c r="JOG8" s="268"/>
      <c r="JOH8" s="268"/>
      <c r="JOI8" s="268"/>
      <c r="JOJ8" s="268"/>
      <c r="JOK8" s="268"/>
      <c r="JOL8" s="268"/>
      <c r="JOM8" s="268"/>
      <c r="JON8" s="268"/>
      <c r="JOO8" s="268"/>
      <c r="JOP8" s="268"/>
      <c r="JOQ8" s="268"/>
      <c r="JOR8" s="268"/>
      <c r="JOS8" s="268"/>
      <c r="JOT8" s="268"/>
      <c r="JOU8" s="268"/>
      <c r="JOV8" s="268"/>
      <c r="JOW8" s="268"/>
      <c r="JOX8" s="268"/>
      <c r="JOY8" s="268"/>
      <c r="JOZ8" s="268"/>
      <c r="JPA8" s="268"/>
      <c r="JPB8" s="268"/>
      <c r="JPC8" s="268"/>
      <c r="JPD8" s="268"/>
      <c r="JPE8" s="268"/>
      <c r="JPF8" s="268"/>
      <c r="JPG8" s="268"/>
      <c r="JPH8" s="268"/>
      <c r="JPI8" s="268"/>
      <c r="JPJ8" s="268"/>
      <c r="JPK8" s="268"/>
      <c r="JPL8" s="268"/>
      <c r="JPM8" s="268"/>
      <c r="JPN8" s="268"/>
      <c r="JPO8" s="268"/>
      <c r="JPP8" s="268"/>
      <c r="JPQ8" s="268"/>
      <c r="JPR8" s="268"/>
      <c r="JPS8" s="268"/>
      <c r="JPT8" s="268"/>
      <c r="JPU8" s="268"/>
      <c r="JPV8" s="268"/>
      <c r="JPW8" s="268"/>
      <c r="JPX8" s="268"/>
      <c r="JPY8" s="268"/>
      <c r="JPZ8" s="268"/>
      <c r="JQA8" s="268"/>
      <c r="JQB8" s="268"/>
      <c r="JQC8" s="268"/>
      <c r="JQD8" s="268"/>
      <c r="JQE8" s="268"/>
      <c r="JQF8" s="268"/>
      <c r="JQG8" s="268"/>
      <c r="JQH8" s="268"/>
      <c r="JQI8" s="268"/>
      <c r="JQJ8" s="268"/>
      <c r="JQK8" s="268"/>
      <c r="JQL8" s="268"/>
      <c r="JQM8" s="268"/>
      <c r="JQN8" s="268"/>
      <c r="JQO8" s="268"/>
      <c r="JQP8" s="268"/>
      <c r="JQQ8" s="268"/>
      <c r="JQR8" s="268"/>
      <c r="JQS8" s="268"/>
      <c r="JQT8" s="268"/>
      <c r="JQU8" s="268"/>
      <c r="JQV8" s="268"/>
      <c r="JQW8" s="268"/>
      <c r="JQX8" s="268"/>
      <c r="JQY8" s="268"/>
      <c r="JQZ8" s="268"/>
      <c r="JRA8" s="268"/>
      <c r="JRB8" s="268"/>
      <c r="JRC8" s="268"/>
      <c r="JRD8" s="268"/>
      <c r="JRE8" s="268"/>
      <c r="JRF8" s="268"/>
      <c r="JRG8" s="268"/>
      <c r="JRH8" s="268"/>
      <c r="JRI8" s="268"/>
      <c r="JRJ8" s="268"/>
      <c r="JRK8" s="268"/>
      <c r="JRL8" s="268"/>
      <c r="JRM8" s="268"/>
      <c r="JRN8" s="268"/>
      <c r="JRO8" s="268"/>
      <c r="JRP8" s="268"/>
      <c r="JRQ8" s="268"/>
      <c r="JRR8" s="268"/>
      <c r="JRS8" s="268"/>
      <c r="JRT8" s="268"/>
      <c r="JRU8" s="268"/>
      <c r="JRV8" s="268"/>
      <c r="JRW8" s="268"/>
      <c r="JRX8" s="268"/>
      <c r="JRY8" s="268"/>
      <c r="JRZ8" s="268"/>
      <c r="JSA8" s="268"/>
      <c r="JSB8" s="268"/>
      <c r="JSC8" s="268"/>
      <c r="JSD8" s="268"/>
      <c r="JSE8" s="268"/>
      <c r="JSF8" s="268"/>
      <c r="JSG8" s="268"/>
      <c r="JSH8" s="268"/>
      <c r="JSI8" s="268"/>
      <c r="JSJ8" s="268"/>
      <c r="JSK8" s="268"/>
      <c r="JSL8" s="268"/>
      <c r="JSM8" s="268"/>
      <c r="JSN8" s="268"/>
      <c r="JSO8" s="268"/>
      <c r="JSP8" s="268"/>
      <c r="JSQ8" s="268"/>
      <c r="JSR8" s="268"/>
      <c r="JSS8" s="268"/>
      <c r="JST8" s="268"/>
      <c r="JSU8" s="268"/>
      <c r="JSV8" s="268"/>
      <c r="JSW8" s="268"/>
      <c r="JSX8" s="268"/>
      <c r="JSY8" s="268"/>
      <c r="JSZ8" s="268"/>
      <c r="JTA8" s="268"/>
      <c r="JTB8" s="268"/>
      <c r="JTC8" s="268"/>
      <c r="JTD8" s="268"/>
      <c r="JTE8" s="268"/>
      <c r="JTF8" s="268"/>
      <c r="JTG8" s="268"/>
      <c r="JTH8" s="268"/>
      <c r="JTI8" s="268"/>
      <c r="JTJ8" s="268"/>
      <c r="JTK8" s="268"/>
      <c r="JTL8" s="268"/>
      <c r="JTM8" s="268"/>
      <c r="JTN8" s="268"/>
      <c r="JTO8" s="268"/>
      <c r="JTP8" s="268"/>
      <c r="JTQ8" s="268"/>
      <c r="JTR8" s="268"/>
      <c r="JTS8" s="268"/>
      <c r="JTT8" s="268"/>
      <c r="JTU8" s="268"/>
      <c r="JTV8" s="268"/>
      <c r="JTW8" s="268"/>
      <c r="JTX8" s="268"/>
      <c r="JTY8" s="268"/>
      <c r="JTZ8" s="268"/>
      <c r="JUA8" s="268"/>
      <c r="JUB8" s="268"/>
      <c r="JUC8" s="268"/>
      <c r="JUD8" s="268"/>
      <c r="JUE8" s="268"/>
      <c r="JUF8" s="268"/>
      <c r="JUG8" s="268"/>
      <c r="JUH8" s="268"/>
      <c r="JUI8" s="268"/>
      <c r="JUJ8" s="268"/>
      <c r="JUK8" s="268"/>
      <c r="JUL8" s="268"/>
      <c r="JUM8" s="268"/>
      <c r="JUN8" s="268"/>
      <c r="JUO8" s="268"/>
      <c r="JUP8" s="268"/>
      <c r="JUQ8" s="268"/>
      <c r="JUR8" s="268"/>
      <c r="JUS8" s="268"/>
      <c r="JUT8" s="268"/>
      <c r="JUU8" s="268"/>
      <c r="JUV8" s="268"/>
      <c r="JUW8" s="268"/>
      <c r="JUX8" s="268"/>
      <c r="JUY8" s="268"/>
      <c r="JUZ8" s="268"/>
      <c r="JVA8" s="268"/>
      <c r="JVB8" s="268"/>
      <c r="JVC8" s="268"/>
      <c r="JVD8" s="268"/>
      <c r="JVE8" s="268"/>
      <c r="JVF8" s="268"/>
      <c r="JVG8" s="268"/>
      <c r="JVH8" s="268"/>
      <c r="JVI8" s="268"/>
      <c r="JVJ8" s="268"/>
      <c r="JVK8" s="268"/>
      <c r="JVL8" s="268"/>
      <c r="JVM8" s="268"/>
      <c r="JVN8" s="268"/>
      <c r="JVO8" s="268"/>
      <c r="JVP8" s="268"/>
      <c r="JVQ8" s="268"/>
      <c r="JVR8" s="268"/>
      <c r="JVS8" s="268"/>
      <c r="JVT8" s="268"/>
      <c r="JVU8" s="268"/>
      <c r="JVV8" s="268"/>
      <c r="JVW8" s="268"/>
      <c r="JVX8" s="268"/>
      <c r="JVY8" s="268"/>
      <c r="JVZ8" s="268"/>
      <c r="JWA8" s="268"/>
      <c r="JWB8" s="268"/>
      <c r="JWC8" s="268"/>
      <c r="JWD8" s="268"/>
      <c r="JWE8" s="268"/>
      <c r="JWF8" s="268"/>
      <c r="JWG8" s="268"/>
      <c r="JWH8" s="268"/>
      <c r="JWI8" s="268"/>
      <c r="JWJ8" s="268"/>
      <c r="JWK8" s="268"/>
      <c r="JWL8" s="268"/>
      <c r="JWM8" s="268"/>
      <c r="JWN8" s="268"/>
      <c r="JWO8" s="268"/>
      <c r="JWP8" s="268"/>
      <c r="JWQ8" s="268"/>
      <c r="JWR8" s="268"/>
      <c r="JWS8" s="268"/>
      <c r="JWT8" s="268"/>
      <c r="JWU8" s="268"/>
      <c r="JWV8" s="268"/>
      <c r="JWW8" s="268"/>
      <c r="JWX8" s="268"/>
      <c r="JWY8" s="268"/>
      <c r="JWZ8" s="268"/>
      <c r="JXA8" s="268"/>
      <c r="JXB8" s="268"/>
      <c r="JXC8" s="268"/>
      <c r="JXD8" s="268"/>
      <c r="JXE8" s="268"/>
      <c r="JXF8" s="268"/>
      <c r="JXG8" s="268"/>
      <c r="JXH8" s="268"/>
      <c r="JXI8" s="268"/>
      <c r="JXJ8" s="268"/>
      <c r="JXK8" s="268"/>
      <c r="JXL8" s="268"/>
      <c r="JXM8" s="268"/>
      <c r="JXN8" s="268"/>
      <c r="JXO8" s="268"/>
      <c r="JXP8" s="268"/>
      <c r="JXQ8" s="268"/>
      <c r="JXR8" s="268"/>
      <c r="JXS8" s="268"/>
      <c r="JXT8" s="268"/>
      <c r="JXU8" s="268"/>
      <c r="JXV8" s="268"/>
      <c r="JXW8" s="268"/>
      <c r="JXX8" s="268"/>
      <c r="JXY8" s="268"/>
      <c r="JXZ8" s="268"/>
      <c r="JYA8" s="268"/>
      <c r="JYB8" s="268"/>
      <c r="JYC8" s="268"/>
      <c r="JYD8" s="268"/>
      <c r="JYE8" s="268"/>
      <c r="JYF8" s="268"/>
      <c r="JYG8" s="268"/>
      <c r="JYH8" s="268"/>
      <c r="JYI8" s="268"/>
      <c r="JYJ8" s="268"/>
      <c r="JYK8" s="268"/>
      <c r="JYL8" s="268"/>
      <c r="JYM8" s="268"/>
      <c r="JYN8" s="268"/>
      <c r="JYO8" s="268"/>
      <c r="JYP8" s="268"/>
      <c r="JYQ8" s="268"/>
      <c r="JYR8" s="268"/>
      <c r="JYS8" s="268"/>
      <c r="JYT8" s="268"/>
      <c r="JYU8" s="268"/>
      <c r="JYV8" s="268"/>
      <c r="JYW8" s="268"/>
      <c r="JYX8" s="268"/>
      <c r="JYY8" s="268"/>
      <c r="JYZ8" s="268"/>
      <c r="JZA8" s="268"/>
      <c r="JZB8" s="268"/>
      <c r="JZC8" s="268"/>
      <c r="JZD8" s="268"/>
      <c r="JZE8" s="268"/>
      <c r="JZF8" s="268"/>
      <c r="JZG8" s="268"/>
      <c r="JZH8" s="268"/>
      <c r="JZI8" s="268"/>
      <c r="JZJ8" s="268"/>
      <c r="JZK8" s="268"/>
      <c r="JZL8" s="268"/>
      <c r="JZM8" s="268"/>
      <c r="JZN8" s="268"/>
      <c r="JZO8" s="268"/>
      <c r="JZP8" s="268"/>
      <c r="JZQ8" s="268"/>
      <c r="JZR8" s="268"/>
      <c r="JZS8" s="268"/>
      <c r="JZT8" s="268"/>
      <c r="JZU8" s="268"/>
      <c r="JZV8" s="268"/>
      <c r="JZW8" s="268"/>
      <c r="JZX8" s="268"/>
      <c r="JZY8" s="268"/>
      <c r="JZZ8" s="268"/>
      <c r="KAA8" s="268"/>
      <c r="KAB8" s="268"/>
      <c r="KAC8" s="268"/>
      <c r="KAD8" s="268"/>
      <c r="KAE8" s="268"/>
      <c r="KAF8" s="268"/>
      <c r="KAG8" s="268"/>
      <c r="KAH8" s="268"/>
      <c r="KAI8" s="268"/>
      <c r="KAJ8" s="268"/>
      <c r="KAK8" s="268"/>
      <c r="KAL8" s="268"/>
      <c r="KAM8" s="268"/>
      <c r="KAN8" s="268"/>
      <c r="KAO8" s="268"/>
      <c r="KAP8" s="268"/>
      <c r="KAQ8" s="268"/>
      <c r="KAR8" s="268"/>
      <c r="KAS8" s="268"/>
      <c r="KAT8" s="268"/>
      <c r="KAU8" s="268"/>
      <c r="KAV8" s="268"/>
      <c r="KAW8" s="268"/>
      <c r="KAX8" s="268"/>
      <c r="KAY8" s="268"/>
      <c r="KAZ8" s="268"/>
      <c r="KBA8" s="268"/>
      <c r="KBB8" s="268"/>
      <c r="KBC8" s="268"/>
      <c r="KBD8" s="268"/>
      <c r="KBE8" s="268"/>
      <c r="KBF8" s="268"/>
      <c r="KBG8" s="268"/>
      <c r="KBH8" s="268"/>
      <c r="KBI8" s="268"/>
      <c r="KBJ8" s="268"/>
      <c r="KBK8" s="268"/>
      <c r="KBL8" s="268"/>
      <c r="KBM8" s="268"/>
      <c r="KBN8" s="268"/>
      <c r="KBO8" s="268"/>
      <c r="KBP8" s="268"/>
      <c r="KBQ8" s="268"/>
      <c r="KBR8" s="268"/>
      <c r="KBS8" s="268"/>
      <c r="KBT8" s="268"/>
      <c r="KBU8" s="268"/>
      <c r="KBV8" s="268"/>
      <c r="KBW8" s="268"/>
      <c r="KBX8" s="268"/>
      <c r="KBY8" s="268"/>
      <c r="KBZ8" s="268"/>
      <c r="KCA8" s="268"/>
      <c r="KCB8" s="268"/>
      <c r="KCC8" s="268"/>
      <c r="KCD8" s="268"/>
      <c r="KCE8" s="268"/>
      <c r="KCF8" s="268"/>
      <c r="KCG8" s="268"/>
      <c r="KCH8" s="268"/>
      <c r="KCI8" s="268"/>
      <c r="KCJ8" s="268"/>
      <c r="KCK8" s="268"/>
      <c r="KCL8" s="268"/>
      <c r="KCM8" s="268"/>
      <c r="KCN8" s="268"/>
      <c r="KCO8" s="268"/>
      <c r="KCP8" s="268"/>
      <c r="KCQ8" s="268"/>
      <c r="KCR8" s="268"/>
      <c r="KCS8" s="268"/>
      <c r="KCT8" s="268"/>
      <c r="KCU8" s="268"/>
      <c r="KCV8" s="268"/>
      <c r="KCW8" s="268"/>
      <c r="KCX8" s="268"/>
      <c r="KCY8" s="268"/>
      <c r="KCZ8" s="268"/>
      <c r="KDA8" s="268"/>
      <c r="KDB8" s="268"/>
      <c r="KDC8" s="268"/>
      <c r="KDD8" s="268"/>
      <c r="KDE8" s="268"/>
      <c r="KDF8" s="268"/>
      <c r="KDG8" s="268"/>
      <c r="KDH8" s="268"/>
      <c r="KDI8" s="268"/>
      <c r="KDJ8" s="268"/>
      <c r="KDK8" s="268"/>
      <c r="KDL8" s="268"/>
      <c r="KDM8" s="268"/>
      <c r="KDN8" s="268"/>
      <c r="KDO8" s="268"/>
      <c r="KDP8" s="268"/>
      <c r="KDQ8" s="268"/>
      <c r="KDR8" s="268"/>
      <c r="KDS8" s="268"/>
      <c r="KDT8" s="268"/>
      <c r="KDU8" s="268"/>
      <c r="KDV8" s="268"/>
      <c r="KDW8" s="268"/>
      <c r="KDX8" s="268"/>
      <c r="KDY8" s="268"/>
      <c r="KDZ8" s="268"/>
      <c r="KEA8" s="268"/>
      <c r="KEB8" s="268"/>
      <c r="KEC8" s="268"/>
      <c r="KED8" s="268"/>
      <c r="KEE8" s="268"/>
      <c r="KEF8" s="268"/>
      <c r="KEG8" s="268"/>
      <c r="KEH8" s="268"/>
      <c r="KEI8" s="268"/>
      <c r="KEJ8" s="268"/>
      <c r="KEK8" s="268"/>
      <c r="KEL8" s="268"/>
      <c r="KEM8" s="268"/>
      <c r="KEN8" s="268"/>
      <c r="KEO8" s="268"/>
      <c r="KEP8" s="268"/>
      <c r="KEQ8" s="268"/>
      <c r="KER8" s="268"/>
      <c r="KES8" s="268"/>
      <c r="KET8" s="268"/>
      <c r="KEU8" s="268"/>
      <c r="KEV8" s="268"/>
      <c r="KEW8" s="268"/>
      <c r="KEX8" s="268"/>
      <c r="KEY8" s="268"/>
      <c r="KEZ8" s="268"/>
      <c r="KFA8" s="268"/>
      <c r="KFB8" s="268"/>
      <c r="KFC8" s="268"/>
      <c r="KFD8" s="268"/>
      <c r="KFE8" s="268"/>
      <c r="KFF8" s="268"/>
      <c r="KFG8" s="268"/>
      <c r="KFH8" s="268"/>
      <c r="KFI8" s="268"/>
      <c r="KFJ8" s="268"/>
      <c r="KFK8" s="268"/>
      <c r="KFL8" s="268"/>
      <c r="KFM8" s="268"/>
      <c r="KFN8" s="268"/>
      <c r="KFO8" s="268"/>
      <c r="KFP8" s="268"/>
      <c r="KFQ8" s="268"/>
      <c r="KFR8" s="268"/>
      <c r="KFS8" s="268"/>
      <c r="KFT8" s="268"/>
      <c r="KFU8" s="268"/>
      <c r="KFV8" s="268"/>
      <c r="KFW8" s="268"/>
      <c r="KFX8" s="268"/>
      <c r="KFY8" s="268"/>
      <c r="KFZ8" s="268"/>
      <c r="KGA8" s="268"/>
      <c r="KGB8" s="268"/>
      <c r="KGC8" s="268"/>
      <c r="KGD8" s="268"/>
      <c r="KGE8" s="268"/>
      <c r="KGF8" s="268"/>
      <c r="KGG8" s="268"/>
      <c r="KGH8" s="268"/>
      <c r="KGI8" s="268"/>
      <c r="KGJ8" s="268"/>
      <c r="KGK8" s="268"/>
      <c r="KGL8" s="268"/>
      <c r="KGM8" s="268"/>
      <c r="KGN8" s="268"/>
      <c r="KGO8" s="268"/>
      <c r="KGP8" s="268"/>
      <c r="KGQ8" s="268"/>
      <c r="KGR8" s="268"/>
      <c r="KGS8" s="268"/>
      <c r="KGT8" s="268"/>
      <c r="KGU8" s="268"/>
      <c r="KGV8" s="268"/>
      <c r="KGW8" s="268"/>
      <c r="KGX8" s="268"/>
      <c r="KGY8" s="268"/>
      <c r="KGZ8" s="268"/>
      <c r="KHA8" s="268"/>
      <c r="KHB8" s="268"/>
      <c r="KHC8" s="268"/>
      <c r="KHD8" s="268"/>
      <c r="KHE8" s="268"/>
      <c r="KHF8" s="268"/>
      <c r="KHG8" s="268"/>
      <c r="KHH8" s="268"/>
      <c r="KHI8" s="268"/>
      <c r="KHJ8" s="268"/>
      <c r="KHK8" s="268"/>
      <c r="KHL8" s="268"/>
      <c r="KHM8" s="268"/>
      <c r="KHN8" s="268"/>
      <c r="KHO8" s="268"/>
      <c r="KHP8" s="268"/>
      <c r="KHQ8" s="268"/>
      <c r="KHR8" s="268"/>
      <c r="KHS8" s="268"/>
      <c r="KHT8" s="268"/>
      <c r="KHU8" s="268"/>
      <c r="KHV8" s="268"/>
      <c r="KHW8" s="268"/>
      <c r="KHX8" s="268"/>
      <c r="KHY8" s="268"/>
      <c r="KHZ8" s="268"/>
      <c r="KIA8" s="268"/>
      <c r="KIB8" s="268"/>
      <c r="KIC8" s="268"/>
      <c r="KID8" s="268"/>
      <c r="KIE8" s="268"/>
      <c r="KIF8" s="268"/>
      <c r="KIG8" s="268"/>
      <c r="KIH8" s="268"/>
      <c r="KII8" s="268"/>
      <c r="KIJ8" s="268"/>
      <c r="KIK8" s="268"/>
      <c r="KIL8" s="268"/>
      <c r="KIM8" s="268"/>
      <c r="KIN8" s="268"/>
      <c r="KIO8" s="268"/>
      <c r="KIP8" s="268"/>
      <c r="KIQ8" s="268"/>
      <c r="KIR8" s="268"/>
      <c r="KIS8" s="268"/>
      <c r="KIT8" s="268"/>
      <c r="KIU8" s="268"/>
      <c r="KIV8" s="268"/>
      <c r="KIW8" s="268"/>
      <c r="KIX8" s="268"/>
      <c r="KIY8" s="268"/>
      <c r="KIZ8" s="268"/>
      <c r="KJA8" s="268"/>
      <c r="KJB8" s="268"/>
      <c r="KJC8" s="268"/>
      <c r="KJD8" s="268"/>
      <c r="KJE8" s="268"/>
      <c r="KJF8" s="268"/>
      <c r="KJG8" s="268"/>
      <c r="KJH8" s="268"/>
      <c r="KJI8" s="268"/>
      <c r="KJJ8" s="268"/>
      <c r="KJK8" s="268"/>
      <c r="KJL8" s="268"/>
      <c r="KJM8" s="268"/>
      <c r="KJN8" s="268"/>
      <c r="KJO8" s="268"/>
      <c r="KJP8" s="268"/>
      <c r="KJQ8" s="268"/>
      <c r="KJR8" s="268"/>
      <c r="KJS8" s="268"/>
      <c r="KJT8" s="268"/>
      <c r="KJU8" s="268"/>
      <c r="KJV8" s="268"/>
      <c r="KJW8" s="268"/>
      <c r="KJX8" s="268"/>
      <c r="KJY8" s="268"/>
      <c r="KJZ8" s="268"/>
      <c r="KKA8" s="268"/>
      <c r="KKB8" s="268"/>
      <c r="KKC8" s="268"/>
      <c r="KKD8" s="268"/>
      <c r="KKE8" s="268"/>
      <c r="KKF8" s="268"/>
      <c r="KKG8" s="268"/>
      <c r="KKH8" s="268"/>
      <c r="KKI8" s="268"/>
      <c r="KKJ8" s="268"/>
      <c r="KKK8" s="268"/>
      <c r="KKL8" s="268"/>
      <c r="KKM8" s="268"/>
      <c r="KKN8" s="268"/>
      <c r="KKO8" s="268"/>
      <c r="KKP8" s="268"/>
      <c r="KKQ8" s="268"/>
      <c r="KKR8" s="268"/>
      <c r="KKS8" s="268"/>
      <c r="KKT8" s="268"/>
      <c r="KKU8" s="268"/>
      <c r="KKV8" s="268"/>
      <c r="KKW8" s="268"/>
      <c r="KKX8" s="268"/>
      <c r="KKY8" s="268"/>
      <c r="KKZ8" s="268"/>
      <c r="KLA8" s="268"/>
      <c r="KLB8" s="268"/>
      <c r="KLC8" s="268"/>
      <c r="KLD8" s="268"/>
      <c r="KLE8" s="268"/>
      <c r="KLF8" s="268"/>
      <c r="KLG8" s="268"/>
      <c r="KLH8" s="268"/>
      <c r="KLI8" s="268"/>
      <c r="KLJ8" s="268"/>
      <c r="KLK8" s="268"/>
      <c r="KLL8" s="268"/>
      <c r="KLM8" s="268"/>
      <c r="KLN8" s="268"/>
      <c r="KLO8" s="268"/>
      <c r="KLP8" s="268"/>
      <c r="KLQ8" s="268"/>
      <c r="KLR8" s="268"/>
      <c r="KLS8" s="268"/>
      <c r="KLT8" s="268"/>
      <c r="KLU8" s="268"/>
      <c r="KLV8" s="268"/>
      <c r="KLW8" s="268"/>
      <c r="KLX8" s="268"/>
      <c r="KLY8" s="268"/>
      <c r="KLZ8" s="268"/>
      <c r="KMA8" s="268"/>
      <c r="KMB8" s="268"/>
      <c r="KMC8" s="268"/>
      <c r="KMD8" s="268"/>
      <c r="KME8" s="268"/>
      <c r="KMF8" s="268"/>
      <c r="KMG8" s="268"/>
      <c r="KMH8" s="268"/>
      <c r="KMI8" s="268"/>
      <c r="KMJ8" s="268"/>
      <c r="KMK8" s="268"/>
      <c r="KML8" s="268"/>
      <c r="KMM8" s="268"/>
      <c r="KMN8" s="268"/>
      <c r="KMO8" s="268"/>
      <c r="KMP8" s="268"/>
      <c r="KMQ8" s="268"/>
      <c r="KMR8" s="268"/>
      <c r="KMS8" s="268"/>
      <c r="KMT8" s="268"/>
      <c r="KMU8" s="268"/>
      <c r="KMV8" s="268"/>
      <c r="KMW8" s="268"/>
      <c r="KMX8" s="268"/>
      <c r="KMY8" s="268"/>
      <c r="KMZ8" s="268"/>
      <c r="KNA8" s="268"/>
      <c r="KNB8" s="268"/>
      <c r="KNC8" s="268"/>
      <c r="KND8" s="268"/>
      <c r="KNE8" s="268"/>
      <c r="KNF8" s="268"/>
      <c r="KNG8" s="268"/>
      <c r="KNH8" s="268"/>
      <c r="KNI8" s="268"/>
      <c r="KNJ8" s="268"/>
      <c r="KNK8" s="268"/>
      <c r="KNL8" s="268"/>
      <c r="KNM8" s="268"/>
      <c r="KNN8" s="268"/>
      <c r="KNO8" s="268"/>
      <c r="KNP8" s="268"/>
      <c r="KNQ8" s="268"/>
      <c r="KNR8" s="268"/>
      <c r="KNS8" s="268"/>
      <c r="KNT8" s="268"/>
      <c r="KNU8" s="268"/>
      <c r="KNV8" s="268"/>
      <c r="KNW8" s="268"/>
      <c r="KNX8" s="268"/>
      <c r="KNY8" s="268"/>
      <c r="KNZ8" s="268"/>
      <c r="KOA8" s="268"/>
      <c r="KOB8" s="268"/>
      <c r="KOC8" s="268"/>
      <c r="KOD8" s="268"/>
      <c r="KOE8" s="268"/>
      <c r="KOF8" s="268"/>
      <c r="KOG8" s="268"/>
      <c r="KOH8" s="268"/>
      <c r="KOI8" s="268"/>
      <c r="KOJ8" s="268"/>
      <c r="KOK8" s="268"/>
      <c r="KOL8" s="268"/>
      <c r="KOM8" s="268"/>
      <c r="KON8" s="268"/>
      <c r="KOO8" s="268"/>
      <c r="KOP8" s="268"/>
      <c r="KOQ8" s="268"/>
      <c r="KOR8" s="268"/>
      <c r="KOS8" s="268"/>
      <c r="KOT8" s="268"/>
      <c r="KOU8" s="268"/>
      <c r="KOV8" s="268"/>
      <c r="KOW8" s="268"/>
      <c r="KOX8" s="268"/>
      <c r="KOY8" s="268"/>
      <c r="KOZ8" s="268"/>
      <c r="KPA8" s="268"/>
      <c r="KPB8" s="268"/>
      <c r="KPC8" s="268"/>
      <c r="KPD8" s="268"/>
      <c r="KPE8" s="268"/>
      <c r="KPF8" s="268"/>
      <c r="KPG8" s="268"/>
      <c r="KPH8" s="268"/>
      <c r="KPI8" s="268"/>
      <c r="KPJ8" s="268"/>
      <c r="KPK8" s="268"/>
      <c r="KPL8" s="268"/>
      <c r="KPM8" s="268"/>
      <c r="KPN8" s="268"/>
      <c r="KPO8" s="268"/>
      <c r="KPP8" s="268"/>
      <c r="KPQ8" s="268"/>
      <c r="KPR8" s="268"/>
      <c r="KPS8" s="268"/>
      <c r="KPT8" s="268"/>
      <c r="KPU8" s="268"/>
      <c r="KPV8" s="268"/>
      <c r="KPW8" s="268"/>
      <c r="KPX8" s="268"/>
      <c r="KPY8" s="268"/>
      <c r="KPZ8" s="268"/>
      <c r="KQA8" s="268"/>
      <c r="KQB8" s="268"/>
      <c r="KQC8" s="268"/>
      <c r="KQD8" s="268"/>
      <c r="KQE8" s="268"/>
      <c r="KQF8" s="268"/>
      <c r="KQG8" s="268"/>
      <c r="KQH8" s="268"/>
      <c r="KQI8" s="268"/>
      <c r="KQJ8" s="268"/>
      <c r="KQK8" s="268"/>
      <c r="KQL8" s="268"/>
      <c r="KQM8" s="268"/>
      <c r="KQN8" s="268"/>
      <c r="KQO8" s="268"/>
      <c r="KQP8" s="268"/>
      <c r="KQQ8" s="268"/>
      <c r="KQR8" s="268"/>
      <c r="KQS8" s="268"/>
      <c r="KQT8" s="268"/>
      <c r="KQU8" s="268"/>
      <c r="KQV8" s="268"/>
      <c r="KQW8" s="268"/>
      <c r="KQX8" s="268"/>
      <c r="KQY8" s="268"/>
      <c r="KQZ8" s="268"/>
      <c r="KRA8" s="268"/>
      <c r="KRB8" s="268"/>
      <c r="KRC8" s="268"/>
      <c r="KRD8" s="268"/>
      <c r="KRE8" s="268"/>
      <c r="KRF8" s="268"/>
      <c r="KRG8" s="268"/>
      <c r="KRH8" s="268"/>
      <c r="KRI8" s="268"/>
      <c r="KRJ8" s="268"/>
      <c r="KRK8" s="268"/>
      <c r="KRL8" s="268"/>
      <c r="KRM8" s="268"/>
      <c r="KRN8" s="268"/>
      <c r="KRO8" s="268"/>
      <c r="KRP8" s="268"/>
      <c r="KRQ8" s="268"/>
      <c r="KRR8" s="268"/>
      <c r="KRS8" s="268"/>
      <c r="KRT8" s="268"/>
      <c r="KRU8" s="268"/>
      <c r="KRV8" s="268"/>
      <c r="KRW8" s="268"/>
      <c r="KRX8" s="268"/>
      <c r="KRY8" s="268"/>
      <c r="KRZ8" s="268"/>
      <c r="KSA8" s="268"/>
      <c r="KSB8" s="268"/>
      <c r="KSC8" s="268"/>
      <c r="KSD8" s="268"/>
      <c r="KSE8" s="268"/>
      <c r="KSF8" s="268"/>
      <c r="KSG8" s="268"/>
      <c r="KSH8" s="268"/>
      <c r="KSI8" s="268"/>
      <c r="KSJ8" s="268"/>
      <c r="KSK8" s="268"/>
      <c r="KSL8" s="268"/>
      <c r="KSM8" s="268"/>
      <c r="KSN8" s="268"/>
      <c r="KSO8" s="268"/>
      <c r="KSP8" s="268"/>
      <c r="KSQ8" s="268"/>
      <c r="KSR8" s="268"/>
      <c r="KSS8" s="268"/>
      <c r="KST8" s="268"/>
      <c r="KSU8" s="268"/>
      <c r="KSV8" s="268"/>
      <c r="KSW8" s="268"/>
      <c r="KSX8" s="268"/>
      <c r="KSY8" s="268"/>
      <c r="KSZ8" s="268"/>
      <c r="KTA8" s="268"/>
      <c r="KTB8" s="268"/>
      <c r="KTC8" s="268"/>
      <c r="KTD8" s="268"/>
      <c r="KTE8" s="268"/>
      <c r="KTF8" s="268"/>
      <c r="KTG8" s="268"/>
      <c r="KTH8" s="268"/>
      <c r="KTI8" s="268"/>
      <c r="KTJ8" s="268"/>
      <c r="KTK8" s="268"/>
      <c r="KTL8" s="268"/>
      <c r="KTM8" s="268"/>
      <c r="KTN8" s="268"/>
      <c r="KTO8" s="268"/>
      <c r="KTP8" s="268"/>
      <c r="KTQ8" s="268"/>
      <c r="KTR8" s="268"/>
      <c r="KTS8" s="268"/>
      <c r="KTT8" s="268"/>
      <c r="KTU8" s="268"/>
      <c r="KTV8" s="268"/>
      <c r="KTW8" s="268"/>
      <c r="KTX8" s="268"/>
      <c r="KTY8" s="268"/>
      <c r="KTZ8" s="268"/>
      <c r="KUA8" s="268"/>
      <c r="KUB8" s="268"/>
      <c r="KUC8" s="268"/>
      <c r="KUD8" s="268"/>
      <c r="KUE8" s="268"/>
      <c r="KUF8" s="268"/>
      <c r="KUG8" s="268"/>
      <c r="KUH8" s="268"/>
      <c r="KUI8" s="268"/>
      <c r="KUJ8" s="268"/>
      <c r="KUK8" s="268"/>
      <c r="KUL8" s="268"/>
      <c r="KUM8" s="268"/>
      <c r="KUN8" s="268"/>
      <c r="KUO8" s="268"/>
      <c r="KUP8" s="268"/>
      <c r="KUQ8" s="268"/>
      <c r="KUR8" s="268"/>
      <c r="KUS8" s="268"/>
      <c r="KUT8" s="268"/>
      <c r="KUU8" s="268"/>
      <c r="KUV8" s="268"/>
      <c r="KUW8" s="268"/>
      <c r="KUX8" s="268"/>
      <c r="KUY8" s="268"/>
      <c r="KUZ8" s="268"/>
      <c r="KVA8" s="268"/>
      <c r="KVB8" s="268"/>
      <c r="KVC8" s="268"/>
      <c r="KVD8" s="268"/>
      <c r="KVE8" s="268"/>
      <c r="KVF8" s="268"/>
      <c r="KVG8" s="268"/>
      <c r="KVH8" s="268"/>
      <c r="KVI8" s="268"/>
      <c r="KVJ8" s="268"/>
      <c r="KVK8" s="268"/>
      <c r="KVL8" s="268"/>
      <c r="KVM8" s="268"/>
      <c r="KVN8" s="268"/>
      <c r="KVO8" s="268"/>
      <c r="KVP8" s="268"/>
      <c r="KVQ8" s="268"/>
      <c r="KVR8" s="268"/>
      <c r="KVS8" s="268"/>
      <c r="KVT8" s="268"/>
      <c r="KVU8" s="268"/>
      <c r="KVV8" s="268"/>
      <c r="KVW8" s="268"/>
      <c r="KVX8" s="268"/>
      <c r="KVY8" s="268"/>
      <c r="KVZ8" s="268"/>
      <c r="KWA8" s="268"/>
      <c r="KWB8" s="268"/>
      <c r="KWC8" s="268"/>
      <c r="KWD8" s="268"/>
      <c r="KWE8" s="268"/>
      <c r="KWF8" s="268"/>
      <c r="KWG8" s="268"/>
      <c r="KWH8" s="268"/>
      <c r="KWI8" s="268"/>
      <c r="KWJ8" s="268"/>
      <c r="KWK8" s="268"/>
      <c r="KWL8" s="268"/>
      <c r="KWM8" s="268"/>
      <c r="KWN8" s="268"/>
      <c r="KWO8" s="268"/>
      <c r="KWP8" s="268"/>
      <c r="KWQ8" s="268"/>
      <c r="KWR8" s="268"/>
      <c r="KWS8" s="268"/>
      <c r="KWT8" s="268"/>
      <c r="KWU8" s="268"/>
      <c r="KWV8" s="268"/>
      <c r="KWW8" s="268"/>
      <c r="KWX8" s="268"/>
      <c r="KWY8" s="268"/>
      <c r="KWZ8" s="268"/>
      <c r="KXA8" s="268"/>
      <c r="KXB8" s="268"/>
      <c r="KXC8" s="268"/>
      <c r="KXD8" s="268"/>
      <c r="KXE8" s="268"/>
      <c r="KXF8" s="268"/>
      <c r="KXG8" s="268"/>
      <c r="KXH8" s="268"/>
      <c r="KXI8" s="268"/>
      <c r="KXJ8" s="268"/>
      <c r="KXK8" s="268"/>
      <c r="KXL8" s="268"/>
      <c r="KXM8" s="268"/>
      <c r="KXN8" s="268"/>
      <c r="KXO8" s="268"/>
      <c r="KXP8" s="268"/>
      <c r="KXQ8" s="268"/>
      <c r="KXR8" s="268"/>
      <c r="KXS8" s="268"/>
      <c r="KXT8" s="268"/>
      <c r="KXU8" s="268"/>
      <c r="KXV8" s="268"/>
      <c r="KXW8" s="268"/>
      <c r="KXX8" s="268"/>
      <c r="KXY8" s="268"/>
      <c r="KXZ8" s="268"/>
      <c r="KYA8" s="268"/>
      <c r="KYB8" s="268"/>
      <c r="KYC8" s="268"/>
      <c r="KYD8" s="268"/>
      <c r="KYE8" s="268"/>
      <c r="KYF8" s="268"/>
      <c r="KYG8" s="268"/>
      <c r="KYH8" s="268"/>
      <c r="KYI8" s="268"/>
      <c r="KYJ8" s="268"/>
      <c r="KYK8" s="268"/>
      <c r="KYL8" s="268"/>
      <c r="KYM8" s="268"/>
      <c r="KYN8" s="268"/>
      <c r="KYO8" s="268"/>
      <c r="KYP8" s="268"/>
      <c r="KYQ8" s="268"/>
      <c r="KYR8" s="268"/>
      <c r="KYS8" s="268"/>
      <c r="KYT8" s="268"/>
      <c r="KYU8" s="268"/>
      <c r="KYV8" s="268"/>
      <c r="KYW8" s="268"/>
      <c r="KYX8" s="268"/>
      <c r="KYY8" s="268"/>
      <c r="KYZ8" s="268"/>
      <c r="KZA8" s="268"/>
      <c r="KZB8" s="268"/>
      <c r="KZC8" s="268"/>
      <c r="KZD8" s="268"/>
      <c r="KZE8" s="268"/>
      <c r="KZF8" s="268"/>
      <c r="KZG8" s="268"/>
      <c r="KZH8" s="268"/>
      <c r="KZI8" s="268"/>
      <c r="KZJ8" s="268"/>
      <c r="KZK8" s="268"/>
      <c r="KZL8" s="268"/>
      <c r="KZM8" s="268"/>
      <c r="KZN8" s="268"/>
      <c r="KZO8" s="268"/>
      <c r="KZP8" s="268"/>
      <c r="KZQ8" s="268"/>
      <c r="KZR8" s="268"/>
      <c r="KZS8" s="268"/>
      <c r="KZT8" s="268"/>
      <c r="KZU8" s="268"/>
      <c r="KZV8" s="268"/>
      <c r="KZW8" s="268"/>
      <c r="KZX8" s="268"/>
      <c r="KZY8" s="268"/>
      <c r="KZZ8" s="268"/>
      <c r="LAA8" s="268"/>
      <c r="LAB8" s="268"/>
      <c r="LAC8" s="268"/>
      <c r="LAD8" s="268"/>
      <c r="LAE8" s="268"/>
      <c r="LAF8" s="268"/>
      <c r="LAG8" s="268"/>
      <c r="LAH8" s="268"/>
      <c r="LAI8" s="268"/>
      <c r="LAJ8" s="268"/>
      <c r="LAK8" s="268"/>
      <c r="LAL8" s="268"/>
      <c r="LAM8" s="268"/>
      <c r="LAN8" s="268"/>
      <c r="LAO8" s="268"/>
      <c r="LAP8" s="268"/>
      <c r="LAQ8" s="268"/>
      <c r="LAR8" s="268"/>
      <c r="LAS8" s="268"/>
      <c r="LAT8" s="268"/>
      <c r="LAU8" s="268"/>
      <c r="LAV8" s="268"/>
      <c r="LAW8" s="268"/>
      <c r="LAX8" s="268"/>
      <c r="LAY8" s="268"/>
      <c r="LAZ8" s="268"/>
      <c r="LBA8" s="268"/>
      <c r="LBB8" s="268"/>
      <c r="LBC8" s="268"/>
      <c r="LBD8" s="268"/>
      <c r="LBE8" s="268"/>
      <c r="LBF8" s="268"/>
      <c r="LBG8" s="268"/>
      <c r="LBH8" s="268"/>
      <c r="LBI8" s="268"/>
      <c r="LBJ8" s="268"/>
      <c r="LBK8" s="268"/>
      <c r="LBL8" s="268"/>
      <c r="LBM8" s="268"/>
      <c r="LBN8" s="268"/>
      <c r="LBO8" s="268"/>
      <c r="LBP8" s="268"/>
      <c r="LBQ8" s="268"/>
      <c r="LBR8" s="268"/>
      <c r="LBS8" s="268"/>
      <c r="LBT8" s="268"/>
      <c r="LBU8" s="268"/>
      <c r="LBV8" s="268"/>
      <c r="LBW8" s="268"/>
      <c r="LBX8" s="268"/>
      <c r="LBY8" s="268"/>
      <c r="LBZ8" s="268"/>
      <c r="LCA8" s="268"/>
      <c r="LCB8" s="268"/>
      <c r="LCC8" s="268"/>
      <c r="LCD8" s="268"/>
      <c r="LCE8" s="268"/>
      <c r="LCF8" s="268"/>
      <c r="LCG8" s="268"/>
      <c r="LCH8" s="268"/>
      <c r="LCI8" s="268"/>
      <c r="LCJ8" s="268"/>
      <c r="LCK8" s="268"/>
      <c r="LCL8" s="268"/>
      <c r="LCM8" s="268"/>
      <c r="LCN8" s="268"/>
      <c r="LCO8" s="268"/>
      <c r="LCP8" s="268"/>
      <c r="LCQ8" s="268"/>
      <c r="LCR8" s="268"/>
      <c r="LCS8" s="268"/>
      <c r="LCT8" s="268"/>
      <c r="LCU8" s="268"/>
      <c r="LCV8" s="268"/>
      <c r="LCW8" s="268"/>
      <c r="LCX8" s="268"/>
      <c r="LCY8" s="268"/>
      <c r="LCZ8" s="268"/>
      <c r="LDA8" s="268"/>
      <c r="LDB8" s="268"/>
      <c r="LDC8" s="268"/>
      <c r="LDD8" s="268"/>
      <c r="LDE8" s="268"/>
      <c r="LDF8" s="268"/>
      <c r="LDG8" s="268"/>
      <c r="LDH8" s="268"/>
      <c r="LDI8" s="268"/>
      <c r="LDJ8" s="268"/>
      <c r="LDK8" s="268"/>
      <c r="LDL8" s="268"/>
      <c r="LDM8" s="268"/>
      <c r="LDN8" s="268"/>
      <c r="LDO8" s="268"/>
      <c r="LDP8" s="268"/>
      <c r="LDQ8" s="268"/>
      <c r="LDR8" s="268"/>
      <c r="LDS8" s="268"/>
      <c r="LDT8" s="268"/>
      <c r="LDU8" s="268"/>
      <c r="LDV8" s="268"/>
      <c r="LDW8" s="268"/>
      <c r="LDX8" s="268"/>
      <c r="LDY8" s="268"/>
      <c r="LDZ8" s="268"/>
      <c r="LEA8" s="268"/>
      <c r="LEB8" s="268"/>
      <c r="LEC8" s="268"/>
      <c r="LED8" s="268"/>
      <c r="LEE8" s="268"/>
      <c r="LEF8" s="268"/>
      <c r="LEG8" s="268"/>
      <c r="LEH8" s="268"/>
      <c r="LEI8" s="268"/>
      <c r="LEJ8" s="268"/>
      <c r="LEK8" s="268"/>
      <c r="LEL8" s="268"/>
      <c r="LEM8" s="268"/>
      <c r="LEN8" s="268"/>
      <c r="LEO8" s="268"/>
      <c r="LEP8" s="268"/>
      <c r="LEQ8" s="268"/>
      <c r="LER8" s="268"/>
      <c r="LES8" s="268"/>
      <c r="LET8" s="268"/>
      <c r="LEU8" s="268"/>
      <c r="LEV8" s="268"/>
      <c r="LEW8" s="268"/>
      <c r="LEX8" s="268"/>
      <c r="LEY8" s="268"/>
      <c r="LEZ8" s="268"/>
      <c r="LFA8" s="268"/>
      <c r="LFB8" s="268"/>
      <c r="LFC8" s="268"/>
      <c r="LFD8" s="268"/>
      <c r="LFE8" s="268"/>
      <c r="LFF8" s="268"/>
      <c r="LFG8" s="268"/>
      <c r="LFH8" s="268"/>
      <c r="LFI8" s="268"/>
      <c r="LFJ8" s="268"/>
      <c r="LFK8" s="268"/>
      <c r="LFL8" s="268"/>
      <c r="LFM8" s="268"/>
      <c r="LFN8" s="268"/>
      <c r="LFO8" s="268"/>
      <c r="LFP8" s="268"/>
      <c r="LFQ8" s="268"/>
      <c r="LFR8" s="268"/>
      <c r="LFS8" s="268"/>
      <c r="LFT8" s="268"/>
      <c r="LFU8" s="268"/>
      <c r="LFV8" s="268"/>
      <c r="LFW8" s="268"/>
      <c r="LFX8" s="268"/>
      <c r="LFY8" s="268"/>
      <c r="LFZ8" s="268"/>
      <c r="LGA8" s="268"/>
      <c r="LGB8" s="268"/>
      <c r="LGC8" s="268"/>
      <c r="LGD8" s="268"/>
      <c r="LGE8" s="268"/>
      <c r="LGF8" s="268"/>
      <c r="LGG8" s="268"/>
      <c r="LGH8" s="268"/>
      <c r="LGI8" s="268"/>
      <c r="LGJ8" s="268"/>
      <c r="LGK8" s="268"/>
      <c r="LGL8" s="268"/>
      <c r="LGM8" s="268"/>
      <c r="LGN8" s="268"/>
      <c r="LGO8" s="268"/>
      <c r="LGP8" s="268"/>
      <c r="LGQ8" s="268"/>
      <c r="LGR8" s="268"/>
      <c r="LGS8" s="268"/>
      <c r="LGT8" s="268"/>
      <c r="LGU8" s="268"/>
      <c r="LGV8" s="268"/>
      <c r="LGW8" s="268"/>
      <c r="LGX8" s="268"/>
      <c r="LGY8" s="268"/>
      <c r="LGZ8" s="268"/>
      <c r="LHA8" s="268"/>
      <c r="LHB8" s="268"/>
      <c r="LHC8" s="268"/>
      <c r="LHD8" s="268"/>
      <c r="LHE8" s="268"/>
      <c r="LHF8" s="268"/>
      <c r="LHG8" s="268"/>
      <c r="LHH8" s="268"/>
      <c r="LHI8" s="268"/>
      <c r="LHJ8" s="268"/>
      <c r="LHK8" s="268"/>
      <c r="LHL8" s="268"/>
      <c r="LHM8" s="268"/>
      <c r="LHN8" s="268"/>
      <c r="LHO8" s="268"/>
      <c r="LHP8" s="268"/>
      <c r="LHQ8" s="268"/>
      <c r="LHR8" s="268"/>
      <c r="LHS8" s="268"/>
      <c r="LHT8" s="268"/>
      <c r="LHU8" s="268"/>
      <c r="LHV8" s="268"/>
      <c r="LHW8" s="268"/>
      <c r="LHX8" s="268"/>
      <c r="LHY8" s="268"/>
      <c r="LHZ8" s="268"/>
      <c r="LIA8" s="268"/>
      <c r="LIB8" s="268"/>
      <c r="LIC8" s="268"/>
      <c r="LID8" s="268"/>
      <c r="LIE8" s="268"/>
      <c r="LIF8" s="268"/>
      <c r="LIG8" s="268"/>
      <c r="LIH8" s="268"/>
      <c r="LII8" s="268"/>
      <c r="LIJ8" s="268"/>
      <c r="LIK8" s="268"/>
      <c r="LIL8" s="268"/>
      <c r="LIM8" s="268"/>
      <c r="LIN8" s="268"/>
      <c r="LIO8" s="268"/>
      <c r="LIP8" s="268"/>
      <c r="LIQ8" s="268"/>
      <c r="LIR8" s="268"/>
      <c r="LIS8" s="268"/>
      <c r="LIT8" s="268"/>
      <c r="LIU8" s="268"/>
      <c r="LIV8" s="268"/>
      <c r="LIW8" s="268"/>
      <c r="LIX8" s="268"/>
      <c r="LIY8" s="268"/>
      <c r="LIZ8" s="268"/>
      <c r="LJA8" s="268"/>
      <c r="LJB8" s="268"/>
      <c r="LJC8" s="268"/>
      <c r="LJD8" s="268"/>
      <c r="LJE8" s="268"/>
      <c r="LJF8" s="268"/>
      <c r="LJG8" s="268"/>
      <c r="LJH8" s="268"/>
      <c r="LJI8" s="268"/>
      <c r="LJJ8" s="268"/>
      <c r="LJK8" s="268"/>
      <c r="LJL8" s="268"/>
      <c r="LJM8" s="268"/>
      <c r="LJN8" s="268"/>
      <c r="LJO8" s="268"/>
      <c r="LJP8" s="268"/>
      <c r="LJQ8" s="268"/>
      <c r="LJR8" s="268"/>
      <c r="LJS8" s="268"/>
      <c r="LJT8" s="268"/>
      <c r="LJU8" s="268"/>
      <c r="LJV8" s="268"/>
      <c r="LJW8" s="268"/>
      <c r="LJX8" s="268"/>
      <c r="LJY8" s="268"/>
      <c r="LJZ8" s="268"/>
      <c r="LKA8" s="268"/>
      <c r="LKB8" s="268"/>
      <c r="LKC8" s="268"/>
      <c r="LKD8" s="268"/>
      <c r="LKE8" s="268"/>
      <c r="LKF8" s="268"/>
      <c r="LKG8" s="268"/>
      <c r="LKH8" s="268"/>
      <c r="LKI8" s="268"/>
      <c r="LKJ8" s="268"/>
      <c r="LKK8" s="268"/>
      <c r="LKL8" s="268"/>
      <c r="LKM8" s="268"/>
      <c r="LKN8" s="268"/>
      <c r="LKO8" s="268"/>
      <c r="LKP8" s="268"/>
      <c r="LKQ8" s="268"/>
      <c r="LKR8" s="268"/>
      <c r="LKS8" s="268"/>
      <c r="LKT8" s="268"/>
      <c r="LKU8" s="268"/>
      <c r="LKV8" s="268"/>
      <c r="LKW8" s="268"/>
      <c r="LKX8" s="268"/>
      <c r="LKY8" s="268"/>
      <c r="LKZ8" s="268"/>
      <c r="LLA8" s="268"/>
      <c r="LLB8" s="268"/>
      <c r="LLC8" s="268"/>
      <c r="LLD8" s="268"/>
      <c r="LLE8" s="268"/>
      <c r="LLF8" s="268"/>
      <c r="LLG8" s="268"/>
      <c r="LLH8" s="268"/>
      <c r="LLI8" s="268"/>
      <c r="LLJ8" s="268"/>
      <c r="LLK8" s="268"/>
      <c r="LLL8" s="268"/>
      <c r="LLM8" s="268"/>
      <c r="LLN8" s="268"/>
      <c r="LLO8" s="268"/>
      <c r="LLP8" s="268"/>
      <c r="LLQ8" s="268"/>
      <c r="LLR8" s="268"/>
      <c r="LLS8" s="268"/>
      <c r="LLT8" s="268"/>
      <c r="LLU8" s="268"/>
      <c r="LLV8" s="268"/>
      <c r="LLW8" s="268"/>
      <c r="LLX8" s="268"/>
      <c r="LLY8" s="268"/>
      <c r="LLZ8" s="268"/>
      <c r="LMA8" s="268"/>
      <c r="LMB8" s="268"/>
      <c r="LMC8" s="268"/>
      <c r="LMD8" s="268"/>
      <c r="LME8" s="268"/>
      <c r="LMF8" s="268"/>
      <c r="LMG8" s="268"/>
      <c r="LMH8" s="268"/>
      <c r="LMI8" s="268"/>
      <c r="LMJ8" s="268"/>
      <c r="LMK8" s="268"/>
      <c r="LML8" s="268"/>
      <c r="LMM8" s="268"/>
      <c r="LMN8" s="268"/>
      <c r="LMO8" s="268"/>
      <c r="LMP8" s="268"/>
      <c r="LMQ8" s="268"/>
      <c r="LMR8" s="268"/>
      <c r="LMS8" s="268"/>
      <c r="LMT8" s="268"/>
      <c r="LMU8" s="268"/>
      <c r="LMV8" s="268"/>
      <c r="LMW8" s="268"/>
      <c r="LMX8" s="268"/>
      <c r="LMY8" s="268"/>
      <c r="LMZ8" s="268"/>
      <c r="LNA8" s="268"/>
      <c r="LNB8" s="268"/>
      <c r="LNC8" s="268"/>
      <c r="LND8" s="268"/>
      <c r="LNE8" s="268"/>
      <c r="LNF8" s="268"/>
      <c r="LNG8" s="268"/>
      <c r="LNH8" s="268"/>
      <c r="LNI8" s="268"/>
      <c r="LNJ8" s="268"/>
      <c r="LNK8" s="268"/>
      <c r="LNL8" s="268"/>
      <c r="LNM8" s="268"/>
      <c r="LNN8" s="268"/>
      <c r="LNO8" s="268"/>
      <c r="LNP8" s="268"/>
      <c r="LNQ8" s="268"/>
      <c r="LNR8" s="268"/>
      <c r="LNS8" s="268"/>
      <c r="LNT8" s="268"/>
      <c r="LNU8" s="268"/>
      <c r="LNV8" s="268"/>
      <c r="LNW8" s="268"/>
      <c r="LNX8" s="268"/>
      <c r="LNY8" s="268"/>
      <c r="LNZ8" s="268"/>
      <c r="LOA8" s="268"/>
      <c r="LOB8" s="268"/>
      <c r="LOC8" s="268"/>
      <c r="LOD8" s="268"/>
      <c r="LOE8" s="268"/>
      <c r="LOF8" s="268"/>
      <c r="LOG8" s="268"/>
      <c r="LOH8" s="268"/>
      <c r="LOI8" s="268"/>
      <c r="LOJ8" s="268"/>
      <c r="LOK8" s="268"/>
      <c r="LOL8" s="268"/>
      <c r="LOM8" s="268"/>
      <c r="LON8" s="268"/>
      <c r="LOO8" s="268"/>
      <c r="LOP8" s="268"/>
      <c r="LOQ8" s="268"/>
      <c r="LOR8" s="268"/>
      <c r="LOS8" s="268"/>
      <c r="LOT8" s="268"/>
      <c r="LOU8" s="268"/>
      <c r="LOV8" s="268"/>
      <c r="LOW8" s="268"/>
      <c r="LOX8" s="268"/>
      <c r="LOY8" s="268"/>
      <c r="LOZ8" s="268"/>
      <c r="LPA8" s="268"/>
      <c r="LPB8" s="268"/>
      <c r="LPC8" s="268"/>
      <c r="LPD8" s="268"/>
      <c r="LPE8" s="268"/>
      <c r="LPF8" s="268"/>
      <c r="LPG8" s="268"/>
      <c r="LPH8" s="268"/>
      <c r="LPI8" s="268"/>
      <c r="LPJ8" s="268"/>
      <c r="LPK8" s="268"/>
      <c r="LPL8" s="268"/>
      <c r="LPM8" s="268"/>
      <c r="LPN8" s="268"/>
      <c r="LPO8" s="268"/>
      <c r="LPP8" s="268"/>
      <c r="LPQ8" s="268"/>
      <c r="LPR8" s="268"/>
      <c r="LPS8" s="268"/>
      <c r="LPT8" s="268"/>
      <c r="LPU8" s="268"/>
      <c r="LPV8" s="268"/>
      <c r="LPW8" s="268"/>
      <c r="LPX8" s="268"/>
      <c r="LPY8" s="268"/>
      <c r="LPZ8" s="268"/>
      <c r="LQA8" s="268"/>
      <c r="LQB8" s="268"/>
      <c r="LQC8" s="268"/>
      <c r="LQD8" s="268"/>
      <c r="LQE8" s="268"/>
      <c r="LQF8" s="268"/>
      <c r="LQG8" s="268"/>
      <c r="LQH8" s="268"/>
      <c r="LQI8" s="268"/>
      <c r="LQJ8" s="268"/>
      <c r="LQK8" s="268"/>
      <c r="LQL8" s="268"/>
      <c r="LQM8" s="268"/>
      <c r="LQN8" s="268"/>
      <c r="LQO8" s="268"/>
      <c r="LQP8" s="268"/>
      <c r="LQQ8" s="268"/>
      <c r="LQR8" s="268"/>
      <c r="LQS8" s="268"/>
      <c r="LQT8" s="268"/>
      <c r="LQU8" s="268"/>
      <c r="LQV8" s="268"/>
      <c r="LQW8" s="268"/>
      <c r="LQX8" s="268"/>
      <c r="LQY8" s="268"/>
      <c r="LQZ8" s="268"/>
      <c r="LRA8" s="268"/>
      <c r="LRB8" s="268"/>
      <c r="LRC8" s="268"/>
      <c r="LRD8" s="268"/>
      <c r="LRE8" s="268"/>
      <c r="LRF8" s="268"/>
      <c r="LRG8" s="268"/>
      <c r="LRH8" s="268"/>
      <c r="LRI8" s="268"/>
      <c r="LRJ8" s="268"/>
      <c r="LRK8" s="268"/>
      <c r="LRL8" s="268"/>
      <c r="LRM8" s="268"/>
      <c r="LRN8" s="268"/>
      <c r="LRO8" s="268"/>
      <c r="LRP8" s="268"/>
      <c r="LRQ8" s="268"/>
      <c r="LRR8" s="268"/>
      <c r="LRS8" s="268"/>
      <c r="LRT8" s="268"/>
      <c r="LRU8" s="268"/>
      <c r="LRV8" s="268"/>
      <c r="LRW8" s="268"/>
      <c r="LRX8" s="268"/>
      <c r="LRY8" s="268"/>
      <c r="LRZ8" s="268"/>
      <c r="LSA8" s="268"/>
      <c r="LSB8" s="268"/>
      <c r="LSC8" s="268"/>
      <c r="LSD8" s="268"/>
      <c r="LSE8" s="268"/>
      <c r="LSF8" s="268"/>
      <c r="LSG8" s="268"/>
      <c r="LSH8" s="268"/>
      <c r="LSI8" s="268"/>
      <c r="LSJ8" s="268"/>
      <c r="LSK8" s="268"/>
      <c r="LSL8" s="268"/>
      <c r="LSM8" s="268"/>
      <c r="LSN8" s="268"/>
      <c r="LSO8" s="268"/>
      <c r="LSP8" s="268"/>
      <c r="LSQ8" s="268"/>
      <c r="LSR8" s="268"/>
      <c r="LSS8" s="268"/>
      <c r="LST8" s="268"/>
      <c r="LSU8" s="268"/>
      <c r="LSV8" s="268"/>
      <c r="LSW8" s="268"/>
      <c r="LSX8" s="268"/>
      <c r="LSY8" s="268"/>
      <c r="LSZ8" s="268"/>
      <c r="LTA8" s="268"/>
      <c r="LTB8" s="268"/>
      <c r="LTC8" s="268"/>
      <c r="LTD8" s="268"/>
      <c r="LTE8" s="268"/>
      <c r="LTF8" s="268"/>
      <c r="LTG8" s="268"/>
      <c r="LTH8" s="268"/>
      <c r="LTI8" s="268"/>
      <c r="LTJ8" s="268"/>
      <c r="LTK8" s="268"/>
      <c r="LTL8" s="268"/>
      <c r="LTM8" s="268"/>
      <c r="LTN8" s="268"/>
      <c r="LTO8" s="268"/>
      <c r="LTP8" s="268"/>
      <c r="LTQ8" s="268"/>
      <c r="LTR8" s="268"/>
      <c r="LTS8" s="268"/>
      <c r="LTT8" s="268"/>
      <c r="LTU8" s="268"/>
      <c r="LTV8" s="268"/>
      <c r="LTW8" s="268"/>
      <c r="LTX8" s="268"/>
      <c r="LTY8" s="268"/>
      <c r="LTZ8" s="268"/>
      <c r="LUA8" s="268"/>
      <c r="LUB8" s="268"/>
      <c r="LUC8" s="268"/>
      <c r="LUD8" s="268"/>
      <c r="LUE8" s="268"/>
      <c r="LUF8" s="268"/>
      <c r="LUG8" s="268"/>
      <c r="LUH8" s="268"/>
      <c r="LUI8" s="268"/>
      <c r="LUJ8" s="268"/>
      <c r="LUK8" s="268"/>
      <c r="LUL8" s="268"/>
      <c r="LUM8" s="268"/>
      <c r="LUN8" s="268"/>
      <c r="LUO8" s="268"/>
      <c r="LUP8" s="268"/>
      <c r="LUQ8" s="268"/>
      <c r="LUR8" s="268"/>
      <c r="LUS8" s="268"/>
      <c r="LUT8" s="268"/>
      <c r="LUU8" s="268"/>
      <c r="LUV8" s="268"/>
      <c r="LUW8" s="268"/>
      <c r="LUX8" s="268"/>
      <c r="LUY8" s="268"/>
      <c r="LUZ8" s="268"/>
      <c r="LVA8" s="268"/>
      <c r="LVB8" s="268"/>
      <c r="LVC8" s="268"/>
      <c r="LVD8" s="268"/>
      <c r="LVE8" s="268"/>
      <c r="LVF8" s="268"/>
      <c r="LVG8" s="268"/>
      <c r="LVH8" s="268"/>
      <c r="LVI8" s="268"/>
      <c r="LVJ8" s="268"/>
      <c r="LVK8" s="268"/>
      <c r="LVL8" s="268"/>
      <c r="LVM8" s="268"/>
      <c r="LVN8" s="268"/>
      <c r="LVO8" s="268"/>
      <c r="LVP8" s="268"/>
      <c r="LVQ8" s="268"/>
      <c r="LVR8" s="268"/>
      <c r="LVS8" s="268"/>
      <c r="LVT8" s="268"/>
      <c r="LVU8" s="268"/>
      <c r="LVV8" s="268"/>
      <c r="LVW8" s="268"/>
      <c r="LVX8" s="268"/>
      <c r="LVY8" s="268"/>
      <c r="LVZ8" s="268"/>
      <c r="LWA8" s="268"/>
      <c r="LWB8" s="268"/>
      <c r="LWC8" s="268"/>
      <c r="LWD8" s="268"/>
      <c r="LWE8" s="268"/>
      <c r="LWF8" s="268"/>
      <c r="LWG8" s="268"/>
      <c r="LWH8" s="268"/>
      <c r="LWI8" s="268"/>
      <c r="LWJ8" s="268"/>
      <c r="LWK8" s="268"/>
      <c r="LWL8" s="268"/>
      <c r="LWM8" s="268"/>
      <c r="LWN8" s="268"/>
      <c r="LWO8" s="268"/>
      <c r="LWP8" s="268"/>
      <c r="LWQ8" s="268"/>
      <c r="LWR8" s="268"/>
      <c r="LWS8" s="268"/>
      <c r="LWT8" s="268"/>
      <c r="LWU8" s="268"/>
      <c r="LWV8" s="268"/>
      <c r="LWW8" s="268"/>
      <c r="LWX8" s="268"/>
      <c r="LWY8" s="268"/>
      <c r="LWZ8" s="268"/>
      <c r="LXA8" s="268"/>
      <c r="LXB8" s="268"/>
      <c r="LXC8" s="268"/>
      <c r="LXD8" s="268"/>
      <c r="LXE8" s="268"/>
      <c r="LXF8" s="268"/>
      <c r="LXG8" s="268"/>
      <c r="LXH8" s="268"/>
      <c r="LXI8" s="268"/>
      <c r="LXJ8" s="268"/>
      <c r="LXK8" s="268"/>
      <c r="LXL8" s="268"/>
      <c r="LXM8" s="268"/>
      <c r="LXN8" s="268"/>
      <c r="LXO8" s="268"/>
      <c r="LXP8" s="268"/>
      <c r="LXQ8" s="268"/>
      <c r="LXR8" s="268"/>
      <c r="LXS8" s="268"/>
      <c r="LXT8" s="268"/>
      <c r="LXU8" s="268"/>
      <c r="LXV8" s="268"/>
      <c r="LXW8" s="268"/>
      <c r="LXX8" s="268"/>
      <c r="LXY8" s="268"/>
      <c r="LXZ8" s="268"/>
      <c r="LYA8" s="268"/>
      <c r="LYB8" s="268"/>
      <c r="LYC8" s="268"/>
      <c r="LYD8" s="268"/>
      <c r="LYE8" s="268"/>
      <c r="LYF8" s="268"/>
      <c r="LYG8" s="268"/>
      <c r="LYH8" s="268"/>
      <c r="LYI8" s="268"/>
      <c r="LYJ8" s="268"/>
      <c r="LYK8" s="268"/>
      <c r="LYL8" s="268"/>
      <c r="LYM8" s="268"/>
      <c r="LYN8" s="268"/>
      <c r="LYO8" s="268"/>
      <c r="LYP8" s="268"/>
      <c r="LYQ8" s="268"/>
      <c r="LYR8" s="268"/>
      <c r="LYS8" s="268"/>
      <c r="LYT8" s="268"/>
      <c r="LYU8" s="268"/>
      <c r="LYV8" s="268"/>
      <c r="LYW8" s="268"/>
      <c r="LYX8" s="268"/>
      <c r="LYY8" s="268"/>
      <c r="LYZ8" s="268"/>
      <c r="LZA8" s="268"/>
      <c r="LZB8" s="268"/>
      <c r="LZC8" s="268"/>
      <c r="LZD8" s="268"/>
      <c r="LZE8" s="268"/>
      <c r="LZF8" s="268"/>
      <c r="LZG8" s="268"/>
      <c r="LZH8" s="268"/>
      <c r="LZI8" s="268"/>
      <c r="LZJ8" s="268"/>
      <c r="LZK8" s="268"/>
      <c r="LZL8" s="268"/>
      <c r="LZM8" s="268"/>
      <c r="LZN8" s="268"/>
      <c r="LZO8" s="268"/>
      <c r="LZP8" s="268"/>
      <c r="LZQ8" s="268"/>
      <c r="LZR8" s="268"/>
      <c r="LZS8" s="268"/>
      <c r="LZT8" s="268"/>
      <c r="LZU8" s="268"/>
      <c r="LZV8" s="268"/>
      <c r="LZW8" s="268"/>
      <c r="LZX8" s="268"/>
      <c r="LZY8" s="268"/>
      <c r="LZZ8" s="268"/>
      <c r="MAA8" s="268"/>
      <c r="MAB8" s="268"/>
      <c r="MAC8" s="268"/>
      <c r="MAD8" s="268"/>
      <c r="MAE8" s="268"/>
      <c r="MAF8" s="268"/>
      <c r="MAG8" s="268"/>
      <c r="MAH8" s="268"/>
      <c r="MAI8" s="268"/>
      <c r="MAJ8" s="268"/>
      <c r="MAK8" s="268"/>
      <c r="MAL8" s="268"/>
      <c r="MAM8" s="268"/>
      <c r="MAN8" s="268"/>
      <c r="MAO8" s="268"/>
      <c r="MAP8" s="268"/>
      <c r="MAQ8" s="268"/>
      <c r="MAR8" s="268"/>
      <c r="MAS8" s="268"/>
      <c r="MAT8" s="268"/>
      <c r="MAU8" s="268"/>
      <c r="MAV8" s="268"/>
      <c r="MAW8" s="268"/>
      <c r="MAX8" s="268"/>
      <c r="MAY8" s="268"/>
      <c r="MAZ8" s="268"/>
      <c r="MBA8" s="268"/>
      <c r="MBB8" s="268"/>
      <c r="MBC8" s="268"/>
      <c r="MBD8" s="268"/>
      <c r="MBE8" s="268"/>
      <c r="MBF8" s="268"/>
      <c r="MBG8" s="268"/>
      <c r="MBH8" s="268"/>
      <c r="MBI8" s="268"/>
      <c r="MBJ8" s="268"/>
      <c r="MBK8" s="268"/>
      <c r="MBL8" s="268"/>
      <c r="MBM8" s="268"/>
      <c r="MBN8" s="268"/>
      <c r="MBO8" s="268"/>
      <c r="MBP8" s="268"/>
      <c r="MBQ8" s="268"/>
      <c r="MBR8" s="268"/>
      <c r="MBS8" s="268"/>
      <c r="MBT8" s="268"/>
      <c r="MBU8" s="268"/>
      <c r="MBV8" s="268"/>
      <c r="MBW8" s="268"/>
      <c r="MBX8" s="268"/>
      <c r="MBY8" s="268"/>
      <c r="MBZ8" s="268"/>
      <c r="MCA8" s="268"/>
      <c r="MCB8" s="268"/>
      <c r="MCC8" s="268"/>
      <c r="MCD8" s="268"/>
      <c r="MCE8" s="268"/>
      <c r="MCF8" s="268"/>
      <c r="MCG8" s="268"/>
      <c r="MCH8" s="268"/>
      <c r="MCI8" s="268"/>
      <c r="MCJ8" s="268"/>
      <c r="MCK8" s="268"/>
      <c r="MCL8" s="268"/>
      <c r="MCM8" s="268"/>
      <c r="MCN8" s="268"/>
      <c r="MCO8" s="268"/>
      <c r="MCP8" s="268"/>
      <c r="MCQ8" s="268"/>
      <c r="MCR8" s="268"/>
      <c r="MCS8" s="268"/>
      <c r="MCT8" s="268"/>
      <c r="MCU8" s="268"/>
      <c r="MCV8" s="268"/>
      <c r="MCW8" s="268"/>
      <c r="MCX8" s="268"/>
      <c r="MCY8" s="268"/>
      <c r="MCZ8" s="268"/>
      <c r="MDA8" s="268"/>
      <c r="MDB8" s="268"/>
      <c r="MDC8" s="268"/>
      <c r="MDD8" s="268"/>
      <c r="MDE8" s="268"/>
      <c r="MDF8" s="268"/>
      <c r="MDG8" s="268"/>
      <c r="MDH8" s="268"/>
      <c r="MDI8" s="268"/>
      <c r="MDJ8" s="268"/>
      <c r="MDK8" s="268"/>
      <c r="MDL8" s="268"/>
      <c r="MDM8" s="268"/>
      <c r="MDN8" s="268"/>
      <c r="MDO8" s="268"/>
      <c r="MDP8" s="268"/>
      <c r="MDQ8" s="268"/>
      <c r="MDR8" s="268"/>
      <c r="MDS8" s="268"/>
      <c r="MDT8" s="268"/>
      <c r="MDU8" s="268"/>
      <c r="MDV8" s="268"/>
      <c r="MDW8" s="268"/>
      <c r="MDX8" s="268"/>
      <c r="MDY8" s="268"/>
      <c r="MDZ8" s="268"/>
      <c r="MEA8" s="268"/>
      <c r="MEB8" s="268"/>
      <c r="MEC8" s="268"/>
      <c r="MED8" s="268"/>
      <c r="MEE8" s="268"/>
      <c r="MEF8" s="268"/>
      <c r="MEG8" s="268"/>
      <c r="MEH8" s="268"/>
      <c r="MEI8" s="268"/>
      <c r="MEJ8" s="268"/>
      <c r="MEK8" s="268"/>
      <c r="MEL8" s="268"/>
      <c r="MEM8" s="268"/>
      <c r="MEN8" s="268"/>
      <c r="MEO8" s="268"/>
      <c r="MEP8" s="268"/>
      <c r="MEQ8" s="268"/>
      <c r="MER8" s="268"/>
      <c r="MES8" s="268"/>
      <c r="MET8" s="268"/>
      <c r="MEU8" s="268"/>
      <c r="MEV8" s="268"/>
      <c r="MEW8" s="268"/>
      <c r="MEX8" s="268"/>
      <c r="MEY8" s="268"/>
      <c r="MEZ8" s="268"/>
      <c r="MFA8" s="268"/>
      <c r="MFB8" s="268"/>
      <c r="MFC8" s="268"/>
      <c r="MFD8" s="268"/>
      <c r="MFE8" s="268"/>
      <c r="MFF8" s="268"/>
      <c r="MFG8" s="268"/>
      <c r="MFH8" s="268"/>
      <c r="MFI8" s="268"/>
      <c r="MFJ8" s="268"/>
      <c r="MFK8" s="268"/>
      <c r="MFL8" s="268"/>
      <c r="MFM8" s="268"/>
      <c r="MFN8" s="268"/>
      <c r="MFO8" s="268"/>
      <c r="MFP8" s="268"/>
      <c r="MFQ8" s="268"/>
      <c r="MFR8" s="268"/>
      <c r="MFS8" s="268"/>
      <c r="MFT8" s="268"/>
      <c r="MFU8" s="268"/>
      <c r="MFV8" s="268"/>
      <c r="MFW8" s="268"/>
      <c r="MFX8" s="268"/>
      <c r="MFY8" s="268"/>
      <c r="MFZ8" s="268"/>
      <c r="MGA8" s="268"/>
      <c r="MGB8" s="268"/>
      <c r="MGC8" s="268"/>
      <c r="MGD8" s="268"/>
      <c r="MGE8" s="268"/>
      <c r="MGF8" s="268"/>
      <c r="MGG8" s="268"/>
      <c r="MGH8" s="268"/>
      <c r="MGI8" s="268"/>
      <c r="MGJ8" s="268"/>
      <c r="MGK8" s="268"/>
      <c r="MGL8" s="268"/>
      <c r="MGM8" s="268"/>
      <c r="MGN8" s="268"/>
      <c r="MGO8" s="268"/>
      <c r="MGP8" s="268"/>
      <c r="MGQ8" s="268"/>
      <c r="MGR8" s="268"/>
      <c r="MGS8" s="268"/>
      <c r="MGT8" s="268"/>
      <c r="MGU8" s="268"/>
      <c r="MGV8" s="268"/>
      <c r="MGW8" s="268"/>
      <c r="MGX8" s="268"/>
      <c r="MGY8" s="268"/>
      <c r="MGZ8" s="268"/>
      <c r="MHA8" s="268"/>
      <c r="MHB8" s="268"/>
      <c r="MHC8" s="268"/>
      <c r="MHD8" s="268"/>
      <c r="MHE8" s="268"/>
      <c r="MHF8" s="268"/>
      <c r="MHG8" s="268"/>
      <c r="MHH8" s="268"/>
      <c r="MHI8" s="268"/>
      <c r="MHJ8" s="268"/>
      <c r="MHK8" s="268"/>
      <c r="MHL8" s="268"/>
      <c r="MHM8" s="268"/>
      <c r="MHN8" s="268"/>
      <c r="MHO8" s="268"/>
      <c r="MHP8" s="268"/>
      <c r="MHQ8" s="268"/>
      <c r="MHR8" s="268"/>
      <c r="MHS8" s="268"/>
      <c r="MHT8" s="268"/>
      <c r="MHU8" s="268"/>
      <c r="MHV8" s="268"/>
      <c r="MHW8" s="268"/>
      <c r="MHX8" s="268"/>
      <c r="MHY8" s="268"/>
      <c r="MHZ8" s="268"/>
      <c r="MIA8" s="268"/>
      <c r="MIB8" s="268"/>
      <c r="MIC8" s="268"/>
      <c r="MID8" s="268"/>
      <c r="MIE8" s="268"/>
      <c r="MIF8" s="268"/>
      <c r="MIG8" s="268"/>
      <c r="MIH8" s="268"/>
      <c r="MII8" s="268"/>
      <c r="MIJ8" s="268"/>
      <c r="MIK8" s="268"/>
      <c r="MIL8" s="268"/>
      <c r="MIM8" s="268"/>
      <c r="MIN8" s="268"/>
      <c r="MIO8" s="268"/>
      <c r="MIP8" s="268"/>
      <c r="MIQ8" s="268"/>
      <c r="MIR8" s="268"/>
      <c r="MIS8" s="268"/>
      <c r="MIT8" s="268"/>
      <c r="MIU8" s="268"/>
      <c r="MIV8" s="268"/>
      <c r="MIW8" s="268"/>
      <c r="MIX8" s="268"/>
      <c r="MIY8" s="268"/>
      <c r="MIZ8" s="268"/>
      <c r="MJA8" s="268"/>
      <c r="MJB8" s="268"/>
      <c r="MJC8" s="268"/>
      <c r="MJD8" s="268"/>
      <c r="MJE8" s="268"/>
      <c r="MJF8" s="268"/>
      <c r="MJG8" s="268"/>
      <c r="MJH8" s="268"/>
      <c r="MJI8" s="268"/>
      <c r="MJJ8" s="268"/>
      <c r="MJK8" s="268"/>
      <c r="MJL8" s="268"/>
      <c r="MJM8" s="268"/>
      <c r="MJN8" s="268"/>
      <c r="MJO8" s="268"/>
      <c r="MJP8" s="268"/>
      <c r="MJQ8" s="268"/>
      <c r="MJR8" s="268"/>
      <c r="MJS8" s="268"/>
      <c r="MJT8" s="268"/>
      <c r="MJU8" s="268"/>
      <c r="MJV8" s="268"/>
      <c r="MJW8" s="268"/>
      <c r="MJX8" s="268"/>
      <c r="MJY8" s="268"/>
      <c r="MJZ8" s="268"/>
      <c r="MKA8" s="268"/>
      <c r="MKB8" s="268"/>
      <c r="MKC8" s="268"/>
      <c r="MKD8" s="268"/>
      <c r="MKE8" s="268"/>
      <c r="MKF8" s="268"/>
      <c r="MKG8" s="268"/>
      <c r="MKH8" s="268"/>
      <c r="MKI8" s="268"/>
      <c r="MKJ8" s="268"/>
      <c r="MKK8" s="268"/>
      <c r="MKL8" s="268"/>
      <c r="MKM8" s="268"/>
      <c r="MKN8" s="268"/>
      <c r="MKO8" s="268"/>
      <c r="MKP8" s="268"/>
      <c r="MKQ8" s="268"/>
      <c r="MKR8" s="268"/>
      <c r="MKS8" s="268"/>
      <c r="MKT8" s="268"/>
      <c r="MKU8" s="268"/>
      <c r="MKV8" s="268"/>
      <c r="MKW8" s="268"/>
      <c r="MKX8" s="268"/>
      <c r="MKY8" s="268"/>
      <c r="MKZ8" s="268"/>
      <c r="MLA8" s="268"/>
      <c r="MLB8" s="268"/>
      <c r="MLC8" s="268"/>
      <c r="MLD8" s="268"/>
      <c r="MLE8" s="268"/>
      <c r="MLF8" s="268"/>
      <c r="MLG8" s="268"/>
      <c r="MLH8" s="268"/>
      <c r="MLI8" s="268"/>
      <c r="MLJ8" s="268"/>
      <c r="MLK8" s="268"/>
      <c r="MLL8" s="268"/>
      <c r="MLM8" s="268"/>
      <c r="MLN8" s="268"/>
      <c r="MLO8" s="268"/>
      <c r="MLP8" s="268"/>
      <c r="MLQ8" s="268"/>
      <c r="MLR8" s="268"/>
      <c r="MLS8" s="268"/>
      <c r="MLT8" s="268"/>
      <c r="MLU8" s="268"/>
      <c r="MLV8" s="268"/>
      <c r="MLW8" s="268"/>
      <c r="MLX8" s="268"/>
      <c r="MLY8" s="268"/>
      <c r="MLZ8" s="268"/>
      <c r="MMA8" s="268"/>
      <c r="MMB8" s="268"/>
      <c r="MMC8" s="268"/>
      <c r="MMD8" s="268"/>
      <c r="MME8" s="268"/>
      <c r="MMF8" s="268"/>
      <c r="MMG8" s="268"/>
      <c r="MMH8" s="268"/>
      <c r="MMI8" s="268"/>
      <c r="MMJ8" s="268"/>
      <c r="MMK8" s="268"/>
      <c r="MML8" s="268"/>
      <c r="MMM8" s="268"/>
      <c r="MMN8" s="268"/>
      <c r="MMO8" s="268"/>
      <c r="MMP8" s="268"/>
      <c r="MMQ8" s="268"/>
      <c r="MMR8" s="268"/>
      <c r="MMS8" s="268"/>
      <c r="MMT8" s="268"/>
      <c r="MMU8" s="268"/>
      <c r="MMV8" s="268"/>
      <c r="MMW8" s="268"/>
      <c r="MMX8" s="268"/>
      <c r="MMY8" s="268"/>
      <c r="MMZ8" s="268"/>
      <c r="MNA8" s="268"/>
      <c r="MNB8" s="268"/>
      <c r="MNC8" s="268"/>
      <c r="MND8" s="268"/>
      <c r="MNE8" s="268"/>
      <c r="MNF8" s="268"/>
      <c r="MNG8" s="268"/>
      <c r="MNH8" s="268"/>
      <c r="MNI8" s="268"/>
      <c r="MNJ8" s="268"/>
      <c r="MNK8" s="268"/>
      <c r="MNL8" s="268"/>
      <c r="MNM8" s="268"/>
      <c r="MNN8" s="268"/>
      <c r="MNO8" s="268"/>
      <c r="MNP8" s="268"/>
      <c r="MNQ8" s="268"/>
      <c r="MNR8" s="268"/>
      <c r="MNS8" s="268"/>
      <c r="MNT8" s="268"/>
      <c r="MNU8" s="268"/>
      <c r="MNV8" s="268"/>
      <c r="MNW8" s="268"/>
      <c r="MNX8" s="268"/>
      <c r="MNY8" s="268"/>
      <c r="MNZ8" s="268"/>
      <c r="MOA8" s="268"/>
      <c r="MOB8" s="268"/>
      <c r="MOC8" s="268"/>
      <c r="MOD8" s="268"/>
      <c r="MOE8" s="268"/>
      <c r="MOF8" s="268"/>
      <c r="MOG8" s="268"/>
      <c r="MOH8" s="268"/>
      <c r="MOI8" s="268"/>
      <c r="MOJ8" s="268"/>
      <c r="MOK8" s="268"/>
      <c r="MOL8" s="268"/>
      <c r="MOM8" s="268"/>
      <c r="MON8" s="268"/>
      <c r="MOO8" s="268"/>
      <c r="MOP8" s="268"/>
      <c r="MOQ8" s="268"/>
      <c r="MOR8" s="268"/>
      <c r="MOS8" s="268"/>
      <c r="MOT8" s="268"/>
      <c r="MOU8" s="268"/>
      <c r="MOV8" s="268"/>
      <c r="MOW8" s="268"/>
      <c r="MOX8" s="268"/>
      <c r="MOY8" s="268"/>
      <c r="MOZ8" s="268"/>
      <c r="MPA8" s="268"/>
      <c r="MPB8" s="268"/>
      <c r="MPC8" s="268"/>
      <c r="MPD8" s="268"/>
      <c r="MPE8" s="268"/>
      <c r="MPF8" s="268"/>
      <c r="MPG8" s="268"/>
      <c r="MPH8" s="268"/>
      <c r="MPI8" s="268"/>
      <c r="MPJ8" s="268"/>
      <c r="MPK8" s="268"/>
      <c r="MPL8" s="268"/>
      <c r="MPM8" s="268"/>
      <c r="MPN8" s="268"/>
      <c r="MPO8" s="268"/>
      <c r="MPP8" s="268"/>
      <c r="MPQ8" s="268"/>
      <c r="MPR8" s="268"/>
      <c r="MPS8" s="268"/>
      <c r="MPT8" s="268"/>
      <c r="MPU8" s="268"/>
      <c r="MPV8" s="268"/>
      <c r="MPW8" s="268"/>
      <c r="MPX8" s="268"/>
      <c r="MPY8" s="268"/>
      <c r="MPZ8" s="268"/>
      <c r="MQA8" s="268"/>
      <c r="MQB8" s="268"/>
      <c r="MQC8" s="268"/>
      <c r="MQD8" s="268"/>
      <c r="MQE8" s="268"/>
      <c r="MQF8" s="268"/>
      <c r="MQG8" s="268"/>
      <c r="MQH8" s="268"/>
      <c r="MQI8" s="268"/>
      <c r="MQJ8" s="268"/>
      <c r="MQK8" s="268"/>
      <c r="MQL8" s="268"/>
      <c r="MQM8" s="268"/>
      <c r="MQN8" s="268"/>
      <c r="MQO8" s="268"/>
      <c r="MQP8" s="268"/>
      <c r="MQQ8" s="268"/>
      <c r="MQR8" s="268"/>
      <c r="MQS8" s="268"/>
      <c r="MQT8" s="268"/>
      <c r="MQU8" s="268"/>
      <c r="MQV8" s="268"/>
      <c r="MQW8" s="268"/>
      <c r="MQX8" s="268"/>
      <c r="MQY8" s="268"/>
      <c r="MQZ8" s="268"/>
      <c r="MRA8" s="268"/>
      <c r="MRB8" s="268"/>
      <c r="MRC8" s="268"/>
      <c r="MRD8" s="268"/>
      <c r="MRE8" s="268"/>
      <c r="MRF8" s="268"/>
      <c r="MRG8" s="268"/>
      <c r="MRH8" s="268"/>
      <c r="MRI8" s="268"/>
      <c r="MRJ8" s="268"/>
      <c r="MRK8" s="268"/>
      <c r="MRL8" s="268"/>
      <c r="MRM8" s="268"/>
      <c r="MRN8" s="268"/>
      <c r="MRO8" s="268"/>
      <c r="MRP8" s="268"/>
      <c r="MRQ8" s="268"/>
      <c r="MRR8" s="268"/>
      <c r="MRS8" s="268"/>
      <c r="MRT8" s="268"/>
      <c r="MRU8" s="268"/>
      <c r="MRV8" s="268"/>
      <c r="MRW8" s="268"/>
      <c r="MRX8" s="268"/>
      <c r="MRY8" s="268"/>
      <c r="MRZ8" s="268"/>
      <c r="MSA8" s="268"/>
      <c r="MSB8" s="268"/>
      <c r="MSC8" s="268"/>
      <c r="MSD8" s="268"/>
      <c r="MSE8" s="268"/>
      <c r="MSF8" s="268"/>
      <c r="MSG8" s="268"/>
      <c r="MSH8" s="268"/>
      <c r="MSI8" s="268"/>
      <c r="MSJ8" s="268"/>
      <c r="MSK8" s="268"/>
      <c r="MSL8" s="268"/>
      <c r="MSM8" s="268"/>
      <c r="MSN8" s="268"/>
      <c r="MSO8" s="268"/>
      <c r="MSP8" s="268"/>
      <c r="MSQ8" s="268"/>
      <c r="MSR8" s="268"/>
      <c r="MSS8" s="268"/>
      <c r="MST8" s="268"/>
      <c r="MSU8" s="268"/>
      <c r="MSV8" s="268"/>
      <c r="MSW8" s="268"/>
      <c r="MSX8" s="268"/>
      <c r="MSY8" s="268"/>
      <c r="MSZ8" s="268"/>
      <c r="MTA8" s="268"/>
      <c r="MTB8" s="268"/>
      <c r="MTC8" s="268"/>
      <c r="MTD8" s="268"/>
      <c r="MTE8" s="268"/>
      <c r="MTF8" s="268"/>
      <c r="MTG8" s="268"/>
      <c r="MTH8" s="268"/>
      <c r="MTI8" s="268"/>
      <c r="MTJ8" s="268"/>
      <c r="MTK8" s="268"/>
      <c r="MTL8" s="268"/>
      <c r="MTM8" s="268"/>
      <c r="MTN8" s="268"/>
      <c r="MTO8" s="268"/>
      <c r="MTP8" s="268"/>
      <c r="MTQ8" s="268"/>
      <c r="MTR8" s="268"/>
      <c r="MTS8" s="268"/>
      <c r="MTT8" s="268"/>
      <c r="MTU8" s="268"/>
      <c r="MTV8" s="268"/>
      <c r="MTW8" s="268"/>
      <c r="MTX8" s="268"/>
      <c r="MTY8" s="268"/>
      <c r="MTZ8" s="268"/>
      <c r="MUA8" s="268"/>
      <c r="MUB8" s="268"/>
      <c r="MUC8" s="268"/>
      <c r="MUD8" s="268"/>
      <c r="MUE8" s="268"/>
      <c r="MUF8" s="268"/>
      <c r="MUG8" s="268"/>
      <c r="MUH8" s="268"/>
      <c r="MUI8" s="268"/>
      <c r="MUJ8" s="268"/>
      <c r="MUK8" s="268"/>
      <c r="MUL8" s="268"/>
      <c r="MUM8" s="268"/>
      <c r="MUN8" s="268"/>
      <c r="MUO8" s="268"/>
      <c r="MUP8" s="268"/>
      <c r="MUQ8" s="268"/>
      <c r="MUR8" s="268"/>
      <c r="MUS8" s="268"/>
      <c r="MUT8" s="268"/>
      <c r="MUU8" s="268"/>
      <c r="MUV8" s="268"/>
      <c r="MUW8" s="268"/>
      <c r="MUX8" s="268"/>
      <c r="MUY8" s="268"/>
      <c r="MUZ8" s="268"/>
      <c r="MVA8" s="268"/>
      <c r="MVB8" s="268"/>
      <c r="MVC8" s="268"/>
      <c r="MVD8" s="268"/>
      <c r="MVE8" s="268"/>
      <c r="MVF8" s="268"/>
      <c r="MVG8" s="268"/>
      <c r="MVH8" s="268"/>
      <c r="MVI8" s="268"/>
      <c r="MVJ8" s="268"/>
      <c r="MVK8" s="268"/>
      <c r="MVL8" s="268"/>
      <c r="MVM8" s="268"/>
      <c r="MVN8" s="268"/>
      <c r="MVO8" s="268"/>
      <c r="MVP8" s="268"/>
      <c r="MVQ8" s="268"/>
      <c r="MVR8" s="268"/>
      <c r="MVS8" s="268"/>
      <c r="MVT8" s="268"/>
      <c r="MVU8" s="268"/>
      <c r="MVV8" s="268"/>
      <c r="MVW8" s="268"/>
      <c r="MVX8" s="268"/>
      <c r="MVY8" s="268"/>
      <c r="MVZ8" s="268"/>
      <c r="MWA8" s="268"/>
      <c r="MWB8" s="268"/>
      <c r="MWC8" s="268"/>
      <c r="MWD8" s="268"/>
      <c r="MWE8" s="268"/>
      <c r="MWF8" s="268"/>
      <c r="MWG8" s="268"/>
      <c r="MWH8" s="268"/>
      <c r="MWI8" s="268"/>
      <c r="MWJ8" s="268"/>
      <c r="MWK8" s="268"/>
      <c r="MWL8" s="268"/>
      <c r="MWM8" s="268"/>
      <c r="MWN8" s="268"/>
      <c r="MWO8" s="268"/>
      <c r="MWP8" s="268"/>
      <c r="MWQ8" s="268"/>
      <c r="MWR8" s="268"/>
      <c r="MWS8" s="268"/>
      <c r="MWT8" s="268"/>
      <c r="MWU8" s="268"/>
      <c r="MWV8" s="268"/>
      <c r="MWW8" s="268"/>
      <c r="MWX8" s="268"/>
      <c r="MWY8" s="268"/>
      <c r="MWZ8" s="268"/>
      <c r="MXA8" s="268"/>
      <c r="MXB8" s="268"/>
      <c r="MXC8" s="268"/>
      <c r="MXD8" s="268"/>
      <c r="MXE8" s="268"/>
      <c r="MXF8" s="268"/>
      <c r="MXG8" s="268"/>
      <c r="MXH8" s="268"/>
      <c r="MXI8" s="268"/>
      <c r="MXJ8" s="268"/>
      <c r="MXK8" s="268"/>
      <c r="MXL8" s="268"/>
      <c r="MXM8" s="268"/>
      <c r="MXN8" s="268"/>
      <c r="MXO8" s="268"/>
      <c r="MXP8" s="268"/>
      <c r="MXQ8" s="268"/>
      <c r="MXR8" s="268"/>
      <c r="MXS8" s="268"/>
      <c r="MXT8" s="268"/>
      <c r="MXU8" s="268"/>
      <c r="MXV8" s="268"/>
      <c r="MXW8" s="268"/>
      <c r="MXX8" s="268"/>
      <c r="MXY8" s="268"/>
      <c r="MXZ8" s="268"/>
      <c r="MYA8" s="268"/>
      <c r="MYB8" s="268"/>
      <c r="MYC8" s="268"/>
      <c r="MYD8" s="268"/>
      <c r="MYE8" s="268"/>
      <c r="MYF8" s="268"/>
      <c r="MYG8" s="268"/>
      <c r="MYH8" s="268"/>
      <c r="MYI8" s="268"/>
      <c r="MYJ8" s="268"/>
      <c r="MYK8" s="268"/>
      <c r="MYL8" s="268"/>
      <c r="MYM8" s="268"/>
      <c r="MYN8" s="268"/>
      <c r="MYO8" s="268"/>
      <c r="MYP8" s="268"/>
      <c r="MYQ8" s="268"/>
      <c r="MYR8" s="268"/>
      <c r="MYS8" s="268"/>
      <c r="MYT8" s="268"/>
      <c r="MYU8" s="268"/>
      <c r="MYV8" s="268"/>
      <c r="MYW8" s="268"/>
      <c r="MYX8" s="268"/>
      <c r="MYY8" s="268"/>
      <c r="MYZ8" s="268"/>
      <c r="MZA8" s="268"/>
      <c r="MZB8" s="268"/>
      <c r="MZC8" s="268"/>
      <c r="MZD8" s="268"/>
      <c r="MZE8" s="268"/>
      <c r="MZF8" s="268"/>
      <c r="MZG8" s="268"/>
      <c r="MZH8" s="268"/>
      <c r="MZI8" s="268"/>
      <c r="MZJ8" s="268"/>
      <c r="MZK8" s="268"/>
      <c r="MZL8" s="268"/>
      <c r="MZM8" s="268"/>
      <c r="MZN8" s="268"/>
      <c r="MZO8" s="268"/>
      <c r="MZP8" s="268"/>
      <c r="MZQ8" s="268"/>
      <c r="MZR8" s="268"/>
      <c r="MZS8" s="268"/>
      <c r="MZT8" s="268"/>
      <c r="MZU8" s="268"/>
      <c r="MZV8" s="268"/>
      <c r="MZW8" s="268"/>
      <c r="MZX8" s="268"/>
      <c r="MZY8" s="268"/>
      <c r="MZZ8" s="268"/>
      <c r="NAA8" s="268"/>
      <c r="NAB8" s="268"/>
      <c r="NAC8" s="268"/>
      <c r="NAD8" s="268"/>
      <c r="NAE8" s="268"/>
      <c r="NAF8" s="268"/>
      <c r="NAG8" s="268"/>
      <c r="NAH8" s="268"/>
      <c r="NAI8" s="268"/>
      <c r="NAJ8" s="268"/>
      <c r="NAK8" s="268"/>
      <c r="NAL8" s="268"/>
      <c r="NAM8" s="268"/>
      <c r="NAN8" s="268"/>
      <c r="NAO8" s="268"/>
      <c r="NAP8" s="268"/>
      <c r="NAQ8" s="268"/>
      <c r="NAR8" s="268"/>
      <c r="NAS8" s="268"/>
      <c r="NAT8" s="268"/>
      <c r="NAU8" s="268"/>
      <c r="NAV8" s="268"/>
      <c r="NAW8" s="268"/>
      <c r="NAX8" s="268"/>
      <c r="NAY8" s="268"/>
      <c r="NAZ8" s="268"/>
      <c r="NBA8" s="268"/>
      <c r="NBB8" s="268"/>
      <c r="NBC8" s="268"/>
      <c r="NBD8" s="268"/>
      <c r="NBE8" s="268"/>
      <c r="NBF8" s="268"/>
      <c r="NBG8" s="268"/>
      <c r="NBH8" s="268"/>
      <c r="NBI8" s="268"/>
      <c r="NBJ8" s="268"/>
      <c r="NBK8" s="268"/>
      <c r="NBL8" s="268"/>
      <c r="NBM8" s="268"/>
      <c r="NBN8" s="268"/>
      <c r="NBO8" s="268"/>
      <c r="NBP8" s="268"/>
      <c r="NBQ8" s="268"/>
      <c r="NBR8" s="268"/>
      <c r="NBS8" s="268"/>
      <c r="NBT8" s="268"/>
      <c r="NBU8" s="268"/>
      <c r="NBV8" s="268"/>
      <c r="NBW8" s="268"/>
      <c r="NBX8" s="268"/>
      <c r="NBY8" s="268"/>
      <c r="NBZ8" s="268"/>
      <c r="NCA8" s="268"/>
      <c r="NCB8" s="268"/>
      <c r="NCC8" s="268"/>
      <c r="NCD8" s="268"/>
      <c r="NCE8" s="268"/>
      <c r="NCF8" s="268"/>
      <c r="NCG8" s="268"/>
      <c r="NCH8" s="268"/>
      <c r="NCI8" s="268"/>
      <c r="NCJ8" s="268"/>
      <c r="NCK8" s="268"/>
      <c r="NCL8" s="268"/>
      <c r="NCM8" s="268"/>
      <c r="NCN8" s="268"/>
      <c r="NCO8" s="268"/>
      <c r="NCP8" s="268"/>
      <c r="NCQ8" s="268"/>
      <c r="NCR8" s="268"/>
      <c r="NCS8" s="268"/>
      <c r="NCT8" s="268"/>
      <c r="NCU8" s="268"/>
      <c r="NCV8" s="268"/>
      <c r="NCW8" s="268"/>
      <c r="NCX8" s="268"/>
      <c r="NCY8" s="268"/>
      <c r="NCZ8" s="268"/>
      <c r="NDA8" s="268"/>
      <c r="NDB8" s="268"/>
      <c r="NDC8" s="268"/>
      <c r="NDD8" s="268"/>
      <c r="NDE8" s="268"/>
      <c r="NDF8" s="268"/>
      <c r="NDG8" s="268"/>
      <c r="NDH8" s="268"/>
      <c r="NDI8" s="268"/>
      <c r="NDJ8" s="268"/>
      <c r="NDK8" s="268"/>
      <c r="NDL8" s="268"/>
      <c r="NDM8" s="268"/>
      <c r="NDN8" s="268"/>
      <c r="NDO8" s="268"/>
      <c r="NDP8" s="268"/>
      <c r="NDQ8" s="268"/>
      <c r="NDR8" s="268"/>
      <c r="NDS8" s="268"/>
      <c r="NDT8" s="268"/>
      <c r="NDU8" s="268"/>
      <c r="NDV8" s="268"/>
      <c r="NDW8" s="268"/>
      <c r="NDX8" s="268"/>
      <c r="NDY8" s="268"/>
      <c r="NDZ8" s="268"/>
      <c r="NEA8" s="268"/>
      <c r="NEB8" s="268"/>
      <c r="NEC8" s="268"/>
      <c r="NED8" s="268"/>
      <c r="NEE8" s="268"/>
      <c r="NEF8" s="268"/>
      <c r="NEG8" s="268"/>
      <c r="NEH8" s="268"/>
      <c r="NEI8" s="268"/>
      <c r="NEJ8" s="268"/>
      <c r="NEK8" s="268"/>
      <c r="NEL8" s="268"/>
      <c r="NEM8" s="268"/>
      <c r="NEN8" s="268"/>
      <c r="NEO8" s="268"/>
      <c r="NEP8" s="268"/>
      <c r="NEQ8" s="268"/>
      <c r="NER8" s="268"/>
      <c r="NES8" s="268"/>
      <c r="NET8" s="268"/>
      <c r="NEU8" s="268"/>
      <c r="NEV8" s="268"/>
      <c r="NEW8" s="268"/>
      <c r="NEX8" s="268"/>
      <c r="NEY8" s="268"/>
      <c r="NEZ8" s="268"/>
      <c r="NFA8" s="268"/>
      <c r="NFB8" s="268"/>
      <c r="NFC8" s="268"/>
      <c r="NFD8" s="268"/>
      <c r="NFE8" s="268"/>
      <c r="NFF8" s="268"/>
      <c r="NFG8" s="268"/>
      <c r="NFH8" s="268"/>
      <c r="NFI8" s="268"/>
      <c r="NFJ8" s="268"/>
      <c r="NFK8" s="268"/>
      <c r="NFL8" s="268"/>
      <c r="NFM8" s="268"/>
      <c r="NFN8" s="268"/>
      <c r="NFO8" s="268"/>
      <c r="NFP8" s="268"/>
      <c r="NFQ8" s="268"/>
      <c r="NFR8" s="268"/>
      <c r="NFS8" s="268"/>
      <c r="NFT8" s="268"/>
      <c r="NFU8" s="268"/>
      <c r="NFV8" s="268"/>
      <c r="NFW8" s="268"/>
      <c r="NFX8" s="268"/>
      <c r="NFY8" s="268"/>
      <c r="NFZ8" s="268"/>
      <c r="NGA8" s="268"/>
      <c r="NGB8" s="268"/>
      <c r="NGC8" s="268"/>
      <c r="NGD8" s="268"/>
      <c r="NGE8" s="268"/>
      <c r="NGF8" s="268"/>
      <c r="NGG8" s="268"/>
      <c r="NGH8" s="268"/>
      <c r="NGI8" s="268"/>
      <c r="NGJ8" s="268"/>
      <c r="NGK8" s="268"/>
      <c r="NGL8" s="268"/>
      <c r="NGM8" s="268"/>
      <c r="NGN8" s="268"/>
      <c r="NGO8" s="268"/>
      <c r="NGP8" s="268"/>
      <c r="NGQ8" s="268"/>
      <c r="NGR8" s="268"/>
      <c r="NGS8" s="268"/>
      <c r="NGT8" s="268"/>
      <c r="NGU8" s="268"/>
      <c r="NGV8" s="268"/>
      <c r="NGW8" s="268"/>
      <c r="NGX8" s="268"/>
      <c r="NGY8" s="268"/>
      <c r="NGZ8" s="268"/>
      <c r="NHA8" s="268"/>
      <c r="NHB8" s="268"/>
      <c r="NHC8" s="268"/>
      <c r="NHD8" s="268"/>
      <c r="NHE8" s="268"/>
      <c r="NHF8" s="268"/>
      <c r="NHG8" s="268"/>
      <c r="NHH8" s="268"/>
      <c r="NHI8" s="268"/>
      <c r="NHJ8" s="268"/>
      <c r="NHK8" s="268"/>
      <c r="NHL8" s="268"/>
      <c r="NHM8" s="268"/>
      <c r="NHN8" s="268"/>
      <c r="NHO8" s="268"/>
      <c r="NHP8" s="268"/>
      <c r="NHQ8" s="268"/>
      <c r="NHR8" s="268"/>
      <c r="NHS8" s="268"/>
      <c r="NHT8" s="268"/>
      <c r="NHU8" s="268"/>
      <c r="NHV8" s="268"/>
      <c r="NHW8" s="268"/>
      <c r="NHX8" s="268"/>
      <c r="NHY8" s="268"/>
      <c r="NHZ8" s="268"/>
      <c r="NIA8" s="268"/>
      <c r="NIB8" s="268"/>
      <c r="NIC8" s="268"/>
      <c r="NID8" s="268"/>
      <c r="NIE8" s="268"/>
      <c r="NIF8" s="268"/>
      <c r="NIG8" s="268"/>
      <c r="NIH8" s="268"/>
      <c r="NII8" s="268"/>
      <c r="NIJ8" s="268"/>
      <c r="NIK8" s="268"/>
      <c r="NIL8" s="268"/>
      <c r="NIM8" s="268"/>
      <c r="NIN8" s="268"/>
      <c r="NIO8" s="268"/>
      <c r="NIP8" s="268"/>
      <c r="NIQ8" s="268"/>
      <c r="NIR8" s="268"/>
      <c r="NIS8" s="268"/>
      <c r="NIT8" s="268"/>
      <c r="NIU8" s="268"/>
      <c r="NIV8" s="268"/>
      <c r="NIW8" s="268"/>
      <c r="NIX8" s="268"/>
      <c r="NIY8" s="268"/>
      <c r="NIZ8" s="268"/>
      <c r="NJA8" s="268"/>
      <c r="NJB8" s="268"/>
      <c r="NJC8" s="268"/>
      <c r="NJD8" s="268"/>
      <c r="NJE8" s="268"/>
      <c r="NJF8" s="268"/>
      <c r="NJG8" s="268"/>
      <c r="NJH8" s="268"/>
      <c r="NJI8" s="268"/>
      <c r="NJJ8" s="268"/>
      <c r="NJK8" s="268"/>
      <c r="NJL8" s="268"/>
      <c r="NJM8" s="268"/>
      <c r="NJN8" s="268"/>
      <c r="NJO8" s="268"/>
      <c r="NJP8" s="268"/>
      <c r="NJQ8" s="268"/>
      <c r="NJR8" s="268"/>
      <c r="NJS8" s="268"/>
      <c r="NJT8" s="268"/>
      <c r="NJU8" s="268"/>
      <c r="NJV8" s="268"/>
      <c r="NJW8" s="268"/>
      <c r="NJX8" s="268"/>
      <c r="NJY8" s="268"/>
      <c r="NJZ8" s="268"/>
      <c r="NKA8" s="268"/>
      <c r="NKB8" s="268"/>
      <c r="NKC8" s="268"/>
      <c r="NKD8" s="268"/>
      <c r="NKE8" s="268"/>
      <c r="NKF8" s="268"/>
      <c r="NKG8" s="268"/>
      <c r="NKH8" s="268"/>
      <c r="NKI8" s="268"/>
      <c r="NKJ8" s="268"/>
      <c r="NKK8" s="268"/>
      <c r="NKL8" s="268"/>
      <c r="NKM8" s="268"/>
      <c r="NKN8" s="268"/>
      <c r="NKO8" s="268"/>
      <c r="NKP8" s="268"/>
      <c r="NKQ8" s="268"/>
      <c r="NKR8" s="268"/>
      <c r="NKS8" s="268"/>
      <c r="NKT8" s="268"/>
      <c r="NKU8" s="268"/>
      <c r="NKV8" s="268"/>
      <c r="NKW8" s="268"/>
      <c r="NKX8" s="268"/>
      <c r="NKY8" s="268"/>
      <c r="NKZ8" s="268"/>
      <c r="NLA8" s="268"/>
      <c r="NLB8" s="268"/>
      <c r="NLC8" s="268"/>
      <c r="NLD8" s="268"/>
      <c r="NLE8" s="268"/>
      <c r="NLF8" s="268"/>
      <c r="NLG8" s="268"/>
      <c r="NLH8" s="268"/>
      <c r="NLI8" s="268"/>
      <c r="NLJ8" s="268"/>
      <c r="NLK8" s="268"/>
      <c r="NLL8" s="268"/>
      <c r="NLM8" s="268"/>
      <c r="NLN8" s="268"/>
      <c r="NLO8" s="268"/>
      <c r="NLP8" s="268"/>
      <c r="NLQ8" s="268"/>
      <c r="NLR8" s="268"/>
      <c r="NLS8" s="268"/>
      <c r="NLT8" s="268"/>
      <c r="NLU8" s="268"/>
      <c r="NLV8" s="268"/>
      <c r="NLW8" s="268"/>
      <c r="NLX8" s="268"/>
      <c r="NLY8" s="268"/>
      <c r="NLZ8" s="268"/>
      <c r="NMA8" s="268"/>
      <c r="NMB8" s="268"/>
      <c r="NMC8" s="268"/>
      <c r="NMD8" s="268"/>
      <c r="NME8" s="268"/>
      <c r="NMF8" s="268"/>
      <c r="NMG8" s="268"/>
      <c r="NMH8" s="268"/>
      <c r="NMI8" s="268"/>
      <c r="NMJ8" s="268"/>
      <c r="NMK8" s="268"/>
      <c r="NML8" s="268"/>
      <c r="NMM8" s="268"/>
      <c r="NMN8" s="268"/>
      <c r="NMO8" s="268"/>
      <c r="NMP8" s="268"/>
      <c r="NMQ8" s="268"/>
      <c r="NMR8" s="268"/>
      <c r="NMS8" s="268"/>
      <c r="NMT8" s="268"/>
      <c r="NMU8" s="268"/>
      <c r="NMV8" s="268"/>
      <c r="NMW8" s="268"/>
      <c r="NMX8" s="268"/>
      <c r="NMY8" s="268"/>
      <c r="NMZ8" s="268"/>
      <c r="NNA8" s="268"/>
      <c r="NNB8" s="268"/>
      <c r="NNC8" s="268"/>
      <c r="NND8" s="268"/>
      <c r="NNE8" s="268"/>
      <c r="NNF8" s="268"/>
      <c r="NNG8" s="268"/>
      <c r="NNH8" s="268"/>
      <c r="NNI8" s="268"/>
      <c r="NNJ8" s="268"/>
      <c r="NNK8" s="268"/>
      <c r="NNL8" s="268"/>
      <c r="NNM8" s="268"/>
      <c r="NNN8" s="268"/>
      <c r="NNO8" s="268"/>
      <c r="NNP8" s="268"/>
      <c r="NNQ8" s="268"/>
      <c r="NNR8" s="268"/>
      <c r="NNS8" s="268"/>
      <c r="NNT8" s="268"/>
      <c r="NNU8" s="268"/>
      <c r="NNV8" s="268"/>
      <c r="NNW8" s="268"/>
      <c r="NNX8" s="268"/>
      <c r="NNY8" s="268"/>
      <c r="NNZ8" s="268"/>
      <c r="NOA8" s="268"/>
      <c r="NOB8" s="268"/>
      <c r="NOC8" s="268"/>
      <c r="NOD8" s="268"/>
      <c r="NOE8" s="268"/>
      <c r="NOF8" s="268"/>
      <c r="NOG8" s="268"/>
      <c r="NOH8" s="268"/>
      <c r="NOI8" s="268"/>
      <c r="NOJ8" s="268"/>
      <c r="NOK8" s="268"/>
      <c r="NOL8" s="268"/>
      <c r="NOM8" s="268"/>
      <c r="NON8" s="268"/>
      <c r="NOO8" s="268"/>
      <c r="NOP8" s="268"/>
      <c r="NOQ8" s="268"/>
      <c r="NOR8" s="268"/>
      <c r="NOS8" s="268"/>
      <c r="NOT8" s="268"/>
      <c r="NOU8" s="268"/>
      <c r="NOV8" s="268"/>
      <c r="NOW8" s="268"/>
      <c r="NOX8" s="268"/>
      <c r="NOY8" s="268"/>
      <c r="NOZ8" s="268"/>
      <c r="NPA8" s="268"/>
      <c r="NPB8" s="268"/>
      <c r="NPC8" s="268"/>
      <c r="NPD8" s="268"/>
      <c r="NPE8" s="268"/>
      <c r="NPF8" s="268"/>
      <c r="NPG8" s="268"/>
      <c r="NPH8" s="268"/>
      <c r="NPI8" s="268"/>
      <c r="NPJ8" s="268"/>
      <c r="NPK8" s="268"/>
      <c r="NPL8" s="268"/>
      <c r="NPM8" s="268"/>
      <c r="NPN8" s="268"/>
      <c r="NPO8" s="268"/>
      <c r="NPP8" s="268"/>
      <c r="NPQ8" s="268"/>
      <c r="NPR8" s="268"/>
      <c r="NPS8" s="268"/>
      <c r="NPT8" s="268"/>
      <c r="NPU8" s="268"/>
      <c r="NPV8" s="268"/>
      <c r="NPW8" s="268"/>
      <c r="NPX8" s="268"/>
      <c r="NPY8" s="268"/>
      <c r="NPZ8" s="268"/>
      <c r="NQA8" s="268"/>
      <c r="NQB8" s="268"/>
      <c r="NQC8" s="268"/>
      <c r="NQD8" s="268"/>
      <c r="NQE8" s="268"/>
      <c r="NQF8" s="268"/>
      <c r="NQG8" s="268"/>
      <c r="NQH8" s="268"/>
      <c r="NQI8" s="268"/>
      <c r="NQJ8" s="268"/>
      <c r="NQK8" s="268"/>
      <c r="NQL8" s="268"/>
      <c r="NQM8" s="268"/>
      <c r="NQN8" s="268"/>
      <c r="NQO8" s="268"/>
      <c r="NQP8" s="268"/>
      <c r="NQQ8" s="268"/>
      <c r="NQR8" s="268"/>
      <c r="NQS8" s="268"/>
      <c r="NQT8" s="268"/>
      <c r="NQU8" s="268"/>
      <c r="NQV8" s="268"/>
      <c r="NQW8" s="268"/>
      <c r="NQX8" s="268"/>
      <c r="NQY8" s="268"/>
      <c r="NQZ8" s="268"/>
      <c r="NRA8" s="268"/>
      <c r="NRB8" s="268"/>
      <c r="NRC8" s="268"/>
      <c r="NRD8" s="268"/>
      <c r="NRE8" s="268"/>
      <c r="NRF8" s="268"/>
      <c r="NRG8" s="268"/>
      <c r="NRH8" s="268"/>
      <c r="NRI8" s="268"/>
      <c r="NRJ8" s="268"/>
      <c r="NRK8" s="268"/>
      <c r="NRL8" s="268"/>
      <c r="NRM8" s="268"/>
      <c r="NRN8" s="268"/>
      <c r="NRO8" s="268"/>
      <c r="NRP8" s="268"/>
      <c r="NRQ8" s="268"/>
      <c r="NRR8" s="268"/>
      <c r="NRS8" s="268"/>
      <c r="NRT8" s="268"/>
      <c r="NRU8" s="268"/>
      <c r="NRV8" s="268"/>
      <c r="NRW8" s="268"/>
      <c r="NRX8" s="268"/>
      <c r="NRY8" s="268"/>
      <c r="NRZ8" s="268"/>
      <c r="NSA8" s="268"/>
      <c r="NSB8" s="268"/>
      <c r="NSC8" s="268"/>
      <c r="NSD8" s="268"/>
      <c r="NSE8" s="268"/>
      <c r="NSF8" s="268"/>
      <c r="NSG8" s="268"/>
      <c r="NSH8" s="268"/>
      <c r="NSI8" s="268"/>
      <c r="NSJ8" s="268"/>
      <c r="NSK8" s="268"/>
      <c r="NSL8" s="268"/>
      <c r="NSM8" s="268"/>
      <c r="NSN8" s="268"/>
      <c r="NSO8" s="268"/>
      <c r="NSP8" s="268"/>
      <c r="NSQ8" s="268"/>
      <c r="NSR8" s="268"/>
      <c r="NSS8" s="268"/>
      <c r="NST8" s="268"/>
      <c r="NSU8" s="268"/>
      <c r="NSV8" s="268"/>
      <c r="NSW8" s="268"/>
      <c r="NSX8" s="268"/>
      <c r="NSY8" s="268"/>
      <c r="NSZ8" s="268"/>
      <c r="NTA8" s="268"/>
      <c r="NTB8" s="268"/>
      <c r="NTC8" s="268"/>
      <c r="NTD8" s="268"/>
      <c r="NTE8" s="268"/>
      <c r="NTF8" s="268"/>
      <c r="NTG8" s="268"/>
      <c r="NTH8" s="268"/>
      <c r="NTI8" s="268"/>
      <c r="NTJ8" s="268"/>
      <c r="NTK8" s="268"/>
      <c r="NTL8" s="268"/>
      <c r="NTM8" s="268"/>
      <c r="NTN8" s="268"/>
      <c r="NTO8" s="268"/>
      <c r="NTP8" s="268"/>
      <c r="NTQ8" s="268"/>
      <c r="NTR8" s="268"/>
      <c r="NTS8" s="268"/>
      <c r="NTT8" s="268"/>
      <c r="NTU8" s="268"/>
      <c r="NTV8" s="268"/>
      <c r="NTW8" s="268"/>
      <c r="NTX8" s="268"/>
      <c r="NTY8" s="268"/>
      <c r="NTZ8" s="268"/>
      <c r="NUA8" s="268"/>
      <c r="NUB8" s="268"/>
      <c r="NUC8" s="268"/>
      <c r="NUD8" s="268"/>
      <c r="NUE8" s="268"/>
      <c r="NUF8" s="268"/>
      <c r="NUG8" s="268"/>
      <c r="NUH8" s="268"/>
      <c r="NUI8" s="268"/>
      <c r="NUJ8" s="268"/>
      <c r="NUK8" s="268"/>
      <c r="NUL8" s="268"/>
      <c r="NUM8" s="268"/>
      <c r="NUN8" s="268"/>
      <c r="NUO8" s="268"/>
      <c r="NUP8" s="268"/>
      <c r="NUQ8" s="268"/>
      <c r="NUR8" s="268"/>
      <c r="NUS8" s="268"/>
      <c r="NUT8" s="268"/>
      <c r="NUU8" s="268"/>
      <c r="NUV8" s="268"/>
      <c r="NUW8" s="268"/>
      <c r="NUX8" s="268"/>
      <c r="NUY8" s="268"/>
      <c r="NUZ8" s="268"/>
      <c r="NVA8" s="268"/>
      <c r="NVB8" s="268"/>
      <c r="NVC8" s="268"/>
      <c r="NVD8" s="268"/>
      <c r="NVE8" s="268"/>
      <c r="NVF8" s="268"/>
      <c r="NVG8" s="268"/>
      <c r="NVH8" s="268"/>
      <c r="NVI8" s="268"/>
      <c r="NVJ8" s="268"/>
      <c r="NVK8" s="268"/>
      <c r="NVL8" s="268"/>
      <c r="NVM8" s="268"/>
      <c r="NVN8" s="268"/>
      <c r="NVO8" s="268"/>
      <c r="NVP8" s="268"/>
      <c r="NVQ8" s="268"/>
      <c r="NVR8" s="268"/>
      <c r="NVS8" s="268"/>
      <c r="NVT8" s="268"/>
      <c r="NVU8" s="268"/>
      <c r="NVV8" s="268"/>
      <c r="NVW8" s="268"/>
      <c r="NVX8" s="268"/>
      <c r="NVY8" s="268"/>
      <c r="NVZ8" s="268"/>
      <c r="NWA8" s="268"/>
      <c r="NWB8" s="268"/>
      <c r="NWC8" s="268"/>
      <c r="NWD8" s="268"/>
      <c r="NWE8" s="268"/>
      <c r="NWF8" s="268"/>
      <c r="NWG8" s="268"/>
      <c r="NWH8" s="268"/>
      <c r="NWI8" s="268"/>
      <c r="NWJ8" s="268"/>
      <c r="NWK8" s="268"/>
      <c r="NWL8" s="268"/>
      <c r="NWM8" s="268"/>
      <c r="NWN8" s="268"/>
      <c r="NWO8" s="268"/>
      <c r="NWP8" s="268"/>
      <c r="NWQ8" s="268"/>
      <c r="NWR8" s="268"/>
      <c r="NWS8" s="268"/>
      <c r="NWT8" s="268"/>
      <c r="NWU8" s="268"/>
      <c r="NWV8" s="268"/>
      <c r="NWW8" s="268"/>
      <c r="NWX8" s="268"/>
      <c r="NWY8" s="268"/>
      <c r="NWZ8" s="268"/>
      <c r="NXA8" s="268"/>
      <c r="NXB8" s="268"/>
      <c r="NXC8" s="268"/>
      <c r="NXD8" s="268"/>
      <c r="NXE8" s="268"/>
      <c r="NXF8" s="268"/>
      <c r="NXG8" s="268"/>
      <c r="NXH8" s="268"/>
      <c r="NXI8" s="268"/>
      <c r="NXJ8" s="268"/>
      <c r="NXK8" s="268"/>
      <c r="NXL8" s="268"/>
      <c r="NXM8" s="268"/>
      <c r="NXN8" s="268"/>
      <c r="NXO8" s="268"/>
      <c r="NXP8" s="268"/>
      <c r="NXQ8" s="268"/>
      <c r="NXR8" s="268"/>
      <c r="NXS8" s="268"/>
      <c r="NXT8" s="268"/>
      <c r="NXU8" s="268"/>
      <c r="NXV8" s="268"/>
      <c r="NXW8" s="268"/>
      <c r="NXX8" s="268"/>
      <c r="NXY8" s="268"/>
      <c r="NXZ8" s="268"/>
      <c r="NYA8" s="268"/>
      <c r="NYB8" s="268"/>
      <c r="NYC8" s="268"/>
      <c r="NYD8" s="268"/>
      <c r="NYE8" s="268"/>
      <c r="NYF8" s="268"/>
      <c r="NYG8" s="268"/>
      <c r="NYH8" s="268"/>
      <c r="NYI8" s="268"/>
      <c r="NYJ8" s="268"/>
      <c r="NYK8" s="268"/>
      <c r="NYL8" s="268"/>
      <c r="NYM8" s="268"/>
      <c r="NYN8" s="268"/>
      <c r="NYO8" s="268"/>
      <c r="NYP8" s="268"/>
      <c r="NYQ8" s="268"/>
      <c r="NYR8" s="268"/>
      <c r="NYS8" s="268"/>
      <c r="NYT8" s="268"/>
      <c r="NYU8" s="268"/>
      <c r="NYV8" s="268"/>
      <c r="NYW8" s="268"/>
      <c r="NYX8" s="268"/>
      <c r="NYY8" s="268"/>
      <c r="NYZ8" s="268"/>
      <c r="NZA8" s="268"/>
      <c r="NZB8" s="268"/>
      <c r="NZC8" s="268"/>
      <c r="NZD8" s="268"/>
      <c r="NZE8" s="268"/>
      <c r="NZF8" s="268"/>
      <c r="NZG8" s="268"/>
      <c r="NZH8" s="268"/>
      <c r="NZI8" s="268"/>
      <c r="NZJ8" s="268"/>
      <c r="NZK8" s="268"/>
      <c r="NZL8" s="268"/>
      <c r="NZM8" s="268"/>
      <c r="NZN8" s="268"/>
      <c r="NZO8" s="268"/>
      <c r="NZP8" s="268"/>
      <c r="NZQ8" s="268"/>
      <c r="NZR8" s="268"/>
      <c r="NZS8" s="268"/>
      <c r="NZT8" s="268"/>
      <c r="NZU8" s="268"/>
      <c r="NZV8" s="268"/>
      <c r="NZW8" s="268"/>
      <c r="NZX8" s="268"/>
      <c r="NZY8" s="268"/>
      <c r="NZZ8" s="268"/>
      <c r="OAA8" s="268"/>
      <c r="OAB8" s="268"/>
      <c r="OAC8" s="268"/>
      <c r="OAD8" s="268"/>
      <c r="OAE8" s="268"/>
      <c r="OAF8" s="268"/>
      <c r="OAG8" s="268"/>
      <c r="OAH8" s="268"/>
      <c r="OAI8" s="268"/>
      <c r="OAJ8" s="268"/>
      <c r="OAK8" s="268"/>
      <c r="OAL8" s="268"/>
      <c r="OAM8" s="268"/>
      <c r="OAN8" s="268"/>
      <c r="OAO8" s="268"/>
      <c r="OAP8" s="268"/>
      <c r="OAQ8" s="268"/>
      <c r="OAR8" s="268"/>
      <c r="OAS8" s="268"/>
      <c r="OAT8" s="268"/>
      <c r="OAU8" s="268"/>
      <c r="OAV8" s="268"/>
      <c r="OAW8" s="268"/>
      <c r="OAX8" s="268"/>
      <c r="OAY8" s="268"/>
      <c r="OAZ8" s="268"/>
      <c r="OBA8" s="268"/>
      <c r="OBB8" s="268"/>
      <c r="OBC8" s="268"/>
      <c r="OBD8" s="268"/>
      <c r="OBE8" s="268"/>
      <c r="OBF8" s="268"/>
      <c r="OBG8" s="268"/>
      <c r="OBH8" s="268"/>
      <c r="OBI8" s="268"/>
      <c r="OBJ8" s="268"/>
      <c r="OBK8" s="268"/>
      <c r="OBL8" s="268"/>
      <c r="OBM8" s="268"/>
      <c r="OBN8" s="268"/>
      <c r="OBO8" s="268"/>
      <c r="OBP8" s="268"/>
      <c r="OBQ8" s="268"/>
      <c r="OBR8" s="268"/>
      <c r="OBS8" s="268"/>
      <c r="OBT8" s="268"/>
      <c r="OBU8" s="268"/>
      <c r="OBV8" s="268"/>
      <c r="OBW8" s="268"/>
      <c r="OBX8" s="268"/>
      <c r="OBY8" s="268"/>
      <c r="OBZ8" s="268"/>
      <c r="OCA8" s="268"/>
      <c r="OCB8" s="268"/>
      <c r="OCC8" s="268"/>
      <c r="OCD8" s="268"/>
      <c r="OCE8" s="268"/>
      <c r="OCF8" s="268"/>
      <c r="OCG8" s="268"/>
      <c r="OCH8" s="268"/>
      <c r="OCI8" s="268"/>
      <c r="OCJ8" s="268"/>
      <c r="OCK8" s="268"/>
      <c r="OCL8" s="268"/>
      <c r="OCM8" s="268"/>
      <c r="OCN8" s="268"/>
      <c r="OCO8" s="268"/>
      <c r="OCP8" s="268"/>
      <c r="OCQ8" s="268"/>
      <c r="OCR8" s="268"/>
      <c r="OCS8" s="268"/>
      <c r="OCT8" s="268"/>
      <c r="OCU8" s="268"/>
      <c r="OCV8" s="268"/>
      <c r="OCW8" s="268"/>
      <c r="OCX8" s="268"/>
      <c r="OCY8" s="268"/>
      <c r="OCZ8" s="268"/>
      <c r="ODA8" s="268"/>
      <c r="ODB8" s="268"/>
      <c r="ODC8" s="268"/>
      <c r="ODD8" s="268"/>
      <c r="ODE8" s="268"/>
      <c r="ODF8" s="268"/>
      <c r="ODG8" s="268"/>
      <c r="ODH8" s="268"/>
      <c r="ODI8" s="268"/>
      <c r="ODJ8" s="268"/>
      <c r="ODK8" s="268"/>
      <c r="ODL8" s="268"/>
      <c r="ODM8" s="268"/>
      <c r="ODN8" s="268"/>
      <c r="ODO8" s="268"/>
      <c r="ODP8" s="268"/>
      <c r="ODQ8" s="268"/>
      <c r="ODR8" s="268"/>
      <c r="ODS8" s="268"/>
      <c r="ODT8" s="268"/>
      <c r="ODU8" s="268"/>
      <c r="ODV8" s="268"/>
      <c r="ODW8" s="268"/>
      <c r="ODX8" s="268"/>
      <c r="ODY8" s="268"/>
      <c r="ODZ8" s="268"/>
      <c r="OEA8" s="268"/>
      <c r="OEB8" s="268"/>
      <c r="OEC8" s="268"/>
      <c r="OED8" s="268"/>
      <c r="OEE8" s="268"/>
      <c r="OEF8" s="268"/>
      <c r="OEG8" s="268"/>
      <c r="OEH8" s="268"/>
      <c r="OEI8" s="268"/>
      <c r="OEJ8" s="268"/>
      <c r="OEK8" s="268"/>
      <c r="OEL8" s="268"/>
      <c r="OEM8" s="268"/>
      <c r="OEN8" s="268"/>
      <c r="OEO8" s="268"/>
      <c r="OEP8" s="268"/>
      <c r="OEQ8" s="268"/>
      <c r="OER8" s="268"/>
      <c r="OES8" s="268"/>
      <c r="OET8" s="268"/>
      <c r="OEU8" s="268"/>
      <c r="OEV8" s="268"/>
      <c r="OEW8" s="268"/>
      <c r="OEX8" s="268"/>
      <c r="OEY8" s="268"/>
      <c r="OEZ8" s="268"/>
      <c r="OFA8" s="268"/>
      <c r="OFB8" s="268"/>
      <c r="OFC8" s="268"/>
      <c r="OFD8" s="268"/>
      <c r="OFE8" s="268"/>
      <c r="OFF8" s="268"/>
      <c r="OFG8" s="268"/>
      <c r="OFH8" s="268"/>
      <c r="OFI8" s="268"/>
      <c r="OFJ8" s="268"/>
      <c r="OFK8" s="268"/>
      <c r="OFL8" s="268"/>
      <c r="OFM8" s="268"/>
      <c r="OFN8" s="268"/>
      <c r="OFO8" s="268"/>
      <c r="OFP8" s="268"/>
      <c r="OFQ8" s="268"/>
      <c r="OFR8" s="268"/>
      <c r="OFS8" s="268"/>
      <c r="OFT8" s="268"/>
      <c r="OFU8" s="268"/>
      <c r="OFV8" s="268"/>
      <c r="OFW8" s="268"/>
      <c r="OFX8" s="268"/>
      <c r="OFY8" s="268"/>
      <c r="OFZ8" s="268"/>
      <c r="OGA8" s="268"/>
      <c r="OGB8" s="268"/>
      <c r="OGC8" s="268"/>
      <c r="OGD8" s="268"/>
      <c r="OGE8" s="268"/>
      <c r="OGF8" s="268"/>
      <c r="OGG8" s="268"/>
      <c r="OGH8" s="268"/>
      <c r="OGI8" s="268"/>
      <c r="OGJ8" s="268"/>
      <c r="OGK8" s="268"/>
      <c r="OGL8" s="268"/>
      <c r="OGM8" s="268"/>
      <c r="OGN8" s="268"/>
      <c r="OGO8" s="268"/>
      <c r="OGP8" s="268"/>
      <c r="OGQ8" s="268"/>
      <c r="OGR8" s="268"/>
      <c r="OGS8" s="268"/>
      <c r="OGT8" s="268"/>
      <c r="OGU8" s="268"/>
      <c r="OGV8" s="268"/>
      <c r="OGW8" s="268"/>
      <c r="OGX8" s="268"/>
      <c r="OGY8" s="268"/>
      <c r="OGZ8" s="268"/>
      <c r="OHA8" s="268"/>
      <c r="OHB8" s="268"/>
      <c r="OHC8" s="268"/>
      <c r="OHD8" s="268"/>
      <c r="OHE8" s="268"/>
      <c r="OHF8" s="268"/>
      <c r="OHG8" s="268"/>
      <c r="OHH8" s="268"/>
      <c r="OHI8" s="268"/>
      <c r="OHJ8" s="268"/>
      <c r="OHK8" s="268"/>
      <c r="OHL8" s="268"/>
      <c r="OHM8" s="268"/>
      <c r="OHN8" s="268"/>
      <c r="OHO8" s="268"/>
      <c r="OHP8" s="268"/>
      <c r="OHQ8" s="268"/>
      <c r="OHR8" s="268"/>
      <c r="OHS8" s="268"/>
      <c r="OHT8" s="268"/>
      <c r="OHU8" s="268"/>
      <c r="OHV8" s="268"/>
      <c r="OHW8" s="268"/>
      <c r="OHX8" s="268"/>
      <c r="OHY8" s="268"/>
      <c r="OHZ8" s="268"/>
      <c r="OIA8" s="268"/>
      <c r="OIB8" s="268"/>
      <c r="OIC8" s="268"/>
      <c r="OID8" s="268"/>
      <c r="OIE8" s="268"/>
      <c r="OIF8" s="268"/>
      <c r="OIG8" s="268"/>
      <c r="OIH8" s="268"/>
      <c r="OII8" s="268"/>
      <c r="OIJ8" s="268"/>
      <c r="OIK8" s="268"/>
      <c r="OIL8" s="268"/>
      <c r="OIM8" s="268"/>
      <c r="OIN8" s="268"/>
      <c r="OIO8" s="268"/>
      <c r="OIP8" s="268"/>
      <c r="OIQ8" s="268"/>
      <c r="OIR8" s="268"/>
      <c r="OIS8" s="268"/>
      <c r="OIT8" s="268"/>
      <c r="OIU8" s="268"/>
      <c r="OIV8" s="268"/>
      <c r="OIW8" s="268"/>
      <c r="OIX8" s="268"/>
      <c r="OIY8" s="268"/>
      <c r="OIZ8" s="268"/>
      <c r="OJA8" s="268"/>
      <c r="OJB8" s="268"/>
      <c r="OJC8" s="268"/>
      <c r="OJD8" s="268"/>
      <c r="OJE8" s="268"/>
      <c r="OJF8" s="268"/>
      <c r="OJG8" s="268"/>
      <c r="OJH8" s="268"/>
      <c r="OJI8" s="268"/>
      <c r="OJJ8" s="268"/>
      <c r="OJK8" s="268"/>
      <c r="OJL8" s="268"/>
      <c r="OJM8" s="268"/>
      <c r="OJN8" s="268"/>
      <c r="OJO8" s="268"/>
      <c r="OJP8" s="268"/>
      <c r="OJQ8" s="268"/>
      <c r="OJR8" s="268"/>
      <c r="OJS8" s="268"/>
      <c r="OJT8" s="268"/>
      <c r="OJU8" s="268"/>
      <c r="OJV8" s="268"/>
      <c r="OJW8" s="268"/>
      <c r="OJX8" s="268"/>
      <c r="OJY8" s="268"/>
      <c r="OJZ8" s="268"/>
      <c r="OKA8" s="268"/>
      <c r="OKB8" s="268"/>
      <c r="OKC8" s="268"/>
      <c r="OKD8" s="268"/>
      <c r="OKE8" s="268"/>
      <c r="OKF8" s="268"/>
      <c r="OKG8" s="268"/>
      <c r="OKH8" s="268"/>
      <c r="OKI8" s="268"/>
      <c r="OKJ8" s="268"/>
      <c r="OKK8" s="268"/>
      <c r="OKL8" s="268"/>
      <c r="OKM8" s="268"/>
      <c r="OKN8" s="268"/>
      <c r="OKO8" s="268"/>
      <c r="OKP8" s="268"/>
      <c r="OKQ8" s="268"/>
      <c r="OKR8" s="268"/>
      <c r="OKS8" s="268"/>
      <c r="OKT8" s="268"/>
      <c r="OKU8" s="268"/>
      <c r="OKV8" s="268"/>
      <c r="OKW8" s="268"/>
      <c r="OKX8" s="268"/>
      <c r="OKY8" s="268"/>
      <c r="OKZ8" s="268"/>
      <c r="OLA8" s="268"/>
      <c r="OLB8" s="268"/>
      <c r="OLC8" s="268"/>
      <c r="OLD8" s="268"/>
      <c r="OLE8" s="268"/>
      <c r="OLF8" s="268"/>
      <c r="OLG8" s="268"/>
      <c r="OLH8" s="268"/>
      <c r="OLI8" s="268"/>
      <c r="OLJ8" s="268"/>
      <c r="OLK8" s="268"/>
      <c r="OLL8" s="268"/>
      <c r="OLM8" s="268"/>
      <c r="OLN8" s="268"/>
      <c r="OLO8" s="268"/>
      <c r="OLP8" s="268"/>
      <c r="OLQ8" s="268"/>
      <c r="OLR8" s="268"/>
      <c r="OLS8" s="268"/>
      <c r="OLT8" s="268"/>
      <c r="OLU8" s="268"/>
      <c r="OLV8" s="268"/>
      <c r="OLW8" s="268"/>
      <c r="OLX8" s="268"/>
      <c r="OLY8" s="268"/>
      <c r="OLZ8" s="268"/>
      <c r="OMA8" s="268"/>
      <c r="OMB8" s="268"/>
      <c r="OMC8" s="268"/>
      <c r="OMD8" s="268"/>
      <c r="OME8" s="268"/>
      <c r="OMF8" s="268"/>
      <c r="OMG8" s="268"/>
      <c r="OMH8" s="268"/>
      <c r="OMI8" s="268"/>
      <c r="OMJ8" s="268"/>
      <c r="OMK8" s="268"/>
      <c r="OML8" s="268"/>
      <c r="OMM8" s="268"/>
      <c r="OMN8" s="268"/>
      <c r="OMO8" s="268"/>
      <c r="OMP8" s="268"/>
      <c r="OMQ8" s="268"/>
      <c r="OMR8" s="268"/>
      <c r="OMS8" s="268"/>
      <c r="OMT8" s="268"/>
      <c r="OMU8" s="268"/>
      <c r="OMV8" s="268"/>
      <c r="OMW8" s="268"/>
      <c r="OMX8" s="268"/>
      <c r="OMY8" s="268"/>
      <c r="OMZ8" s="268"/>
      <c r="ONA8" s="268"/>
      <c r="ONB8" s="268"/>
      <c r="ONC8" s="268"/>
      <c r="OND8" s="268"/>
      <c r="ONE8" s="268"/>
      <c r="ONF8" s="268"/>
      <c r="ONG8" s="268"/>
      <c r="ONH8" s="268"/>
      <c r="ONI8" s="268"/>
      <c r="ONJ8" s="268"/>
      <c r="ONK8" s="268"/>
      <c r="ONL8" s="268"/>
      <c r="ONM8" s="268"/>
      <c r="ONN8" s="268"/>
      <c r="ONO8" s="268"/>
      <c r="ONP8" s="268"/>
      <c r="ONQ8" s="268"/>
      <c r="ONR8" s="268"/>
      <c r="ONS8" s="268"/>
      <c r="ONT8" s="268"/>
      <c r="ONU8" s="268"/>
      <c r="ONV8" s="268"/>
      <c r="ONW8" s="268"/>
      <c r="ONX8" s="268"/>
      <c r="ONY8" s="268"/>
      <c r="ONZ8" s="268"/>
      <c r="OOA8" s="268"/>
      <c r="OOB8" s="268"/>
      <c r="OOC8" s="268"/>
      <c r="OOD8" s="268"/>
      <c r="OOE8" s="268"/>
      <c r="OOF8" s="268"/>
      <c r="OOG8" s="268"/>
      <c r="OOH8" s="268"/>
      <c r="OOI8" s="268"/>
      <c r="OOJ8" s="268"/>
      <c r="OOK8" s="268"/>
      <c r="OOL8" s="268"/>
      <c r="OOM8" s="268"/>
      <c r="OON8" s="268"/>
      <c r="OOO8" s="268"/>
      <c r="OOP8" s="268"/>
      <c r="OOQ8" s="268"/>
      <c r="OOR8" s="268"/>
      <c r="OOS8" s="268"/>
      <c r="OOT8" s="268"/>
      <c r="OOU8" s="268"/>
      <c r="OOV8" s="268"/>
      <c r="OOW8" s="268"/>
      <c r="OOX8" s="268"/>
      <c r="OOY8" s="268"/>
      <c r="OOZ8" s="268"/>
      <c r="OPA8" s="268"/>
      <c r="OPB8" s="268"/>
      <c r="OPC8" s="268"/>
      <c r="OPD8" s="268"/>
      <c r="OPE8" s="268"/>
      <c r="OPF8" s="268"/>
      <c r="OPG8" s="268"/>
      <c r="OPH8" s="268"/>
      <c r="OPI8" s="268"/>
      <c r="OPJ8" s="268"/>
      <c r="OPK8" s="268"/>
      <c r="OPL8" s="268"/>
      <c r="OPM8" s="268"/>
      <c r="OPN8" s="268"/>
      <c r="OPO8" s="268"/>
      <c r="OPP8" s="268"/>
      <c r="OPQ8" s="268"/>
      <c r="OPR8" s="268"/>
      <c r="OPS8" s="268"/>
      <c r="OPT8" s="268"/>
      <c r="OPU8" s="268"/>
      <c r="OPV8" s="268"/>
      <c r="OPW8" s="268"/>
      <c r="OPX8" s="268"/>
      <c r="OPY8" s="268"/>
      <c r="OPZ8" s="268"/>
      <c r="OQA8" s="268"/>
      <c r="OQB8" s="268"/>
      <c r="OQC8" s="268"/>
      <c r="OQD8" s="268"/>
      <c r="OQE8" s="268"/>
      <c r="OQF8" s="268"/>
      <c r="OQG8" s="268"/>
      <c r="OQH8" s="268"/>
      <c r="OQI8" s="268"/>
      <c r="OQJ8" s="268"/>
      <c r="OQK8" s="268"/>
      <c r="OQL8" s="268"/>
      <c r="OQM8" s="268"/>
      <c r="OQN8" s="268"/>
      <c r="OQO8" s="268"/>
      <c r="OQP8" s="268"/>
      <c r="OQQ8" s="268"/>
      <c r="OQR8" s="268"/>
      <c r="OQS8" s="268"/>
      <c r="OQT8" s="268"/>
      <c r="OQU8" s="268"/>
      <c r="OQV8" s="268"/>
      <c r="OQW8" s="268"/>
      <c r="OQX8" s="268"/>
      <c r="OQY8" s="268"/>
      <c r="OQZ8" s="268"/>
      <c r="ORA8" s="268"/>
      <c r="ORB8" s="268"/>
      <c r="ORC8" s="268"/>
      <c r="ORD8" s="268"/>
      <c r="ORE8" s="268"/>
      <c r="ORF8" s="268"/>
      <c r="ORG8" s="268"/>
      <c r="ORH8" s="268"/>
      <c r="ORI8" s="268"/>
      <c r="ORJ8" s="268"/>
      <c r="ORK8" s="268"/>
      <c r="ORL8" s="268"/>
      <c r="ORM8" s="268"/>
      <c r="ORN8" s="268"/>
      <c r="ORO8" s="268"/>
      <c r="ORP8" s="268"/>
      <c r="ORQ8" s="268"/>
      <c r="ORR8" s="268"/>
      <c r="ORS8" s="268"/>
      <c r="ORT8" s="268"/>
      <c r="ORU8" s="268"/>
      <c r="ORV8" s="268"/>
      <c r="ORW8" s="268"/>
      <c r="ORX8" s="268"/>
      <c r="ORY8" s="268"/>
      <c r="ORZ8" s="268"/>
      <c r="OSA8" s="268"/>
      <c r="OSB8" s="268"/>
      <c r="OSC8" s="268"/>
      <c r="OSD8" s="268"/>
      <c r="OSE8" s="268"/>
      <c r="OSF8" s="268"/>
      <c r="OSG8" s="268"/>
      <c r="OSH8" s="268"/>
      <c r="OSI8" s="268"/>
      <c r="OSJ8" s="268"/>
      <c r="OSK8" s="268"/>
      <c r="OSL8" s="268"/>
      <c r="OSM8" s="268"/>
      <c r="OSN8" s="268"/>
      <c r="OSO8" s="268"/>
      <c r="OSP8" s="268"/>
      <c r="OSQ8" s="268"/>
      <c r="OSR8" s="268"/>
      <c r="OSS8" s="268"/>
      <c r="OST8" s="268"/>
      <c r="OSU8" s="268"/>
      <c r="OSV8" s="268"/>
      <c r="OSW8" s="268"/>
      <c r="OSX8" s="268"/>
      <c r="OSY8" s="268"/>
      <c r="OSZ8" s="268"/>
      <c r="OTA8" s="268"/>
      <c r="OTB8" s="268"/>
      <c r="OTC8" s="268"/>
      <c r="OTD8" s="268"/>
      <c r="OTE8" s="268"/>
      <c r="OTF8" s="268"/>
      <c r="OTG8" s="268"/>
      <c r="OTH8" s="268"/>
      <c r="OTI8" s="268"/>
      <c r="OTJ8" s="268"/>
      <c r="OTK8" s="268"/>
      <c r="OTL8" s="268"/>
      <c r="OTM8" s="268"/>
      <c r="OTN8" s="268"/>
      <c r="OTO8" s="268"/>
      <c r="OTP8" s="268"/>
      <c r="OTQ8" s="268"/>
      <c r="OTR8" s="268"/>
      <c r="OTS8" s="268"/>
      <c r="OTT8" s="268"/>
      <c r="OTU8" s="268"/>
      <c r="OTV8" s="268"/>
      <c r="OTW8" s="268"/>
      <c r="OTX8" s="268"/>
      <c r="OTY8" s="268"/>
      <c r="OTZ8" s="268"/>
      <c r="OUA8" s="268"/>
      <c r="OUB8" s="268"/>
      <c r="OUC8" s="268"/>
      <c r="OUD8" s="268"/>
      <c r="OUE8" s="268"/>
      <c r="OUF8" s="268"/>
      <c r="OUG8" s="268"/>
      <c r="OUH8" s="268"/>
      <c r="OUI8" s="268"/>
      <c r="OUJ8" s="268"/>
      <c r="OUK8" s="268"/>
      <c r="OUL8" s="268"/>
      <c r="OUM8" s="268"/>
      <c r="OUN8" s="268"/>
      <c r="OUO8" s="268"/>
      <c r="OUP8" s="268"/>
      <c r="OUQ8" s="268"/>
      <c r="OUR8" s="268"/>
      <c r="OUS8" s="268"/>
      <c r="OUT8" s="268"/>
      <c r="OUU8" s="268"/>
      <c r="OUV8" s="268"/>
      <c r="OUW8" s="268"/>
      <c r="OUX8" s="268"/>
      <c r="OUY8" s="268"/>
      <c r="OUZ8" s="268"/>
      <c r="OVA8" s="268"/>
      <c r="OVB8" s="268"/>
      <c r="OVC8" s="268"/>
      <c r="OVD8" s="268"/>
      <c r="OVE8" s="268"/>
      <c r="OVF8" s="268"/>
      <c r="OVG8" s="268"/>
      <c r="OVH8" s="268"/>
      <c r="OVI8" s="268"/>
      <c r="OVJ8" s="268"/>
      <c r="OVK8" s="268"/>
      <c r="OVL8" s="268"/>
      <c r="OVM8" s="268"/>
      <c r="OVN8" s="268"/>
      <c r="OVO8" s="268"/>
      <c r="OVP8" s="268"/>
      <c r="OVQ8" s="268"/>
      <c r="OVR8" s="268"/>
      <c r="OVS8" s="268"/>
      <c r="OVT8" s="268"/>
      <c r="OVU8" s="268"/>
      <c r="OVV8" s="268"/>
      <c r="OVW8" s="268"/>
      <c r="OVX8" s="268"/>
      <c r="OVY8" s="268"/>
      <c r="OVZ8" s="268"/>
      <c r="OWA8" s="268"/>
      <c r="OWB8" s="268"/>
      <c r="OWC8" s="268"/>
      <c r="OWD8" s="268"/>
      <c r="OWE8" s="268"/>
      <c r="OWF8" s="268"/>
      <c r="OWG8" s="268"/>
      <c r="OWH8" s="268"/>
      <c r="OWI8" s="268"/>
      <c r="OWJ8" s="268"/>
      <c r="OWK8" s="268"/>
      <c r="OWL8" s="268"/>
      <c r="OWM8" s="268"/>
      <c r="OWN8" s="268"/>
      <c r="OWO8" s="268"/>
      <c r="OWP8" s="268"/>
      <c r="OWQ8" s="268"/>
      <c r="OWR8" s="268"/>
      <c r="OWS8" s="268"/>
      <c r="OWT8" s="268"/>
      <c r="OWU8" s="268"/>
      <c r="OWV8" s="268"/>
      <c r="OWW8" s="268"/>
      <c r="OWX8" s="268"/>
      <c r="OWY8" s="268"/>
      <c r="OWZ8" s="268"/>
      <c r="OXA8" s="268"/>
      <c r="OXB8" s="268"/>
      <c r="OXC8" s="268"/>
      <c r="OXD8" s="268"/>
      <c r="OXE8" s="268"/>
      <c r="OXF8" s="268"/>
      <c r="OXG8" s="268"/>
      <c r="OXH8" s="268"/>
      <c r="OXI8" s="268"/>
      <c r="OXJ8" s="268"/>
      <c r="OXK8" s="268"/>
      <c r="OXL8" s="268"/>
      <c r="OXM8" s="268"/>
      <c r="OXN8" s="268"/>
      <c r="OXO8" s="268"/>
      <c r="OXP8" s="268"/>
      <c r="OXQ8" s="268"/>
      <c r="OXR8" s="268"/>
      <c r="OXS8" s="268"/>
      <c r="OXT8" s="268"/>
      <c r="OXU8" s="268"/>
      <c r="OXV8" s="268"/>
      <c r="OXW8" s="268"/>
      <c r="OXX8" s="268"/>
      <c r="OXY8" s="268"/>
      <c r="OXZ8" s="268"/>
      <c r="OYA8" s="268"/>
      <c r="OYB8" s="268"/>
      <c r="OYC8" s="268"/>
      <c r="OYD8" s="268"/>
      <c r="OYE8" s="268"/>
      <c r="OYF8" s="268"/>
      <c r="OYG8" s="268"/>
      <c r="OYH8" s="268"/>
      <c r="OYI8" s="268"/>
      <c r="OYJ8" s="268"/>
      <c r="OYK8" s="268"/>
      <c r="OYL8" s="268"/>
      <c r="OYM8" s="268"/>
      <c r="OYN8" s="268"/>
      <c r="OYO8" s="268"/>
      <c r="OYP8" s="268"/>
      <c r="OYQ8" s="268"/>
      <c r="OYR8" s="268"/>
      <c r="OYS8" s="268"/>
      <c r="OYT8" s="268"/>
      <c r="OYU8" s="268"/>
      <c r="OYV8" s="268"/>
      <c r="OYW8" s="268"/>
      <c r="OYX8" s="268"/>
      <c r="OYY8" s="268"/>
      <c r="OYZ8" s="268"/>
      <c r="OZA8" s="268"/>
      <c r="OZB8" s="268"/>
      <c r="OZC8" s="268"/>
      <c r="OZD8" s="268"/>
      <c r="OZE8" s="268"/>
      <c r="OZF8" s="268"/>
      <c r="OZG8" s="268"/>
      <c r="OZH8" s="268"/>
      <c r="OZI8" s="268"/>
      <c r="OZJ8" s="268"/>
      <c r="OZK8" s="268"/>
      <c r="OZL8" s="268"/>
      <c r="OZM8" s="268"/>
      <c r="OZN8" s="268"/>
      <c r="OZO8" s="268"/>
      <c r="OZP8" s="268"/>
      <c r="OZQ8" s="268"/>
      <c r="OZR8" s="268"/>
      <c r="OZS8" s="268"/>
      <c r="OZT8" s="268"/>
      <c r="OZU8" s="268"/>
      <c r="OZV8" s="268"/>
      <c r="OZW8" s="268"/>
      <c r="OZX8" s="268"/>
      <c r="OZY8" s="268"/>
      <c r="OZZ8" s="268"/>
      <c r="PAA8" s="268"/>
      <c r="PAB8" s="268"/>
      <c r="PAC8" s="268"/>
      <c r="PAD8" s="268"/>
      <c r="PAE8" s="268"/>
      <c r="PAF8" s="268"/>
      <c r="PAG8" s="268"/>
      <c r="PAH8" s="268"/>
      <c r="PAI8" s="268"/>
      <c r="PAJ8" s="268"/>
      <c r="PAK8" s="268"/>
      <c r="PAL8" s="268"/>
      <c r="PAM8" s="268"/>
      <c r="PAN8" s="268"/>
      <c r="PAO8" s="268"/>
      <c r="PAP8" s="268"/>
      <c r="PAQ8" s="268"/>
      <c r="PAR8" s="268"/>
      <c r="PAS8" s="268"/>
      <c r="PAT8" s="268"/>
      <c r="PAU8" s="268"/>
      <c r="PAV8" s="268"/>
      <c r="PAW8" s="268"/>
      <c r="PAX8" s="268"/>
      <c r="PAY8" s="268"/>
      <c r="PAZ8" s="268"/>
      <c r="PBA8" s="268"/>
      <c r="PBB8" s="268"/>
      <c r="PBC8" s="268"/>
      <c r="PBD8" s="268"/>
      <c r="PBE8" s="268"/>
      <c r="PBF8" s="268"/>
      <c r="PBG8" s="268"/>
      <c r="PBH8" s="268"/>
      <c r="PBI8" s="268"/>
      <c r="PBJ8" s="268"/>
      <c r="PBK8" s="268"/>
      <c r="PBL8" s="268"/>
      <c r="PBM8" s="268"/>
      <c r="PBN8" s="268"/>
      <c r="PBO8" s="268"/>
      <c r="PBP8" s="268"/>
      <c r="PBQ8" s="268"/>
      <c r="PBR8" s="268"/>
      <c r="PBS8" s="268"/>
      <c r="PBT8" s="268"/>
      <c r="PBU8" s="268"/>
      <c r="PBV8" s="268"/>
      <c r="PBW8" s="268"/>
      <c r="PBX8" s="268"/>
      <c r="PBY8" s="268"/>
      <c r="PBZ8" s="268"/>
      <c r="PCA8" s="268"/>
      <c r="PCB8" s="268"/>
      <c r="PCC8" s="268"/>
      <c r="PCD8" s="268"/>
      <c r="PCE8" s="268"/>
      <c r="PCF8" s="268"/>
      <c r="PCG8" s="268"/>
      <c r="PCH8" s="268"/>
      <c r="PCI8" s="268"/>
      <c r="PCJ8" s="268"/>
      <c r="PCK8" s="268"/>
      <c r="PCL8" s="268"/>
      <c r="PCM8" s="268"/>
      <c r="PCN8" s="268"/>
      <c r="PCO8" s="268"/>
      <c r="PCP8" s="268"/>
      <c r="PCQ8" s="268"/>
      <c r="PCR8" s="268"/>
      <c r="PCS8" s="268"/>
      <c r="PCT8" s="268"/>
      <c r="PCU8" s="268"/>
      <c r="PCV8" s="268"/>
      <c r="PCW8" s="268"/>
      <c r="PCX8" s="268"/>
      <c r="PCY8" s="268"/>
      <c r="PCZ8" s="268"/>
      <c r="PDA8" s="268"/>
      <c r="PDB8" s="268"/>
      <c r="PDC8" s="268"/>
      <c r="PDD8" s="268"/>
      <c r="PDE8" s="268"/>
      <c r="PDF8" s="268"/>
      <c r="PDG8" s="268"/>
      <c r="PDH8" s="268"/>
      <c r="PDI8" s="268"/>
      <c r="PDJ8" s="268"/>
      <c r="PDK8" s="268"/>
      <c r="PDL8" s="268"/>
      <c r="PDM8" s="268"/>
      <c r="PDN8" s="268"/>
      <c r="PDO8" s="268"/>
      <c r="PDP8" s="268"/>
      <c r="PDQ8" s="268"/>
      <c r="PDR8" s="268"/>
      <c r="PDS8" s="268"/>
      <c r="PDT8" s="268"/>
      <c r="PDU8" s="268"/>
      <c r="PDV8" s="268"/>
      <c r="PDW8" s="268"/>
      <c r="PDX8" s="268"/>
      <c r="PDY8" s="268"/>
      <c r="PDZ8" s="268"/>
      <c r="PEA8" s="268"/>
      <c r="PEB8" s="268"/>
      <c r="PEC8" s="268"/>
      <c r="PED8" s="268"/>
      <c r="PEE8" s="268"/>
      <c r="PEF8" s="268"/>
      <c r="PEG8" s="268"/>
      <c r="PEH8" s="268"/>
      <c r="PEI8" s="268"/>
      <c r="PEJ8" s="268"/>
      <c r="PEK8" s="268"/>
      <c r="PEL8" s="268"/>
      <c r="PEM8" s="268"/>
      <c r="PEN8" s="268"/>
      <c r="PEO8" s="268"/>
      <c r="PEP8" s="268"/>
      <c r="PEQ8" s="268"/>
      <c r="PER8" s="268"/>
      <c r="PES8" s="268"/>
      <c r="PET8" s="268"/>
      <c r="PEU8" s="268"/>
      <c r="PEV8" s="268"/>
      <c r="PEW8" s="268"/>
      <c r="PEX8" s="268"/>
      <c r="PEY8" s="268"/>
      <c r="PEZ8" s="268"/>
      <c r="PFA8" s="268"/>
      <c r="PFB8" s="268"/>
      <c r="PFC8" s="268"/>
      <c r="PFD8" s="268"/>
      <c r="PFE8" s="268"/>
      <c r="PFF8" s="268"/>
      <c r="PFG8" s="268"/>
      <c r="PFH8" s="268"/>
      <c r="PFI8" s="268"/>
      <c r="PFJ8" s="268"/>
      <c r="PFK8" s="268"/>
      <c r="PFL8" s="268"/>
      <c r="PFM8" s="268"/>
      <c r="PFN8" s="268"/>
      <c r="PFO8" s="268"/>
      <c r="PFP8" s="268"/>
      <c r="PFQ8" s="268"/>
      <c r="PFR8" s="268"/>
      <c r="PFS8" s="268"/>
      <c r="PFT8" s="268"/>
      <c r="PFU8" s="268"/>
      <c r="PFV8" s="268"/>
      <c r="PFW8" s="268"/>
      <c r="PFX8" s="268"/>
      <c r="PFY8" s="268"/>
      <c r="PFZ8" s="268"/>
      <c r="PGA8" s="268"/>
      <c r="PGB8" s="268"/>
      <c r="PGC8" s="268"/>
      <c r="PGD8" s="268"/>
      <c r="PGE8" s="268"/>
      <c r="PGF8" s="268"/>
      <c r="PGG8" s="268"/>
      <c r="PGH8" s="268"/>
      <c r="PGI8" s="268"/>
      <c r="PGJ8" s="268"/>
      <c r="PGK8" s="268"/>
      <c r="PGL8" s="268"/>
      <c r="PGM8" s="268"/>
      <c r="PGN8" s="268"/>
      <c r="PGO8" s="268"/>
      <c r="PGP8" s="268"/>
      <c r="PGQ8" s="268"/>
      <c r="PGR8" s="268"/>
      <c r="PGS8" s="268"/>
      <c r="PGT8" s="268"/>
      <c r="PGU8" s="268"/>
      <c r="PGV8" s="268"/>
      <c r="PGW8" s="268"/>
      <c r="PGX8" s="268"/>
      <c r="PGY8" s="268"/>
      <c r="PGZ8" s="268"/>
      <c r="PHA8" s="268"/>
      <c r="PHB8" s="268"/>
      <c r="PHC8" s="268"/>
      <c r="PHD8" s="268"/>
      <c r="PHE8" s="268"/>
      <c r="PHF8" s="268"/>
      <c r="PHG8" s="268"/>
      <c r="PHH8" s="268"/>
      <c r="PHI8" s="268"/>
      <c r="PHJ8" s="268"/>
      <c r="PHK8" s="268"/>
      <c r="PHL8" s="268"/>
      <c r="PHM8" s="268"/>
      <c r="PHN8" s="268"/>
      <c r="PHO8" s="268"/>
      <c r="PHP8" s="268"/>
      <c r="PHQ8" s="268"/>
      <c r="PHR8" s="268"/>
      <c r="PHS8" s="268"/>
      <c r="PHT8" s="268"/>
      <c r="PHU8" s="268"/>
      <c r="PHV8" s="268"/>
      <c r="PHW8" s="268"/>
      <c r="PHX8" s="268"/>
      <c r="PHY8" s="268"/>
      <c r="PHZ8" s="268"/>
      <c r="PIA8" s="268"/>
      <c r="PIB8" s="268"/>
      <c r="PIC8" s="268"/>
      <c r="PID8" s="268"/>
      <c r="PIE8" s="268"/>
      <c r="PIF8" s="268"/>
      <c r="PIG8" s="268"/>
      <c r="PIH8" s="268"/>
      <c r="PII8" s="268"/>
      <c r="PIJ8" s="268"/>
      <c r="PIK8" s="268"/>
      <c r="PIL8" s="268"/>
      <c r="PIM8" s="268"/>
      <c r="PIN8" s="268"/>
      <c r="PIO8" s="268"/>
      <c r="PIP8" s="268"/>
      <c r="PIQ8" s="268"/>
      <c r="PIR8" s="268"/>
      <c r="PIS8" s="268"/>
      <c r="PIT8" s="268"/>
      <c r="PIU8" s="268"/>
      <c r="PIV8" s="268"/>
      <c r="PIW8" s="268"/>
      <c r="PIX8" s="268"/>
      <c r="PIY8" s="268"/>
      <c r="PIZ8" s="268"/>
      <c r="PJA8" s="268"/>
      <c r="PJB8" s="268"/>
      <c r="PJC8" s="268"/>
      <c r="PJD8" s="268"/>
      <c r="PJE8" s="268"/>
      <c r="PJF8" s="268"/>
      <c r="PJG8" s="268"/>
      <c r="PJH8" s="268"/>
      <c r="PJI8" s="268"/>
      <c r="PJJ8" s="268"/>
      <c r="PJK8" s="268"/>
      <c r="PJL8" s="268"/>
      <c r="PJM8" s="268"/>
      <c r="PJN8" s="268"/>
      <c r="PJO8" s="268"/>
      <c r="PJP8" s="268"/>
      <c r="PJQ8" s="268"/>
      <c r="PJR8" s="268"/>
      <c r="PJS8" s="268"/>
      <c r="PJT8" s="268"/>
      <c r="PJU8" s="268"/>
      <c r="PJV8" s="268"/>
      <c r="PJW8" s="268"/>
      <c r="PJX8" s="268"/>
      <c r="PJY8" s="268"/>
      <c r="PJZ8" s="268"/>
      <c r="PKA8" s="268"/>
      <c r="PKB8" s="268"/>
      <c r="PKC8" s="268"/>
      <c r="PKD8" s="268"/>
      <c r="PKE8" s="268"/>
      <c r="PKF8" s="268"/>
      <c r="PKG8" s="268"/>
      <c r="PKH8" s="268"/>
      <c r="PKI8" s="268"/>
      <c r="PKJ8" s="268"/>
      <c r="PKK8" s="268"/>
      <c r="PKL8" s="268"/>
      <c r="PKM8" s="268"/>
      <c r="PKN8" s="268"/>
      <c r="PKO8" s="268"/>
      <c r="PKP8" s="268"/>
      <c r="PKQ8" s="268"/>
      <c r="PKR8" s="268"/>
      <c r="PKS8" s="268"/>
      <c r="PKT8" s="268"/>
      <c r="PKU8" s="268"/>
      <c r="PKV8" s="268"/>
      <c r="PKW8" s="268"/>
      <c r="PKX8" s="268"/>
      <c r="PKY8" s="268"/>
      <c r="PKZ8" s="268"/>
      <c r="PLA8" s="268"/>
      <c r="PLB8" s="268"/>
      <c r="PLC8" s="268"/>
      <c r="PLD8" s="268"/>
      <c r="PLE8" s="268"/>
      <c r="PLF8" s="268"/>
      <c r="PLG8" s="268"/>
      <c r="PLH8" s="268"/>
      <c r="PLI8" s="268"/>
      <c r="PLJ8" s="268"/>
      <c r="PLK8" s="268"/>
      <c r="PLL8" s="268"/>
      <c r="PLM8" s="268"/>
      <c r="PLN8" s="268"/>
      <c r="PLO8" s="268"/>
      <c r="PLP8" s="268"/>
      <c r="PLQ8" s="268"/>
      <c r="PLR8" s="268"/>
      <c r="PLS8" s="268"/>
      <c r="PLT8" s="268"/>
      <c r="PLU8" s="268"/>
      <c r="PLV8" s="268"/>
      <c r="PLW8" s="268"/>
      <c r="PLX8" s="268"/>
      <c r="PLY8" s="268"/>
      <c r="PLZ8" s="268"/>
      <c r="PMA8" s="268"/>
      <c r="PMB8" s="268"/>
      <c r="PMC8" s="268"/>
      <c r="PMD8" s="268"/>
      <c r="PME8" s="268"/>
      <c r="PMF8" s="268"/>
      <c r="PMG8" s="268"/>
      <c r="PMH8" s="268"/>
      <c r="PMI8" s="268"/>
      <c r="PMJ8" s="268"/>
      <c r="PMK8" s="268"/>
      <c r="PML8" s="268"/>
      <c r="PMM8" s="268"/>
      <c r="PMN8" s="268"/>
      <c r="PMO8" s="268"/>
      <c r="PMP8" s="268"/>
      <c r="PMQ8" s="268"/>
      <c r="PMR8" s="268"/>
      <c r="PMS8" s="268"/>
      <c r="PMT8" s="268"/>
      <c r="PMU8" s="268"/>
      <c r="PMV8" s="268"/>
      <c r="PMW8" s="268"/>
      <c r="PMX8" s="268"/>
      <c r="PMY8" s="268"/>
      <c r="PMZ8" s="268"/>
      <c r="PNA8" s="268"/>
      <c r="PNB8" s="268"/>
      <c r="PNC8" s="268"/>
      <c r="PND8" s="268"/>
      <c r="PNE8" s="268"/>
      <c r="PNF8" s="268"/>
      <c r="PNG8" s="268"/>
      <c r="PNH8" s="268"/>
      <c r="PNI8" s="268"/>
      <c r="PNJ8" s="268"/>
      <c r="PNK8" s="268"/>
      <c r="PNL8" s="268"/>
      <c r="PNM8" s="268"/>
      <c r="PNN8" s="268"/>
      <c r="PNO8" s="268"/>
      <c r="PNP8" s="268"/>
      <c r="PNQ8" s="268"/>
      <c r="PNR8" s="268"/>
      <c r="PNS8" s="268"/>
      <c r="PNT8" s="268"/>
      <c r="PNU8" s="268"/>
      <c r="PNV8" s="268"/>
      <c r="PNW8" s="268"/>
      <c r="PNX8" s="268"/>
      <c r="PNY8" s="268"/>
      <c r="PNZ8" s="268"/>
      <c r="POA8" s="268"/>
      <c r="POB8" s="268"/>
      <c r="POC8" s="268"/>
      <c r="POD8" s="268"/>
      <c r="POE8" s="268"/>
      <c r="POF8" s="268"/>
      <c r="POG8" s="268"/>
      <c r="POH8" s="268"/>
      <c r="POI8" s="268"/>
      <c r="POJ8" s="268"/>
      <c r="POK8" s="268"/>
      <c r="POL8" s="268"/>
      <c r="POM8" s="268"/>
      <c r="PON8" s="268"/>
      <c r="POO8" s="268"/>
      <c r="POP8" s="268"/>
      <c r="POQ8" s="268"/>
      <c r="POR8" s="268"/>
      <c r="POS8" s="268"/>
      <c r="POT8" s="268"/>
      <c r="POU8" s="268"/>
      <c r="POV8" s="268"/>
      <c r="POW8" s="268"/>
      <c r="POX8" s="268"/>
      <c r="POY8" s="268"/>
      <c r="POZ8" s="268"/>
      <c r="PPA8" s="268"/>
      <c r="PPB8" s="268"/>
      <c r="PPC8" s="268"/>
      <c r="PPD8" s="268"/>
      <c r="PPE8" s="268"/>
      <c r="PPF8" s="268"/>
      <c r="PPG8" s="268"/>
      <c r="PPH8" s="268"/>
      <c r="PPI8" s="268"/>
      <c r="PPJ8" s="268"/>
      <c r="PPK8" s="268"/>
      <c r="PPL8" s="268"/>
      <c r="PPM8" s="268"/>
      <c r="PPN8" s="268"/>
      <c r="PPO8" s="268"/>
      <c r="PPP8" s="268"/>
      <c r="PPQ8" s="268"/>
      <c r="PPR8" s="268"/>
      <c r="PPS8" s="268"/>
      <c r="PPT8" s="268"/>
      <c r="PPU8" s="268"/>
      <c r="PPV8" s="268"/>
      <c r="PPW8" s="268"/>
      <c r="PPX8" s="268"/>
      <c r="PPY8" s="268"/>
      <c r="PPZ8" s="268"/>
      <c r="PQA8" s="268"/>
      <c r="PQB8" s="268"/>
      <c r="PQC8" s="268"/>
      <c r="PQD8" s="268"/>
      <c r="PQE8" s="268"/>
      <c r="PQF8" s="268"/>
      <c r="PQG8" s="268"/>
      <c r="PQH8" s="268"/>
      <c r="PQI8" s="268"/>
      <c r="PQJ8" s="268"/>
      <c r="PQK8" s="268"/>
      <c r="PQL8" s="268"/>
      <c r="PQM8" s="268"/>
      <c r="PQN8" s="268"/>
      <c r="PQO8" s="268"/>
      <c r="PQP8" s="268"/>
      <c r="PQQ8" s="268"/>
      <c r="PQR8" s="268"/>
      <c r="PQS8" s="268"/>
      <c r="PQT8" s="268"/>
      <c r="PQU8" s="268"/>
      <c r="PQV8" s="268"/>
      <c r="PQW8" s="268"/>
      <c r="PQX8" s="268"/>
      <c r="PQY8" s="268"/>
      <c r="PQZ8" s="268"/>
      <c r="PRA8" s="268"/>
      <c r="PRB8" s="268"/>
      <c r="PRC8" s="268"/>
      <c r="PRD8" s="268"/>
      <c r="PRE8" s="268"/>
      <c r="PRF8" s="268"/>
      <c r="PRG8" s="268"/>
      <c r="PRH8" s="268"/>
      <c r="PRI8" s="268"/>
      <c r="PRJ8" s="268"/>
      <c r="PRK8" s="268"/>
      <c r="PRL8" s="268"/>
      <c r="PRM8" s="268"/>
      <c r="PRN8" s="268"/>
      <c r="PRO8" s="268"/>
      <c r="PRP8" s="268"/>
      <c r="PRQ8" s="268"/>
      <c r="PRR8" s="268"/>
      <c r="PRS8" s="268"/>
      <c r="PRT8" s="268"/>
      <c r="PRU8" s="268"/>
      <c r="PRV8" s="268"/>
      <c r="PRW8" s="268"/>
      <c r="PRX8" s="268"/>
      <c r="PRY8" s="268"/>
      <c r="PRZ8" s="268"/>
      <c r="PSA8" s="268"/>
      <c r="PSB8" s="268"/>
      <c r="PSC8" s="268"/>
      <c r="PSD8" s="268"/>
      <c r="PSE8" s="268"/>
      <c r="PSF8" s="268"/>
      <c r="PSG8" s="268"/>
      <c r="PSH8" s="268"/>
      <c r="PSI8" s="268"/>
      <c r="PSJ8" s="268"/>
      <c r="PSK8" s="268"/>
      <c r="PSL8" s="268"/>
      <c r="PSM8" s="268"/>
      <c r="PSN8" s="268"/>
      <c r="PSO8" s="268"/>
      <c r="PSP8" s="268"/>
      <c r="PSQ8" s="268"/>
      <c r="PSR8" s="268"/>
      <c r="PSS8" s="268"/>
      <c r="PST8" s="268"/>
      <c r="PSU8" s="268"/>
      <c r="PSV8" s="268"/>
      <c r="PSW8" s="268"/>
      <c r="PSX8" s="268"/>
      <c r="PSY8" s="268"/>
      <c r="PSZ8" s="268"/>
      <c r="PTA8" s="268"/>
      <c r="PTB8" s="268"/>
      <c r="PTC8" s="268"/>
      <c r="PTD8" s="268"/>
      <c r="PTE8" s="268"/>
      <c r="PTF8" s="268"/>
      <c r="PTG8" s="268"/>
      <c r="PTH8" s="268"/>
      <c r="PTI8" s="268"/>
      <c r="PTJ8" s="268"/>
      <c r="PTK8" s="268"/>
      <c r="PTL8" s="268"/>
      <c r="PTM8" s="268"/>
      <c r="PTN8" s="268"/>
      <c r="PTO8" s="268"/>
      <c r="PTP8" s="268"/>
      <c r="PTQ8" s="268"/>
      <c r="PTR8" s="268"/>
      <c r="PTS8" s="268"/>
      <c r="PTT8" s="268"/>
      <c r="PTU8" s="268"/>
      <c r="PTV8" s="268"/>
      <c r="PTW8" s="268"/>
      <c r="PTX8" s="268"/>
      <c r="PTY8" s="268"/>
      <c r="PTZ8" s="268"/>
      <c r="PUA8" s="268"/>
      <c r="PUB8" s="268"/>
      <c r="PUC8" s="268"/>
      <c r="PUD8" s="268"/>
      <c r="PUE8" s="268"/>
      <c r="PUF8" s="268"/>
      <c r="PUG8" s="268"/>
      <c r="PUH8" s="268"/>
      <c r="PUI8" s="268"/>
      <c r="PUJ8" s="268"/>
      <c r="PUK8" s="268"/>
      <c r="PUL8" s="268"/>
      <c r="PUM8" s="268"/>
      <c r="PUN8" s="268"/>
      <c r="PUO8" s="268"/>
      <c r="PUP8" s="268"/>
      <c r="PUQ8" s="268"/>
      <c r="PUR8" s="268"/>
      <c r="PUS8" s="268"/>
      <c r="PUT8" s="268"/>
      <c r="PUU8" s="268"/>
      <c r="PUV8" s="268"/>
      <c r="PUW8" s="268"/>
      <c r="PUX8" s="268"/>
      <c r="PUY8" s="268"/>
      <c r="PUZ8" s="268"/>
      <c r="PVA8" s="268"/>
      <c r="PVB8" s="268"/>
      <c r="PVC8" s="268"/>
      <c r="PVD8" s="268"/>
      <c r="PVE8" s="268"/>
      <c r="PVF8" s="268"/>
      <c r="PVG8" s="268"/>
      <c r="PVH8" s="268"/>
      <c r="PVI8" s="268"/>
      <c r="PVJ8" s="268"/>
      <c r="PVK8" s="268"/>
      <c r="PVL8" s="268"/>
      <c r="PVM8" s="268"/>
      <c r="PVN8" s="268"/>
      <c r="PVO8" s="268"/>
      <c r="PVP8" s="268"/>
      <c r="PVQ8" s="268"/>
      <c r="PVR8" s="268"/>
      <c r="PVS8" s="268"/>
      <c r="PVT8" s="268"/>
      <c r="PVU8" s="268"/>
      <c r="PVV8" s="268"/>
      <c r="PVW8" s="268"/>
      <c r="PVX8" s="268"/>
      <c r="PVY8" s="268"/>
      <c r="PVZ8" s="268"/>
      <c r="PWA8" s="268"/>
      <c r="PWB8" s="268"/>
      <c r="PWC8" s="268"/>
      <c r="PWD8" s="268"/>
      <c r="PWE8" s="268"/>
      <c r="PWF8" s="268"/>
      <c r="PWG8" s="268"/>
      <c r="PWH8" s="268"/>
      <c r="PWI8" s="268"/>
      <c r="PWJ8" s="268"/>
      <c r="PWK8" s="268"/>
      <c r="PWL8" s="268"/>
      <c r="PWM8" s="268"/>
      <c r="PWN8" s="268"/>
      <c r="PWO8" s="268"/>
      <c r="PWP8" s="268"/>
      <c r="PWQ8" s="268"/>
      <c r="PWR8" s="268"/>
      <c r="PWS8" s="268"/>
      <c r="PWT8" s="268"/>
      <c r="PWU8" s="268"/>
      <c r="PWV8" s="268"/>
      <c r="PWW8" s="268"/>
      <c r="PWX8" s="268"/>
      <c r="PWY8" s="268"/>
      <c r="PWZ8" s="268"/>
      <c r="PXA8" s="268"/>
      <c r="PXB8" s="268"/>
      <c r="PXC8" s="268"/>
      <c r="PXD8" s="268"/>
      <c r="PXE8" s="268"/>
      <c r="PXF8" s="268"/>
      <c r="PXG8" s="268"/>
      <c r="PXH8" s="268"/>
      <c r="PXI8" s="268"/>
      <c r="PXJ8" s="268"/>
      <c r="PXK8" s="268"/>
      <c r="PXL8" s="268"/>
      <c r="PXM8" s="268"/>
      <c r="PXN8" s="268"/>
      <c r="PXO8" s="268"/>
      <c r="PXP8" s="268"/>
      <c r="PXQ8" s="268"/>
      <c r="PXR8" s="268"/>
      <c r="PXS8" s="268"/>
      <c r="PXT8" s="268"/>
      <c r="PXU8" s="268"/>
      <c r="PXV8" s="268"/>
      <c r="PXW8" s="268"/>
      <c r="PXX8" s="268"/>
      <c r="PXY8" s="268"/>
      <c r="PXZ8" s="268"/>
      <c r="PYA8" s="268"/>
      <c r="PYB8" s="268"/>
      <c r="PYC8" s="268"/>
      <c r="PYD8" s="268"/>
      <c r="PYE8" s="268"/>
      <c r="PYF8" s="268"/>
      <c r="PYG8" s="268"/>
      <c r="PYH8" s="268"/>
      <c r="PYI8" s="268"/>
      <c r="PYJ8" s="268"/>
      <c r="PYK8" s="268"/>
      <c r="PYL8" s="268"/>
      <c r="PYM8" s="268"/>
      <c r="PYN8" s="268"/>
      <c r="PYO8" s="268"/>
      <c r="PYP8" s="268"/>
      <c r="PYQ8" s="268"/>
      <c r="PYR8" s="268"/>
      <c r="PYS8" s="268"/>
      <c r="PYT8" s="268"/>
      <c r="PYU8" s="268"/>
      <c r="PYV8" s="268"/>
      <c r="PYW8" s="268"/>
      <c r="PYX8" s="268"/>
      <c r="PYY8" s="268"/>
      <c r="PYZ8" s="268"/>
      <c r="PZA8" s="268"/>
      <c r="PZB8" s="268"/>
      <c r="PZC8" s="268"/>
      <c r="PZD8" s="268"/>
      <c r="PZE8" s="268"/>
      <c r="PZF8" s="268"/>
      <c r="PZG8" s="268"/>
      <c r="PZH8" s="268"/>
      <c r="PZI8" s="268"/>
      <c r="PZJ8" s="268"/>
      <c r="PZK8" s="268"/>
      <c r="PZL8" s="268"/>
      <c r="PZM8" s="268"/>
      <c r="PZN8" s="268"/>
      <c r="PZO8" s="268"/>
      <c r="PZP8" s="268"/>
      <c r="PZQ8" s="268"/>
      <c r="PZR8" s="268"/>
      <c r="PZS8" s="268"/>
      <c r="PZT8" s="268"/>
      <c r="PZU8" s="268"/>
      <c r="PZV8" s="268"/>
      <c r="PZW8" s="268"/>
      <c r="PZX8" s="268"/>
      <c r="PZY8" s="268"/>
      <c r="PZZ8" s="268"/>
      <c r="QAA8" s="268"/>
      <c r="QAB8" s="268"/>
      <c r="QAC8" s="268"/>
      <c r="QAD8" s="268"/>
      <c r="QAE8" s="268"/>
      <c r="QAF8" s="268"/>
      <c r="QAG8" s="268"/>
      <c r="QAH8" s="268"/>
      <c r="QAI8" s="268"/>
      <c r="QAJ8" s="268"/>
      <c r="QAK8" s="268"/>
      <c r="QAL8" s="268"/>
      <c r="QAM8" s="268"/>
      <c r="QAN8" s="268"/>
      <c r="QAO8" s="268"/>
      <c r="QAP8" s="268"/>
      <c r="QAQ8" s="268"/>
      <c r="QAR8" s="268"/>
      <c r="QAS8" s="268"/>
      <c r="QAT8" s="268"/>
      <c r="QAU8" s="268"/>
      <c r="QAV8" s="268"/>
      <c r="QAW8" s="268"/>
      <c r="QAX8" s="268"/>
      <c r="QAY8" s="268"/>
      <c r="QAZ8" s="268"/>
      <c r="QBA8" s="268"/>
      <c r="QBB8" s="268"/>
      <c r="QBC8" s="268"/>
      <c r="QBD8" s="268"/>
      <c r="QBE8" s="268"/>
      <c r="QBF8" s="268"/>
      <c r="QBG8" s="268"/>
      <c r="QBH8" s="268"/>
      <c r="QBI8" s="268"/>
      <c r="QBJ8" s="268"/>
      <c r="QBK8" s="268"/>
      <c r="QBL8" s="268"/>
      <c r="QBM8" s="268"/>
      <c r="QBN8" s="268"/>
      <c r="QBO8" s="268"/>
      <c r="QBP8" s="268"/>
      <c r="QBQ8" s="268"/>
      <c r="QBR8" s="268"/>
      <c r="QBS8" s="268"/>
      <c r="QBT8" s="268"/>
      <c r="QBU8" s="268"/>
      <c r="QBV8" s="268"/>
      <c r="QBW8" s="268"/>
      <c r="QBX8" s="268"/>
      <c r="QBY8" s="268"/>
      <c r="QBZ8" s="268"/>
      <c r="QCA8" s="268"/>
      <c r="QCB8" s="268"/>
      <c r="QCC8" s="268"/>
      <c r="QCD8" s="268"/>
      <c r="QCE8" s="268"/>
      <c r="QCF8" s="268"/>
      <c r="QCG8" s="268"/>
      <c r="QCH8" s="268"/>
      <c r="QCI8" s="268"/>
      <c r="QCJ8" s="268"/>
      <c r="QCK8" s="268"/>
      <c r="QCL8" s="268"/>
      <c r="QCM8" s="268"/>
      <c r="QCN8" s="268"/>
      <c r="QCO8" s="268"/>
      <c r="QCP8" s="268"/>
      <c r="QCQ8" s="268"/>
      <c r="QCR8" s="268"/>
      <c r="QCS8" s="268"/>
      <c r="QCT8" s="268"/>
      <c r="QCU8" s="268"/>
      <c r="QCV8" s="268"/>
      <c r="QCW8" s="268"/>
      <c r="QCX8" s="268"/>
      <c r="QCY8" s="268"/>
      <c r="QCZ8" s="268"/>
      <c r="QDA8" s="268"/>
      <c r="QDB8" s="268"/>
      <c r="QDC8" s="268"/>
      <c r="QDD8" s="268"/>
      <c r="QDE8" s="268"/>
      <c r="QDF8" s="268"/>
      <c r="QDG8" s="268"/>
      <c r="QDH8" s="268"/>
      <c r="QDI8" s="268"/>
      <c r="QDJ8" s="268"/>
      <c r="QDK8" s="268"/>
      <c r="QDL8" s="268"/>
      <c r="QDM8" s="268"/>
      <c r="QDN8" s="268"/>
      <c r="QDO8" s="268"/>
      <c r="QDP8" s="268"/>
      <c r="QDQ8" s="268"/>
      <c r="QDR8" s="268"/>
      <c r="QDS8" s="268"/>
      <c r="QDT8" s="268"/>
      <c r="QDU8" s="268"/>
      <c r="QDV8" s="268"/>
      <c r="QDW8" s="268"/>
      <c r="QDX8" s="268"/>
      <c r="QDY8" s="268"/>
      <c r="QDZ8" s="268"/>
      <c r="QEA8" s="268"/>
      <c r="QEB8" s="268"/>
      <c r="QEC8" s="268"/>
      <c r="QED8" s="268"/>
      <c r="QEE8" s="268"/>
      <c r="QEF8" s="268"/>
      <c r="QEG8" s="268"/>
      <c r="QEH8" s="268"/>
      <c r="QEI8" s="268"/>
      <c r="QEJ8" s="268"/>
      <c r="QEK8" s="268"/>
      <c r="QEL8" s="268"/>
      <c r="QEM8" s="268"/>
      <c r="QEN8" s="268"/>
      <c r="QEO8" s="268"/>
      <c r="QEP8" s="268"/>
      <c r="QEQ8" s="268"/>
      <c r="QER8" s="268"/>
      <c r="QES8" s="268"/>
      <c r="QET8" s="268"/>
      <c r="QEU8" s="268"/>
      <c r="QEV8" s="268"/>
      <c r="QEW8" s="268"/>
      <c r="QEX8" s="268"/>
      <c r="QEY8" s="268"/>
      <c r="QEZ8" s="268"/>
      <c r="QFA8" s="268"/>
      <c r="QFB8" s="268"/>
      <c r="QFC8" s="268"/>
      <c r="QFD8" s="268"/>
      <c r="QFE8" s="268"/>
      <c r="QFF8" s="268"/>
      <c r="QFG8" s="268"/>
      <c r="QFH8" s="268"/>
      <c r="QFI8" s="268"/>
      <c r="QFJ8" s="268"/>
      <c r="QFK8" s="268"/>
      <c r="QFL8" s="268"/>
      <c r="QFM8" s="268"/>
      <c r="QFN8" s="268"/>
      <c r="QFO8" s="268"/>
      <c r="QFP8" s="268"/>
      <c r="QFQ8" s="268"/>
      <c r="QFR8" s="268"/>
      <c r="QFS8" s="268"/>
      <c r="QFT8" s="268"/>
      <c r="QFU8" s="268"/>
      <c r="QFV8" s="268"/>
      <c r="QFW8" s="268"/>
      <c r="QFX8" s="268"/>
      <c r="QFY8" s="268"/>
      <c r="QFZ8" s="268"/>
      <c r="QGA8" s="268"/>
      <c r="QGB8" s="268"/>
      <c r="QGC8" s="268"/>
      <c r="QGD8" s="268"/>
      <c r="QGE8" s="268"/>
      <c r="QGF8" s="268"/>
      <c r="QGG8" s="268"/>
      <c r="QGH8" s="268"/>
      <c r="QGI8" s="268"/>
      <c r="QGJ8" s="268"/>
      <c r="QGK8" s="268"/>
      <c r="QGL8" s="268"/>
      <c r="QGM8" s="268"/>
      <c r="QGN8" s="268"/>
      <c r="QGO8" s="268"/>
      <c r="QGP8" s="268"/>
      <c r="QGQ8" s="268"/>
      <c r="QGR8" s="268"/>
      <c r="QGS8" s="268"/>
      <c r="QGT8" s="268"/>
      <c r="QGU8" s="268"/>
      <c r="QGV8" s="268"/>
      <c r="QGW8" s="268"/>
      <c r="QGX8" s="268"/>
      <c r="QGY8" s="268"/>
      <c r="QGZ8" s="268"/>
      <c r="QHA8" s="268"/>
      <c r="QHB8" s="268"/>
      <c r="QHC8" s="268"/>
      <c r="QHD8" s="268"/>
      <c r="QHE8" s="268"/>
      <c r="QHF8" s="268"/>
      <c r="QHG8" s="268"/>
      <c r="QHH8" s="268"/>
      <c r="QHI8" s="268"/>
      <c r="QHJ8" s="268"/>
      <c r="QHK8" s="268"/>
      <c r="QHL8" s="268"/>
      <c r="QHM8" s="268"/>
      <c r="QHN8" s="268"/>
      <c r="QHO8" s="268"/>
      <c r="QHP8" s="268"/>
      <c r="QHQ8" s="268"/>
      <c r="QHR8" s="268"/>
      <c r="QHS8" s="268"/>
      <c r="QHT8" s="268"/>
      <c r="QHU8" s="268"/>
      <c r="QHV8" s="268"/>
      <c r="QHW8" s="268"/>
      <c r="QHX8" s="268"/>
      <c r="QHY8" s="268"/>
      <c r="QHZ8" s="268"/>
      <c r="QIA8" s="268"/>
      <c r="QIB8" s="268"/>
      <c r="QIC8" s="268"/>
      <c r="QID8" s="268"/>
      <c r="QIE8" s="268"/>
      <c r="QIF8" s="268"/>
      <c r="QIG8" s="268"/>
      <c r="QIH8" s="268"/>
      <c r="QII8" s="268"/>
      <c r="QIJ8" s="268"/>
      <c r="QIK8" s="268"/>
      <c r="QIL8" s="268"/>
      <c r="QIM8" s="268"/>
      <c r="QIN8" s="268"/>
      <c r="QIO8" s="268"/>
      <c r="QIP8" s="268"/>
      <c r="QIQ8" s="268"/>
      <c r="QIR8" s="268"/>
      <c r="QIS8" s="268"/>
      <c r="QIT8" s="268"/>
      <c r="QIU8" s="268"/>
      <c r="QIV8" s="268"/>
      <c r="QIW8" s="268"/>
      <c r="QIX8" s="268"/>
      <c r="QIY8" s="268"/>
      <c r="QIZ8" s="268"/>
      <c r="QJA8" s="268"/>
      <c r="QJB8" s="268"/>
      <c r="QJC8" s="268"/>
      <c r="QJD8" s="268"/>
      <c r="QJE8" s="268"/>
      <c r="QJF8" s="268"/>
      <c r="QJG8" s="268"/>
      <c r="QJH8" s="268"/>
      <c r="QJI8" s="268"/>
      <c r="QJJ8" s="268"/>
      <c r="QJK8" s="268"/>
      <c r="QJL8" s="268"/>
      <c r="QJM8" s="268"/>
      <c r="QJN8" s="268"/>
      <c r="QJO8" s="268"/>
      <c r="QJP8" s="268"/>
      <c r="QJQ8" s="268"/>
      <c r="QJR8" s="268"/>
      <c r="QJS8" s="268"/>
      <c r="QJT8" s="268"/>
      <c r="QJU8" s="268"/>
      <c r="QJV8" s="268"/>
      <c r="QJW8" s="268"/>
      <c r="QJX8" s="268"/>
      <c r="QJY8" s="268"/>
      <c r="QJZ8" s="268"/>
      <c r="QKA8" s="268"/>
      <c r="QKB8" s="268"/>
      <c r="QKC8" s="268"/>
      <c r="QKD8" s="268"/>
      <c r="QKE8" s="268"/>
      <c r="QKF8" s="268"/>
      <c r="QKG8" s="268"/>
      <c r="QKH8" s="268"/>
      <c r="QKI8" s="268"/>
      <c r="QKJ8" s="268"/>
      <c r="QKK8" s="268"/>
      <c r="QKL8" s="268"/>
      <c r="QKM8" s="268"/>
      <c r="QKN8" s="268"/>
      <c r="QKO8" s="268"/>
      <c r="QKP8" s="268"/>
      <c r="QKQ8" s="268"/>
      <c r="QKR8" s="268"/>
      <c r="QKS8" s="268"/>
      <c r="QKT8" s="268"/>
      <c r="QKU8" s="268"/>
      <c r="QKV8" s="268"/>
      <c r="QKW8" s="268"/>
      <c r="QKX8" s="268"/>
      <c r="QKY8" s="268"/>
      <c r="QKZ8" s="268"/>
      <c r="QLA8" s="268"/>
      <c r="QLB8" s="268"/>
      <c r="QLC8" s="268"/>
      <c r="QLD8" s="268"/>
      <c r="QLE8" s="268"/>
      <c r="QLF8" s="268"/>
      <c r="QLG8" s="268"/>
      <c r="QLH8" s="268"/>
      <c r="QLI8" s="268"/>
      <c r="QLJ8" s="268"/>
      <c r="QLK8" s="268"/>
      <c r="QLL8" s="268"/>
      <c r="QLM8" s="268"/>
      <c r="QLN8" s="268"/>
      <c r="QLO8" s="268"/>
      <c r="QLP8" s="268"/>
      <c r="QLQ8" s="268"/>
      <c r="QLR8" s="268"/>
      <c r="QLS8" s="268"/>
      <c r="QLT8" s="268"/>
      <c r="QLU8" s="268"/>
      <c r="QLV8" s="268"/>
      <c r="QLW8" s="268"/>
      <c r="QLX8" s="268"/>
      <c r="QLY8" s="268"/>
      <c r="QLZ8" s="268"/>
      <c r="QMA8" s="268"/>
      <c r="QMB8" s="268"/>
      <c r="QMC8" s="268"/>
      <c r="QMD8" s="268"/>
      <c r="QME8" s="268"/>
      <c r="QMF8" s="268"/>
      <c r="QMG8" s="268"/>
      <c r="QMH8" s="268"/>
      <c r="QMI8" s="268"/>
      <c r="QMJ8" s="268"/>
      <c r="QMK8" s="268"/>
      <c r="QML8" s="268"/>
      <c r="QMM8" s="268"/>
      <c r="QMN8" s="268"/>
      <c r="QMO8" s="268"/>
      <c r="QMP8" s="268"/>
      <c r="QMQ8" s="268"/>
      <c r="QMR8" s="268"/>
      <c r="QMS8" s="268"/>
      <c r="QMT8" s="268"/>
      <c r="QMU8" s="268"/>
      <c r="QMV8" s="268"/>
      <c r="QMW8" s="268"/>
      <c r="QMX8" s="268"/>
      <c r="QMY8" s="268"/>
      <c r="QMZ8" s="268"/>
      <c r="QNA8" s="268"/>
      <c r="QNB8" s="268"/>
      <c r="QNC8" s="268"/>
      <c r="QND8" s="268"/>
      <c r="QNE8" s="268"/>
      <c r="QNF8" s="268"/>
      <c r="QNG8" s="268"/>
      <c r="QNH8" s="268"/>
      <c r="QNI8" s="268"/>
      <c r="QNJ8" s="268"/>
      <c r="QNK8" s="268"/>
      <c r="QNL8" s="268"/>
      <c r="QNM8" s="268"/>
      <c r="QNN8" s="268"/>
      <c r="QNO8" s="268"/>
      <c r="QNP8" s="268"/>
      <c r="QNQ8" s="268"/>
      <c r="QNR8" s="268"/>
      <c r="QNS8" s="268"/>
      <c r="QNT8" s="268"/>
      <c r="QNU8" s="268"/>
      <c r="QNV8" s="268"/>
      <c r="QNW8" s="268"/>
      <c r="QNX8" s="268"/>
      <c r="QNY8" s="268"/>
      <c r="QNZ8" s="268"/>
      <c r="QOA8" s="268"/>
      <c r="QOB8" s="268"/>
      <c r="QOC8" s="268"/>
      <c r="QOD8" s="268"/>
      <c r="QOE8" s="268"/>
      <c r="QOF8" s="268"/>
      <c r="QOG8" s="268"/>
      <c r="QOH8" s="268"/>
      <c r="QOI8" s="268"/>
      <c r="QOJ8" s="268"/>
      <c r="QOK8" s="268"/>
      <c r="QOL8" s="268"/>
      <c r="QOM8" s="268"/>
      <c r="QON8" s="268"/>
      <c r="QOO8" s="268"/>
      <c r="QOP8" s="268"/>
      <c r="QOQ8" s="268"/>
      <c r="QOR8" s="268"/>
      <c r="QOS8" s="268"/>
      <c r="QOT8" s="268"/>
      <c r="QOU8" s="268"/>
      <c r="QOV8" s="268"/>
      <c r="QOW8" s="268"/>
      <c r="QOX8" s="268"/>
      <c r="QOY8" s="268"/>
      <c r="QOZ8" s="268"/>
      <c r="QPA8" s="268"/>
      <c r="QPB8" s="268"/>
      <c r="QPC8" s="268"/>
      <c r="QPD8" s="268"/>
      <c r="QPE8" s="268"/>
      <c r="QPF8" s="268"/>
      <c r="QPG8" s="268"/>
      <c r="QPH8" s="268"/>
      <c r="QPI8" s="268"/>
      <c r="QPJ8" s="268"/>
      <c r="QPK8" s="268"/>
      <c r="QPL8" s="268"/>
      <c r="QPM8" s="268"/>
      <c r="QPN8" s="268"/>
      <c r="QPO8" s="268"/>
      <c r="QPP8" s="268"/>
      <c r="QPQ8" s="268"/>
      <c r="QPR8" s="268"/>
      <c r="QPS8" s="268"/>
      <c r="QPT8" s="268"/>
      <c r="QPU8" s="268"/>
      <c r="QPV8" s="268"/>
      <c r="QPW8" s="268"/>
      <c r="QPX8" s="268"/>
      <c r="QPY8" s="268"/>
      <c r="QPZ8" s="268"/>
      <c r="QQA8" s="268"/>
      <c r="QQB8" s="268"/>
      <c r="QQC8" s="268"/>
      <c r="QQD8" s="268"/>
      <c r="QQE8" s="268"/>
      <c r="QQF8" s="268"/>
      <c r="QQG8" s="268"/>
      <c r="QQH8" s="268"/>
      <c r="QQI8" s="268"/>
      <c r="QQJ8" s="268"/>
      <c r="QQK8" s="268"/>
      <c r="QQL8" s="268"/>
      <c r="QQM8" s="268"/>
      <c r="QQN8" s="268"/>
      <c r="QQO8" s="268"/>
      <c r="QQP8" s="268"/>
      <c r="QQQ8" s="268"/>
      <c r="QQR8" s="268"/>
      <c r="QQS8" s="268"/>
      <c r="QQT8" s="268"/>
      <c r="QQU8" s="268"/>
      <c r="QQV8" s="268"/>
      <c r="QQW8" s="268"/>
      <c r="QQX8" s="268"/>
      <c r="QQY8" s="268"/>
      <c r="QQZ8" s="268"/>
      <c r="QRA8" s="268"/>
      <c r="QRB8" s="268"/>
      <c r="QRC8" s="268"/>
      <c r="QRD8" s="268"/>
      <c r="QRE8" s="268"/>
      <c r="QRF8" s="268"/>
      <c r="QRG8" s="268"/>
      <c r="QRH8" s="268"/>
      <c r="QRI8" s="268"/>
      <c r="QRJ8" s="268"/>
      <c r="QRK8" s="268"/>
      <c r="QRL8" s="268"/>
      <c r="QRM8" s="268"/>
      <c r="QRN8" s="268"/>
      <c r="QRO8" s="268"/>
      <c r="QRP8" s="268"/>
      <c r="QRQ8" s="268"/>
      <c r="QRR8" s="268"/>
      <c r="QRS8" s="268"/>
      <c r="QRT8" s="268"/>
      <c r="QRU8" s="268"/>
      <c r="QRV8" s="268"/>
      <c r="QRW8" s="268"/>
      <c r="QRX8" s="268"/>
      <c r="QRY8" s="268"/>
      <c r="QRZ8" s="268"/>
      <c r="QSA8" s="268"/>
      <c r="QSB8" s="268"/>
      <c r="QSC8" s="268"/>
      <c r="QSD8" s="268"/>
      <c r="QSE8" s="268"/>
      <c r="QSF8" s="268"/>
      <c r="QSG8" s="268"/>
      <c r="QSH8" s="268"/>
      <c r="QSI8" s="268"/>
      <c r="QSJ8" s="268"/>
      <c r="QSK8" s="268"/>
      <c r="QSL8" s="268"/>
      <c r="QSM8" s="268"/>
      <c r="QSN8" s="268"/>
      <c r="QSO8" s="268"/>
      <c r="QSP8" s="268"/>
      <c r="QSQ8" s="268"/>
      <c r="QSR8" s="268"/>
      <c r="QSS8" s="268"/>
      <c r="QST8" s="268"/>
      <c r="QSU8" s="268"/>
      <c r="QSV8" s="268"/>
      <c r="QSW8" s="268"/>
      <c r="QSX8" s="268"/>
      <c r="QSY8" s="268"/>
      <c r="QSZ8" s="268"/>
      <c r="QTA8" s="268"/>
      <c r="QTB8" s="268"/>
      <c r="QTC8" s="268"/>
      <c r="QTD8" s="268"/>
      <c r="QTE8" s="268"/>
      <c r="QTF8" s="268"/>
      <c r="QTG8" s="268"/>
      <c r="QTH8" s="268"/>
      <c r="QTI8" s="268"/>
      <c r="QTJ8" s="268"/>
      <c r="QTK8" s="268"/>
      <c r="QTL8" s="268"/>
      <c r="QTM8" s="268"/>
      <c r="QTN8" s="268"/>
      <c r="QTO8" s="268"/>
      <c r="QTP8" s="268"/>
      <c r="QTQ8" s="268"/>
      <c r="QTR8" s="268"/>
      <c r="QTS8" s="268"/>
      <c r="QTT8" s="268"/>
      <c r="QTU8" s="268"/>
      <c r="QTV8" s="268"/>
      <c r="QTW8" s="268"/>
      <c r="QTX8" s="268"/>
      <c r="QTY8" s="268"/>
      <c r="QTZ8" s="268"/>
      <c r="QUA8" s="268"/>
      <c r="QUB8" s="268"/>
      <c r="QUC8" s="268"/>
      <c r="QUD8" s="268"/>
      <c r="QUE8" s="268"/>
      <c r="QUF8" s="268"/>
      <c r="QUG8" s="268"/>
      <c r="QUH8" s="268"/>
      <c r="QUI8" s="268"/>
      <c r="QUJ8" s="268"/>
      <c r="QUK8" s="268"/>
      <c r="QUL8" s="268"/>
      <c r="QUM8" s="268"/>
      <c r="QUN8" s="268"/>
      <c r="QUO8" s="268"/>
      <c r="QUP8" s="268"/>
      <c r="QUQ8" s="268"/>
      <c r="QUR8" s="268"/>
      <c r="QUS8" s="268"/>
      <c r="QUT8" s="268"/>
      <c r="QUU8" s="268"/>
      <c r="QUV8" s="268"/>
      <c r="QUW8" s="268"/>
      <c r="QUX8" s="268"/>
      <c r="QUY8" s="268"/>
      <c r="QUZ8" s="268"/>
      <c r="QVA8" s="268"/>
      <c r="QVB8" s="268"/>
      <c r="QVC8" s="268"/>
      <c r="QVD8" s="268"/>
      <c r="QVE8" s="268"/>
      <c r="QVF8" s="268"/>
      <c r="QVG8" s="268"/>
      <c r="QVH8" s="268"/>
      <c r="QVI8" s="268"/>
      <c r="QVJ8" s="268"/>
      <c r="QVK8" s="268"/>
      <c r="QVL8" s="268"/>
      <c r="QVM8" s="268"/>
      <c r="QVN8" s="268"/>
      <c r="QVO8" s="268"/>
      <c r="QVP8" s="268"/>
      <c r="QVQ8" s="268"/>
      <c r="QVR8" s="268"/>
      <c r="QVS8" s="268"/>
      <c r="QVT8" s="268"/>
      <c r="QVU8" s="268"/>
      <c r="QVV8" s="268"/>
      <c r="QVW8" s="268"/>
      <c r="QVX8" s="268"/>
      <c r="QVY8" s="268"/>
      <c r="QVZ8" s="268"/>
      <c r="QWA8" s="268"/>
      <c r="QWB8" s="268"/>
      <c r="QWC8" s="268"/>
      <c r="QWD8" s="268"/>
      <c r="QWE8" s="268"/>
      <c r="QWF8" s="268"/>
      <c r="QWG8" s="268"/>
      <c r="QWH8" s="268"/>
      <c r="QWI8" s="268"/>
      <c r="QWJ8" s="268"/>
      <c r="QWK8" s="268"/>
      <c r="QWL8" s="268"/>
      <c r="QWM8" s="268"/>
      <c r="QWN8" s="268"/>
      <c r="QWO8" s="268"/>
      <c r="QWP8" s="268"/>
      <c r="QWQ8" s="268"/>
      <c r="QWR8" s="268"/>
      <c r="QWS8" s="268"/>
      <c r="QWT8" s="268"/>
      <c r="QWU8" s="268"/>
      <c r="QWV8" s="268"/>
      <c r="QWW8" s="268"/>
      <c r="QWX8" s="268"/>
      <c r="QWY8" s="268"/>
      <c r="QWZ8" s="268"/>
      <c r="QXA8" s="268"/>
      <c r="QXB8" s="268"/>
      <c r="QXC8" s="268"/>
      <c r="QXD8" s="268"/>
      <c r="QXE8" s="268"/>
      <c r="QXF8" s="268"/>
      <c r="QXG8" s="268"/>
      <c r="QXH8" s="268"/>
      <c r="QXI8" s="268"/>
      <c r="QXJ8" s="268"/>
      <c r="QXK8" s="268"/>
      <c r="QXL8" s="268"/>
      <c r="QXM8" s="268"/>
      <c r="QXN8" s="268"/>
      <c r="QXO8" s="268"/>
      <c r="QXP8" s="268"/>
      <c r="QXQ8" s="268"/>
      <c r="QXR8" s="268"/>
      <c r="QXS8" s="268"/>
      <c r="QXT8" s="268"/>
      <c r="QXU8" s="268"/>
      <c r="QXV8" s="268"/>
      <c r="QXW8" s="268"/>
      <c r="QXX8" s="268"/>
      <c r="QXY8" s="268"/>
      <c r="QXZ8" s="268"/>
      <c r="QYA8" s="268"/>
      <c r="QYB8" s="268"/>
      <c r="QYC8" s="268"/>
      <c r="QYD8" s="268"/>
      <c r="QYE8" s="268"/>
      <c r="QYF8" s="268"/>
      <c r="QYG8" s="268"/>
      <c r="QYH8" s="268"/>
      <c r="QYI8" s="268"/>
      <c r="QYJ8" s="268"/>
      <c r="QYK8" s="268"/>
      <c r="QYL8" s="268"/>
      <c r="QYM8" s="268"/>
      <c r="QYN8" s="268"/>
      <c r="QYO8" s="268"/>
      <c r="QYP8" s="268"/>
      <c r="QYQ8" s="268"/>
      <c r="QYR8" s="268"/>
      <c r="QYS8" s="268"/>
      <c r="QYT8" s="268"/>
      <c r="QYU8" s="268"/>
      <c r="QYV8" s="268"/>
      <c r="QYW8" s="268"/>
      <c r="QYX8" s="268"/>
      <c r="QYY8" s="268"/>
      <c r="QYZ8" s="268"/>
      <c r="QZA8" s="268"/>
      <c r="QZB8" s="268"/>
      <c r="QZC8" s="268"/>
      <c r="QZD8" s="268"/>
      <c r="QZE8" s="268"/>
      <c r="QZF8" s="268"/>
      <c r="QZG8" s="268"/>
      <c r="QZH8" s="268"/>
      <c r="QZI8" s="268"/>
      <c r="QZJ8" s="268"/>
      <c r="QZK8" s="268"/>
      <c r="QZL8" s="268"/>
      <c r="QZM8" s="268"/>
      <c r="QZN8" s="268"/>
      <c r="QZO8" s="268"/>
      <c r="QZP8" s="268"/>
      <c r="QZQ8" s="268"/>
      <c r="QZR8" s="268"/>
      <c r="QZS8" s="268"/>
      <c r="QZT8" s="268"/>
      <c r="QZU8" s="268"/>
      <c r="QZV8" s="268"/>
      <c r="QZW8" s="268"/>
      <c r="QZX8" s="268"/>
      <c r="QZY8" s="268"/>
      <c r="QZZ8" s="268"/>
      <c r="RAA8" s="268"/>
      <c r="RAB8" s="268"/>
      <c r="RAC8" s="268"/>
      <c r="RAD8" s="268"/>
      <c r="RAE8" s="268"/>
      <c r="RAF8" s="268"/>
      <c r="RAG8" s="268"/>
      <c r="RAH8" s="268"/>
      <c r="RAI8" s="268"/>
      <c r="RAJ8" s="268"/>
      <c r="RAK8" s="268"/>
      <c r="RAL8" s="268"/>
      <c r="RAM8" s="268"/>
      <c r="RAN8" s="268"/>
      <c r="RAO8" s="268"/>
      <c r="RAP8" s="268"/>
      <c r="RAQ8" s="268"/>
      <c r="RAR8" s="268"/>
      <c r="RAS8" s="268"/>
      <c r="RAT8" s="268"/>
      <c r="RAU8" s="268"/>
      <c r="RAV8" s="268"/>
      <c r="RAW8" s="268"/>
      <c r="RAX8" s="268"/>
      <c r="RAY8" s="268"/>
      <c r="RAZ8" s="268"/>
      <c r="RBA8" s="268"/>
      <c r="RBB8" s="268"/>
      <c r="RBC8" s="268"/>
      <c r="RBD8" s="268"/>
      <c r="RBE8" s="268"/>
      <c r="RBF8" s="268"/>
      <c r="RBG8" s="268"/>
      <c r="RBH8" s="268"/>
      <c r="RBI8" s="268"/>
      <c r="RBJ8" s="268"/>
      <c r="RBK8" s="268"/>
      <c r="RBL8" s="268"/>
      <c r="RBM8" s="268"/>
      <c r="RBN8" s="268"/>
      <c r="RBO8" s="268"/>
      <c r="RBP8" s="268"/>
      <c r="RBQ8" s="268"/>
      <c r="RBR8" s="268"/>
      <c r="RBS8" s="268"/>
      <c r="RBT8" s="268"/>
      <c r="RBU8" s="268"/>
      <c r="RBV8" s="268"/>
      <c r="RBW8" s="268"/>
      <c r="RBX8" s="268"/>
      <c r="RBY8" s="268"/>
      <c r="RBZ8" s="268"/>
      <c r="RCA8" s="268"/>
      <c r="RCB8" s="268"/>
      <c r="RCC8" s="268"/>
      <c r="RCD8" s="268"/>
      <c r="RCE8" s="268"/>
      <c r="RCF8" s="268"/>
      <c r="RCG8" s="268"/>
      <c r="RCH8" s="268"/>
      <c r="RCI8" s="268"/>
      <c r="RCJ8" s="268"/>
      <c r="RCK8" s="268"/>
      <c r="RCL8" s="268"/>
      <c r="RCM8" s="268"/>
      <c r="RCN8" s="268"/>
      <c r="RCO8" s="268"/>
      <c r="RCP8" s="268"/>
      <c r="RCQ8" s="268"/>
      <c r="RCR8" s="268"/>
      <c r="RCS8" s="268"/>
      <c r="RCT8" s="268"/>
      <c r="RCU8" s="268"/>
      <c r="RCV8" s="268"/>
      <c r="RCW8" s="268"/>
      <c r="RCX8" s="268"/>
      <c r="RCY8" s="268"/>
      <c r="RCZ8" s="268"/>
      <c r="RDA8" s="268"/>
      <c r="RDB8" s="268"/>
      <c r="RDC8" s="268"/>
      <c r="RDD8" s="268"/>
      <c r="RDE8" s="268"/>
      <c r="RDF8" s="268"/>
      <c r="RDG8" s="268"/>
      <c r="RDH8" s="268"/>
      <c r="RDI8" s="268"/>
      <c r="RDJ8" s="268"/>
      <c r="RDK8" s="268"/>
      <c r="RDL8" s="268"/>
      <c r="RDM8" s="268"/>
      <c r="RDN8" s="268"/>
      <c r="RDO8" s="268"/>
      <c r="RDP8" s="268"/>
      <c r="RDQ8" s="268"/>
      <c r="RDR8" s="268"/>
      <c r="RDS8" s="268"/>
      <c r="RDT8" s="268"/>
      <c r="RDU8" s="268"/>
      <c r="RDV8" s="268"/>
      <c r="RDW8" s="268"/>
      <c r="RDX8" s="268"/>
      <c r="RDY8" s="268"/>
      <c r="RDZ8" s="268"/>
      <c r="REA8" s="268"/>
      <c r="REB8" s="268"/>
      <c r="REC8" s="268"/>
      <c r="RED8" s="268"/>
      <c r="REE8" s="268"/>
      <c r="REF8" s="268"/>
      <c r="REG8" s="268"/>
      <c r="REH8" s="268"/>
      <c r="REI8" s="268"/>
      <c r="REJ8" s="268"/>
      <c r="REK8" s="268"/>
      <c r="REL8" s="268"/>
      <c r="REM8" s="268"/>
      <c r="REN8" s="268"/>
      <c r="REO8" s="268"/>
      <c r="REP8" s="268"/>
      <c r="REQ8" s="268"/>
      <c r="RER8" s="268"/>
      <c r="RES8" s="268"/>
      <c r="RET8" s="268"/>
      <c r="REU8" s="268"/>
      <c r="REV8" s="268"/>
      <c r="REW8" s="268"/>
      <c r="REX8" s="268"/>
      <c r="REY8" s="268"/>
      <c r="REZ8" s="268"/>
      <c r="RFA8" s="268"/>
      <c r="RFB8" s="268"/>
      <c r="RFC8" s="268"/>
      <c r="RFD8" s="268"/>
      <c r="RFE8" s="268"/>
      <c r="RFF8" s="268"/>
      <c r="RFG8" s="268"/>
      <c r="RFH8" s="268"/>
      <c r="RFI8" s="268"/>
      <c r="RFJ8" s="268"/>
      <c r="RFK8" s="268"/>
      <c r="RFL8" s="268"/>
      <c r="RFM8" s="268"/>
      <c r="RFN8" s="268"/>
      <c r="RFO8" s="268"/>
      <c r="RFP8" s="268"/>
      <c r="RFQ8" s="268"/>
      <c r="RFR8" s="268"/>
      <c r="RFS8" s="268"/>
      <c r="RFT8" s="268"/>
      <c r="RFU8" s="268"/>
      <c r="RFV8" s="268"/>
      <c r="RFW8" s="268"/>
      <c r="RFX8" s="268"/>
      <c r="RFY8" s="268"/>
      <c r="RFZ8" s="268"/>
      <c r="RGA8" s="268"/>
      <c r="RGB8" s="268"/>
      <c r="RGC8" s="268"/>
      <c r="RGD8" s="268"/>
      <c r="RGE8" s="268"/>
      <c r="RGF8" s="268"/>
      <c r="RGG8" s="268"/>
      <c r="RGH8" s="268"/>
      <c r="RGI8" s="268"/>
      <c r="RGJ8" s="268"/>
      <c r="RGK8" s="268"/>
      <c r="RGL8" s="268"/>
      <c r="RGM8" s="268"/>
      <c r="RGN8" s="268"/>
      <c r="RGO8" s="268"/>
      <c r="RGP8" s="268"/>
      <c r="RGQ8" s="268"/>
      <c r="RGR8" s="268"/>
      <c r="RGS8" s="268"/>
      <c r="RGT8" s="268"/>
      <c r="RGU8" s="268"/>
      <c r="RGV8" s="268"/>
      <c r="RGW8" s="268"/>
      <c r="RGX8" s="268"/>
      <c r="RGY8" s="268"/>
      <c r="RGZ8" s="268"/>
      <c r="RHA8" s="268"/>
      <c r="RHB8" s="268"/>
      <c r="RHC8" s="268"/>
      <c r="RHD8" s="268"/>
      <c r="RHE8" s="268"/>
      <c r="RHF8" s="268"/>
      <c r="RHG8" s="268"/>
      <c r="RHH8" s="268"/>
      <c r="RHI8" s="268"/>
      <c r="RHJ8" s="268"/>
      <c r="RHK8" s="268"/>
      <c r="RHL8" s="268"/>
      <c r="RHM8" s="268"/>
      <c r="RHN8" s="268"/>
      <c r="RHO8" s="268"/>
      <c r="RHP8" s="268"/>
      <c r="RHQ8" s="268"/>
      <c r="RHR8" s="268"/>
      <c r="RHS8" s="268"/>
      <c r="RHT8" s="268"/>
      <c r="RHU8" s="268"/>
      <c r="RHV8" s="268"/>
      <c r="RHW8" s="268"/>
      <c r="RHX8" s="268"/>
      <c r="RHY8" s="268"/>
      <c r="RHZ8" s="268"/>
      <c r="RIA8" s="268"/>
      <c r="RIB8" s="268"/>
      <c r="RIC8" s="268"/>
      <c r="RID8" s="268"/>
      <c r="RIE8" s="268"/>
      <c r="RIF8" s="268"/>
      <c r="RIG8" s="268"/>
      <c r="RIH8" s="268"/>
      <c r="RII8" s="268"/>
      <c r="RIJ8" s="268"/>
      <c r="RIK8" s="268"/>
      <c r="RIL8" s="268"/>
      <c r="RIM8" s="268"/>
      <c r="RIN8" s="268"/>
      <c r="RIO8" s="268"/>
      <c r="RIP8" s="268"/>
      <c r="RIQ8" s="268"/>
      <c r="RIR8" s="268"/>
      <c r="RIS8" s="268"/>
      <c r="RIT8" s="268"/>
      <c r="RIU8" s="268"/>
      <c r="RIV8" s="268"/>
      <c r="RIW8" s="268"/>
      <c r="RIX8" s="268"/>
      <c r="RIY8" s="268"/>
      <c r="RIZ8" s="268"/>
      <c r="RJA8" s="268"/>
      <c r="RJB8" s="268"/>
      <c r="RJC8" s="268"/>
      <c r="RJD8" s="268"/>
      <c r="RJE8" s="268"/>
      <c r="RJF8" s="268"/>
      <c r="RJG8" s="268"/>
      <c r="RJH8" s="268"/>
      <c r="RJI8" s="268"/>
      <c r="RJJ8" s="268"/>
      <c r="RJK8" s="268"/>
      <c r="RJL8" s="268"/>
      <c r="RJM8" s="268"/>
      <c r="RJN8" s="268"/>
      <c r="RJO8" s="268"/>
      <c r="RJP8" s="268"/>
      <c r="RJQ8" s="268"/>
      <c r="RJR8" s="268"/>
      <c r="RJS8" s="268"/>
      <c r="RJT8" s="268"/>
      <c r="RJU8" s="268"/>
      <c r="RJV8" s="268"/>
      <c r="RJW8" s="268"/>
      <c r="RJX8" s="268"/>
      <c r="RJY8" s="268"/>
      <c r="RJZ8" s="268"/>
      <c r="RKA8" s="268"/>
      <c r="RKB8" s="268"/>
      <c r="RKC8" s="268"/>
      <c r="RKD8" s="268"/>
      <c r="RKE8" s="268"/>
      <c r="RKF8" s="268"/>
      <c r="RKG8" s="268"/>
      <c r="RKH8" s="268"/>
      <c r="RKI8" s="268"/>
      <c r="RKJ8" s="268"/>
      <c r="RKK8" s="268"/>
      <c r="RKL8" s="268"/>
      <c r="RKM8" s="268"/>
      <c r="RKN8" s="268"/>
      <c r="RKO8" s="268"/>
      <c r="RKP8" s="268"/>
      <c r="RKQ8" s="268"/>
      <c r="RKR8" s="268"/>
      <c r="RKS8" s="268"/>
      <c r="RKT8" s="268"/>
      <c r="RKU8" s="268"/>
      <c r="RKV8" s="268"/>
      <c r="RKW8" s="268"/>
      <c r="RKX8" s="268"/>
      <c r="RKY8" s="268"/>
      <c r="RKZ8" s="268"/>
      <c r="RLA8" s="268"/>
      <c r="RLB8" s="268"/>
      <c r="RLC8" s="268"/>
      <c r="RLD8" s="268"/>
      <c r="RLE8" s="268"/>
      <c r="RLF8" s="268"/>
      <c r="RLG8" s="268"/>
      <c r="RLH8" s="268"/>
      <c r="RLI8" s="268"/>
      <c r="RLJ8" s="268"/>
      <c r="RLK8" s="268"/>
      <c r="RLL8" s="268"/>
      <c r="RLM8" s="268"/>
      <c r="RLN8" s="268"/>
      <c r="RLO8" s="268"/>
      <c r="RLP8" s="268"/>
      <c r="RLQ8" s="268"/>
      <c r="RLR8" s="268"/>
      <c r="RLS8" s="268"/>
      <c r="RLT8" s="268"/>
      <c r="RLU8" s="268"/>
      <c r="RLV8" s="268"/>
      <c r="RLW8" s="268"/>
      <c r="RLX8" s="268"/>
      <c r="RLY8" s="268"/>
      <c r="RLZ8" s="268"/>
      <c r="RMA8" s="268"/>
      <c r="RMB8" s="268"/>
      <c r="RMC8" s="268"/>
      <c r="RMD8" s="268"/>
      <c r="RME8" s="268"/>
      <c r="RMF8" s="268"/>
      <c r="RMG8" s="268"/>
      <c r="RMH8" s="268"/>
      <c r="RMI8" s="268"/>
      <c r="RMJ8" s="268"/>
      <c r="RMK8" s="268"/>
      <c r="RML8" s="268"/>
      <c r="RMM8" s="268"/>
      <c r="RMN8" s="268"/>
      <c r="RMO8" s="268"/>
      <c r="RMP8" s="268"/>
      <c r="RMQ8" s="268"/>
      <c r="RMR8" s="268"/>
      <c r="RMS8" s="268"/>
      <c r="RMT8" s="268"/>
      <c r="RMU8" s="268"/>
      <c r="RMV8" s="268"/>
      <c r="RMW8" s="268"/>
      <c r="RMX8" s="268"/>
      <c r="RMY8" s="268"/>
      <c r="RMZ8" s="268"/>
      <c r="RNA8" s="268"/>
      <c r="RNB8" s="268"/>
      <c r="RNC8" s="268"/>
      <c r="RND8" s="268"/>
      <c r="RNE8" s="268"/>
      <c r="RNF8" s="268"/>
      <c r="RNG8" s="268"/>
      <c r="RNH8" s="268"/>
      <c r="RNI8" s="268"/>
      <c r="RNJ8" s="268"/>
      <c r="RNK8" s="268"/>
      <c r="RNL8" s="268"/>
      <c r="RNM8" s="268"/>
      <c r="RNN8" s="268"/>
      <c r="RNO8" s="268"/>
      <c r="RNP8" s="268"/>
      <c r="RNQ8" s="268"/>
      <c r="RNR8" s="268"/>
      <c r="RNS8" s="268"/>
      <c r="RNT8" s="268"/>
      <c r="RNU8" s="268"/>
      <c r="RNV8" s="268"/>
      <c r="RNW8" s="268"/>
      <c r="RNX8" s="268"/>
      <c r="RNY8" s="268"/>
      <c r="RNZ8" s="268"/>
      <c r="ROA8" s="268"/>
      <c r="ROB8" s="268"/>
      <c r="ROC8" s="268"/>
      <c r="ROD8" s="268"/>
      <c r="ROE8" s="268"/>
      <c r="ROF8" s="268"/>
      <c r="ROG8" s="268"/>
      <c r="ROH8" s="268"/>
      <c r="ROI8" s="268"/>
      <c r="ROJ8" s="268"/>
      <c r="ROK8" s="268"/>
      <c r="ROL8" s="268"/>
      <c r="ROM8" s="268"/>
      <c r="RON8" s="268"/>
      <c r="ROO8" s="268"/>
      <c r="ROP8" s="268"/>
      <c r="ROQ8" s="268"/>
      <c r="ROR8" s="268"/>
      <c r="ROS8" s="268"/>
      <c r="ROT8" s="268"/>
      <c r="ROU8" s="268"/>
      <c r="ROV8" s="268"/>
      <c r="ROW8" s="268"/>
      <c r="ROX8" s="268"/>
      <c r="ROY8" s="268"/>
      <c r="ROZ8" s="268"/>
      <c r="RPA8" s="268"/>
      <c r="RPB8" s="268"/>
      <c r="RPC8" s="268"/>
      <c r="RPD8" s="268"/>
      <c r="RPE8" s="268"/>
      <c r="RPF8" s="268"/>
      <c r="RPG8" s="268"/>
      <c r="RPH8" s="268"/>
      <c r="RPI8" s="268"/>
      <c r="RPJ8" s="268"/>
      <c r="RPK8" s="268"/>
      <c r="RPL8" s="268"/>
      <c r="RPM8" s="268"/>
      <c r="RPN8" s="268"/>
      <c r="RPO8" s="268"/>
      <c r="RPP8" s="268"/>
      <c r="RPQ8" s="268"/>
      <c r="RPR8" s="268"/>
      <c r="RPS8" s="268"/>
      <c r="RPT8" s="268"/>
      <c r="RPU8" s="268"/>
      <c r="RPV8" s="268"/>
      <c r="RPW8" s="268"/>
      <c r="RPX8" s="268"/>
      <c r="RPY8" s="268"/>
      <c r="RPZ8" s="268"/>
      <c r="RQA8" s="268"/>
      <c r="RQB8" s="268"/>
      <c r="RQC8" s="268"/>
      <c r="RQD8" s="268"/>
      <c r="RQE8" s="268"/>
      <c r="RQF8" s="268"/>
      <c r="RQG8" s="268"/>
      <c r="RQH8" s="268"/>
      <c r="RQI8" s="268"/>
      <c r="RQJ8" s="268"/>
      <c r="RQK8" s="268"/>
      <c r="RQL8" s="268"/>
      <c r="RQM8" s="268"/>
      <c r="RQN8" s="268"/>
      <c r="RQO8" s="268"/>
      <c r="RQP8" s="268"/>
      <c r="RQQ8" s="268"/>
      <c r="RQR8" s="268"/>
      <c r="RQS8" s="268"/>
      <c r="RQT8" s="268"/>
      <c r="RQU8" s="268"/>
      <c r="RQV8" s="268"/>
      <c r="RQW8" s="268"/>
      <c r="RQX8" s="268"/>
      <c r="RQY8" s="268"/>
      <c r="RQZ8" s="268"/>
      <c r="RRA8" s="268"/>
      <c r="RRB8" s="268"/>
      <c r="RRC8" s="268"/>
      <c r="RRD8" s="268"/>
      <c r="RRE8" s="268"/>
      <c r="RRF8" s="268"/>
      <c r="RRG8" s="268"/>
      <c r="RRH8" s="268"/>
      <c r="RRI8" s="268"/>
      <c r="RRJ8" s="268"/>
      <c r="RRK8" s="268"/>
      <c r="RRL8" s="268"/>
      <c r="RRM8" s="268"/>
      <c r="RRN8" s="268"/>
      <c r="RRO8" s="268"/>
      <c r="RRP8" s="268"/>
      <c r="RRQ8" s="268"/>
      <c r="RRR8" s="268"/>
      <c r="RRS8" s="268"/>
      <c r="RRT8" s="268"/>
      <c r="RRU8" s="268"/>
      <c r="RRV8" s="268"/>
      <c r="RRW8" s="268"/>
      <c r="RRX8" s="268"/>
      <c r="RRY8" s="268"/>
      <c r="RRZ8" s="268"/>
      <c r="RSA8" s="268"/>
      <c r="RSB8" s="268"/>
      <c r="RSC8" s="268"/>
      <c r="RSD8" s="268"/>
      <c r="RSE8" s="268"/>
      <c r="RSF8" s="268"/>
      <c r="RSG8" s="268"/>
      <c r="RSH8" s="268"/>
      <c r="RSI8" s="268"/>
      <c r="RSJ8" s="268"/>
      <c r="RSK8" s="268"/>
      <c r="RSL8" s="268"/>
      <c r="RSM8" s="268"/>
      <c r="RSN8" s="268"/>
      <c r="RSO8" s="268"/>
      <c r="RSP8" s="268"/>
      <c r="RSQ8" s="268"/>
      <c r="RSR8" s="268"/>
      <c r="RSS8" s="268"/>
      <c r="RST8" s="268"/>
      <c r="RSU8" s="268"/>
      <c r="RSV8" s="268"/>
      <c r="RSW8" s="268"/>
      <c r="RSX8" s="268"/>
      <c r="RSY8" s="268"/>
      <c r="RSZ8" s="268"/>
      <c r="RTA8" s="268"/>
      <c r="RTB8" s="268"/>
      <c r="RTC8" s="268"/>
      <c r="RTD8" s="268"/>
      <c r="RTE8" s="268"/>
      <c r="RTF8" s="268"/>
      <c r="RTG8" s="268"/>
      <c r="RTH8" s="268"/>
      <c r="RTI8" s="268"/>
      <c r="RTJ8" s="268"/>
      <c r="RTK8" s="268"/>
      <c r="RTL8" s="268"/>
      <c r="RTM8" s="268"/>
      <c r="RTN8" s="268"/>
      <c r="RTO8" s="268"/>
      <c r="RTP8" s="268"/>
      <c r="RTQ8" s="268"/>
      <c r="RTR8" s="268"/>
      <c r="RTS8" s="268"/>
      <c r="RTT8" s="268"/>
      <c r="RTU8" s="268"/>
      <c r="RTV8" s="268"/>
      <c r="RTW8" s="268"/>
      <c r="RTX8" s="268"/>
      <c r="RTY8" s="268"/>
      <c r="RTZ8" s="268"/>
      <c r="RUA8" s="268"/>
      <c r="RUB8" s="268"/>
      <c r="RUC8" s="268"/>
      <c r="RUD8" s="268"/>
      <c r="RUE8" s="268"/>
      <c r="RUF8" s="268"/>
      <c r="RUG8" s="268"/>
      <c r="RUH8" s="268"/>
      <c r="RUI8" s="268"/>
      <c r="RUJ8" s="268"/>
      <c r="RUK8" s="268"/>
      <c r="RUL8" s="268"/>
      <c r="RUM8" s="268"/>
      <c r="RUN8" s="268"/>
      <c r="RUO8" s="268"/>
      <c r="RUP8" s="268"/>
      <c r="RUQ8" s="268"/>
      <c r="RUR8" s="268"/>
      <c r="RUS8" s="268"/>
      <c r="RUT8" s="268"/>
      <c r="RUU8" s="268"/>
      <c r="RUV8" s="268"/>
      <c r="RUW8" s="268"/>
      <c r="RUX8" s="268"/>
      <c r="RUY8" s="268"/>
      <c r="RUZ8" s="268"/>
      <c r="RVA8" s="268"/>
      <c r="RVB8" s="268"/>
      <c r="RVC8" s="268"/>
      <c r="RVD8" s="268"/>
      <c r="RVE8" s="268"/>
      <c r="RVF8" s="268"/>
      <c r="RVG8" s="268"/>
      <c r="RVH8" s="268"/>
      <c r="RVI8" s="268"/>
      <c r="RVJ8" s="268"/>
      <c r="RVK8" s="268"/>
      <c r="RVL8" s="268"/>
      <c r="RVM8" s="268"/>
      <c r="RVN8" s="268"/>
      <c r="RVO8" s="268"/>
      <c r="RVP8" s="268"/>
      <c r="RVQ8" s="268"/>
      <c r="RVR8" s="268"/>
      <c r="RVS8" s="268"/>
      <c r="RVT8" s="268"/>
      <c r="RVU8" s="268"/>
      <c r="RVV8" s="268"/>
      <c r="RVW8" s="268"/>
      <c r="RVX8" s="268"/>
      <c r="RVY8" s="268"/>
      <c r="RVZ8" s="268"/>
      <c r="RWA8" s="268"/>
      <c r="RWB8" s="268"/>
      <c r="RWC8" s="268"/>
      <c r="RWD8" s="268"/>
      <c r="RWE8" s="268"/>
      <c r="RWF8" s="268"/>
      <c r="RWG8" s="268"/>
      <c r="RWH8" s="268"/>
      <c r="RWI8" s="268"/>
      <c r="RWJ8" s="268"/>
      <c r="RWK8" s="268"/>
      <c r="RWL8" s="268"/>
      <c r="RWM8" s="268"/>
      <c r="RWN8" s="268"/>
      <c r="RWO8" s="268"/>
      <c r="RWP8" s="268"/>
      <c r="RWQ8" s="268"/>
      <c r="RWR8" s="268"/>
      <c r="RWS8" s="268"/>
      <c r="RWT8" s="268"/>
      <c r="RWU8" s="268"/>
      <c r="RWV8" s="268"/>
      <c r="RWW8" s="268"/>
      <c r="RWX8" s="268"/>
      <c r="RWY8" s="268"/>
      <c r="RWZ8" s="268"/>
      <c r="RXA8" s="268"/>
      <c r="RXB8" s="268"/>
      <c r="RXC8" s="268"/>
      <c r="RXD8" s="268"/>
      <c r="RXE8" s="268"/>
      <c r="RXF8" s="268"/>
      <c r="RXG8" s="268"/>
      <c r="RXH8" s="268"/>
      <c r="RXI8" s="268"/>
      <c r="RXJ8" s="268"/>
      <c r="RXK8" s="268"/>
      <c r="RXL8" s="268"/>
      <c r="RXM8" s="268"/>
      <c r="RXN8" s="268"/>
      <c r="RXO8" s="268"/>
      <c r="RXP8" s="268"/>
      <c r="RXQ8" s="268"/>
      <c r="RXR8" s="268"/>
      <c r="RXS8" s="268"/>
      <c r="RXT8" s="268"/>
      <c r="RXU8" s="268"/>
      <c r="RXV8" s="268"/>
      <c r="RXW8" s="268"/>
      <c r="RXX8" s="268"/>
      <c r="RXY8" s="268"/>
      <c r="RXZ8" s="268"/>
      <c r="RYA8" s="268"/>
      <c r="RYB8" s="268"/>
      <c r="RYC8" s="268"/>
      <c r="RYD8" s="268"/>
      <c r="RYE8" s="268"/>
      <c r="RYF8" s="268"/>
      <c r="RYG8" s="268"/>
      <c r="RYH8" s="268"/>
      <c r="RYI8" s="268"/>
      <c r="RYJ8" s="268"/>
      <c r="RYK8" s="268"/>
      <c r="RYL8" s="268"/>
      <c r="RYM8" s="268"/>
      <c r="RYN8" s="268"/>
      <c r="RYO8" s="268"/>
      <c r="RYP8" s="268"/>
      <c r="RYQ8" s="268"/>
      <c r="RYR8" s="268"/>
      <c r="RYS8" s="268"/>
      <c r="RYT8" s="268"/>
      <c r="RYU8" s="268"/>
      <c r="RYV8" s="268"/>
      <c r="RYW8" s="268"/>
      <c r="RYX8" s="268"/>
      <c r="RYY8" s="268"/>
      <c r="RYZ8" s="268"/>
      <c r="RZA8" s="268"/>
      <c r="RZB8" s="268"/>
      <c r="RZC8" s="268"/>
      <c r="RZD8" s="268"/>
      <c r="RZE8" s="268"/>
      <c r="RZF8" s="268"/>
      <c r="RZG8" s="268"/>
      <c r="RZH8" s="268"/>
      <c r="RZI8" s="268"/>
      <c r="RZJ8" s="268"/>
      <c r="RZK8" s="268"/>
      <c r="RZL8" s="268"/>
      <c r="RZM8" s="268"/>
      <c r="RZN8" s="268"/>
      <c r="RZO8" s="268"/>
      <c r="RZP8" s="268"/>
      <c r="RZQ8" s="268"/>
      <c r="RZR8" s="268"/>
      <c r="RZS8" s="268"/>
      <c r="RZT8" s="268"/>
      <c r="RZU8" s="268"/>
      <c r="RZV8" s="268"/>
      <c r="RZW8" s="268"/>
      <c r="RZX8" s="268"/>
      <c r="RZY8" s="268"/>
      <c r="RZZ8" s="268"/>
      <c r="SAA8" s="268"/>
      <c r="SAB8" s="268"/>
      <c r="SAC8" s="268"/>
      <c r="SAD8" s="268"/>
      <c r="SAE8" s="268"/>
      <c r="SAF8" s="268"/>
      <c r="SAG8" s="268"/>
      <c r="SAH8" s="268"/>
      <c r="SAI8" s="268"/>
      <c r="SAJ8" s="268"/>
      <c r="SAK8" s="268"/>
      <c r="SAL8" s="268"/>
      <c r="SAM8" s="268"/>
      <c r="SAN8" s="268"/>
      <c r="SAO8" s="268"/>
      <c r="SAP8" s="268"/>
      <c r="SAQ8" s="268"/>
      <c r="SAR8" s="268"/>
      <c r="SAS8" s="268"/>
      <c r="SAT8" s="268"/>
      <c r="SAU8" s="268"/>
      <c r="SAV8" s="268"/>
      <c r="SAW8" s="268"/>
      <c r="SAX8" s="268"/>
      <c r="SAY8" s="268"/>
      <c r="SAZ8" s="268"/>
      <c r="SBA8" s="268"/>
      <c r="SBB8" s="268"/>
      <c r="SBC8" s="268"/>
      <c r="SBD8" s="268"/>
      <c r="SBE8" s="268"/>
      <c r="SBF8" s="268"/>
      <c r="SBG8" s="268"/>
      <c r="SBH8" s="268"/>
      <c r="SBI8" s="268"/>
      <c r="SBJ8" s="268"/>
      <c r="SBK8" s="268"/>
      <c r="SBL8" s="268"/>
      <c r="SBM8" s="268"/>
      <c r="SBN8" s="268"/>
      <c r="SBO8" s="268"/>
      <c r="SBP8" s="268"/>
      <c r="SBQ8" s="268"/>
      <c r="SBR8" s="268"/>
      <c r="SBS8" s="268"/>
      <c r="SBT8" s="268"/>
      <c r="SBU8" s="268"/>
      <c r="SBV8" s="268"/>
      <c r="SBW8" s="268"/>
      <c r="SBX8" s="268"/>
      <c r="SBY8" s="268"/>
      <c r="SBZ8" s="268"/>
      <c r="SCA8" s="268"/>
      <c r="SCB8" s="268"/>
      <c r="SCC8" s="268"/>
      <c r="SCD8" s="268"/>
      <c r="SCE8" s="268"/>
      <c r="SCF8" s="268"/>
      <c r="SCG8" s="268"/>
      <c r="SCH8" s="268"/>
      <c r="SCI8" s="268"/>
      <c r="SCJ8" s="268"/>
      <c r="SCK8" s="268"/>
      <c r="SCL8" s="268"/>
      <c r="SCM8" s="268"/>
      <c r="SCN8" s="268"/>
      <c r="SCO8" s="268"/>
      <c r="SCP8" s="268"/>
      <c r="SCQ8" s="268"/>
      <c r="SCR8" s="268"/>
      <c r="SCS8" s="268"/>
      <c r="SCT8" s="268"/>
      <c r="SCU8" s="268"/>
      <c r="SCV8" s="268"/>
      <c r="SCW8" s="268"/>
      <c r="SCX8" s="268"/>
      <c r="SCY8" s="268"/>
      <c r="SCZ8" s="268"/>
      <c r="SDA8" s="268"/>
      <c r="SDB8" s="268"/>
      <c r="SDC8" s="268"/>
      <c r="SDD8" s="268"/>
      <c r="SDE8" s="268"/>
      <c r="SDF8" s="268"/>
      <c r="SDG8" s="268"/>
      <c r="SDH8" s="268"/>
      <c r="SDI8" s="268"/>
      <c r="SDJ8" s="268"/>
      <c r="SDK8" s="268"/>
      <c r="SDL8" s="268"/>
      <c r="SDM8" s="268"/>
      <c r="SDN8" s="268"/>
      <c r="SDO8" s="268"/>
      <c r="SDP8" s="268"/>
      <c r="SDQ8" s="268"/>
      <c r="SDR8" s="268"/>
      <c r="SDS8" s="268"/>
      <c r="SDT8" s="268"/>
      <c r="SDU8" s="268"/>
      <c r="SDV8" s="268"/>
      <c r="SDW8" s="268"/>
      <c r="SDX8" s="268"/>
      <c r="SDY8" s="268"/>
      <c r="SDZ8" s="268"/>
      <c r="SEA8" s="268"/>
      <c r="SEB8" s="268"/>
      <c r="SEC8" s="268"/>
      <c r="SED8" s="268"/>
      <c r="SEE8" s="268"/>
      <c r="SEF8" s="268"/>
      <c r="SEG8" s="268"/>
      <c r="SEH8" s="268"/>
      <c r="SEI8" s="268"/>
      <c r="SEJ8" s="268"/>
      <c r="SEK8" s="268"/>
      <c r="SEL8" s="268"/>
      <c r="SEM8" s="268"/>
      <c r="SEN8" s="268"/>
      <c r="SEO8" s="268"/>
      <c r="SEP8" s="268"/>
      <c r="SEQ8" s="268"/>
      <c r="SER8" s="268"/>
      <c r="SES8" s="268"/>
      <c r="SET8" s="268"/>
      <c r="SEU8" s="268"/>
      <c r="SEV8" s="268"/>
      <c r="SEW8" s="268"/>
      <c r="SEX8" s="268"/>
      <c r="SEY8" s="268"/>
      <c r="SEZ8" s="268"/>
      <c r="SFA8" s="268"/>
      <c r="SFB8" s="268"/>
      <c r="SFC8" s="268"/>
      <c r="SFD8" s="268"/>
      <c r="SFE8" s="268"/>
      <c r="SFF8" s="268"/>
      <c r="SFG8" s="268"/>
      <c r="SFH8" s="268"/>
      <c r="SFI8" s="268"/>
      <c r="SFJ8" s="268"/>
      <c r="SFK8" s="268"/>
      <c r="SFL8" s="268"/>
      <c r="SFM8" s="268"/>
      <c r="SFN8" s="268"/>
      <c r="SFO8" s="268"/>
      <c r="SFP8" s="268"/>
      <c r="SFQ8" s="268"/>
      <c r="SFR8" s="268"/>
      <c r="SFS8" s="268"/>
      <c r="SFT8" s="268"/>
      <c r="SFU8" s="268"/>
      <c r="SFV8" s="268"/>
      <c r="SFW8" s="268"/>
      <c r="SFX8" s="268"/>
      <c r="SFY8" s="268"/>
      <c r="SFZ8" s="268"/>
      <c r="SGA8" s="268"/>
      <c r="SGB8" s="268"/>
      <c r="SGC8" s="268"/>
      <c r="SGD8" s="268"/>
      <c r="SGE8" s="268"/>
      <c r="SGF8" s="268"/>
      <c r="SGG8" s="268"/>
      <c r="SGH8" s="268"/>
      <c r="SGI8" s="268"/>
      <c r="SGJ8" s="268"/>
      <c r="SGK8" s="268"/>
      <c r="SGL8" s="268"/>
      <c r="SGM8" s="268"/>
      <c r="SGN8" s="268"/>
      <c r="SGO8" s="268"/>
      <c r="SGP8" s="268"/>
      <c r="SGQ8" s="268"/>
      <c r="SGR8" s="268"/>
      <c r="SGS8" s="268"/>
      <c r="SGT8" s="268"/>
      <c r="SGU8" s="268"/>
      <c r="SGV8" s="268"/>
      <c r="SGW8" s="268"/>
      <c r="SGX8" s="268"/>
      <c r="SGY8" s="268"/>
      <c r="SGZ8" s="268"/>
      <c r="SHA8" s="268"/>
      <c r="SHB8" s="268"/>
      <c r="SHC8" s="268"/>
      <c r="SHD8" s="268"/>
      <c r="SHE8" s="268"/>
      <c r="SHF8" s="268"/>
      <c r="SHG8" s="268"/>
      <c r="SHH8" s="268"/>
      <c r="SHI8" s="268"/>
      <c r="SHJ8" s="268"/>
      <c r="SHK8" s="268"/>
      <c r="SHL8" s="268"/>
      <c r="SHM8" s="268"/>
      <c r="SHN8" s="268"/>
      <c r="SHO8" s="268"/>
      <c r="SHP8" s="268"/>
      <c r="SHQ8" s="268"/>
      <c r="SHR8" s="268"/>
      <c r="SHS8" s="268"/>
      <c r="SHT8" s="268"/>
      <c r="SHU8" s="268"/>
      <c r="SHV8" s="268"/>
      <c r="SHW8" s="268"/>
      <c r="SHX8" s="268"/>
      <c r="SHY8" s="268"/>
      <c r="SHZ8" s="268"/>
      <c r="SIA8" s="268"/>
      <c r="SIB8" s="268"/>
      <c r="SIC8" s="268"/>
      <c r="SID8" s="268"/>
      <c r="SIE8" s="268"/>
      <c r="SIF8" s="268"/>
      <c r="SIG8" s="268"/>
      <c r="SIH8" s="268"/>
      <c r="SII8" s="268"/>
      <c r="SIJ8" s="268"/>
      <c r="SIK8" s="268"/>
      <c r="SIL8" s="268"/>
      <c r="SIM8" s="268"/>
      <c r="SIN8" s="268"/>
      <c r="SIO8" s="268"/>
      <c r="SIP8" s="268"/>
      <c r="SIQ8" s="268"/>
      <c r="SIR8" s="268"/>
      <c r="SIS8" s="268"/>
      <c r="SIT8" s="268"/>
      <c r="SIU8" s="268"/>
      <c r="SIV8" s="268"/>
      <c r="SIW8" s="268"/>
      <c r="SIX8" s="268"/>
      <c r="SIY8" s="268"/>
      <c r="SIZ8" s="268"/>
      <c r="SJA8" s="268"/>
      <c r="SJB8" s="268"/>
      <c r="SJC8" s="268"/>
      <c r="SJD8" s="268"/>
      <c r="SJE8" s="268"/>
      <c r="SJF8" s="268"/>
      <c r="SJG8" s="268"/>
      <c r="SJH8" s="268"/>
      <c r="SJI8" s="268"/>
      <c r="SJJ8" s="268"/>
      <c r="SJK8" s="268"/>
      <c r="SJL8" s="268"/>
      <c r="SJM8" s="268"/>
      <c r="SJN8" s="268"/>
      <c r="SJO8" s="268"/>
      <c r="SJP8" s="268"/>
      <c r="SJQ8" s="268"/>
      <c r="SJR8" s="268"/>
      <c r="SJS8" s="268"/>
      <c r="SJT8" s="268"/>
      <c r="SJU8" s="268"/>
      <c r="SJV8" s="268"/>
      <c r="SJW8" s="268"/>
      <c r="SJX8" s="268"/>
      <c r="SJY8" s="268"/>
      <c r="SJZ8" s="268"/>
      <c r="SKA8" s="268"/>
      <c r="SKB8" s="268"/>
      <c r="SKC8" s="268"/>
      <c r="SKD8" s="268"/>
      <c r="SKE8" s="268"/>
      <c r="SKF8" s="268"/>
      <c r="SKG8" s="268"/>
      <c r="SKH8" s="268"/>
      <c r="SKI8" s="268"/>
      <c r="SKJ8" s="268"/>
      <c r="SKK8" s="268"/>
      <c r="SKL8" s="268"/>
      <c r="SKM8" s="268"/>
      <c r="SKN8" s="268"/>
      <c r="SKO8" s="268"/>
      <c r="SKP8" s="268"/>
      <c r="SKQ8" s="268"/>
      <c r="SKR8" s="268"/>
      <c r="SKS8" s="268"/>
      <c r="SKT8" s="268"/>
      <c r="SKU8" s="268"/>
      <c r="SKV8" s="268"/>
      <c r="SKW8" s="268"/>
      <c r="SKX8" s="268"/>
      <c r="SKY8" s="268"/>
      <c r="SKZ8" s="268"/>
      <c r="SLA8" s="268"/>
      <c r="SLB8" s="268"/>
      <c r="SLC8" s="268"/>
      <c r="SLD8" s="268"/>
      <c r="SLE8" s="268"/>
      <c r="SLF8" s="268"/>
      <c r="SLG8" s="268"/>
      <c r="SLH8" s="268"/>
      <c r="SLI8" s="268"/>
      <c r="SLJ8" s="268"/>
      <c r="SLK8" s="268"/>
      <c r="SLL8" s="268"/>
      <c r="SLM8" s="268"/>
      <c r="SLN8" s="268"/>
      <c r="SLO8" s="268"/>
      <c r="SLP8" s="268"/>
      <c r="SLQ8" s="268"/>
      <c r="SLR8" s="268"/>
      <c r="SLS8" s="268"/>
      <c r="SLT8" s="268"/>
      <c r="SLU8" s="268"/>
      <c r="SLV8" s="268"/>
      <c r="SLW8" s="268"/>
      <c r="SLX8" s="268"/>
      <c r="SLY8" s="268"/>
      <c r="SLZ8" s="268"/>
      <c r="SMA8" s="268"/>
      <c r="SMB8" s="268"/>
      <c r="SMC8" s="268"/>
      <c r="SMD8" s="268"/>
      <c r="SME8" s="268"/>
      <c r="SMF8" s="268"/>
      <c r="SMG8" s="268"/>
      <c r="SMH8" s="268"/>
      <c r="SMI8" s="268"/>
      <c r="SMJ8" s="268"/>
      <c r="SMK8" s="268"/>
      <c r="SML8" s="268"/>
      <c r="SMM8" s="268"/>
      <c r="SMN8" s="268"/>
      <c r="SMO8" s="268"/>
      <c r="SMP8" s="268"/>
      <c r="SMQ8" s="268"/>
      <c r="SMR8" s="268"/>
      <c r="SMS8" s="268"/>
      <c r="SMT8" s="268"/>
      <c r="SMU8" s="268"/>
      <c r="SMV8" s="268"/>
      <c r="SMW8" s="268"/>
      <c r="SMX8" s="268"/>
      <c r="SMY8" s="268"/>
      <c r="SMZ8" s="268"/>
      <c r="SNA8" s="268"/>
      <c r="SNB8" s="268"/>
      <c r="SNC8" s="268"/>
      <c r="SND8" s="268"/>
      <c r="SNE8" s="268"/>
      <c r="SNF8" s="268"/>
      <c r="SNG8" s="268"/>
      <c r="SNH8" s="268"/>
      <c r="SNI8" s="268"/>
      <c r="SNJ8" s="268"/>
      <c r="SNK8" s="268"/>
      <c r="SNL8" s="268"/>
      <c r="SNM8" s="268"/>
      <c r="SNN8" s="268"/>
      <c r="SNO8" s="268"/>
      <c r="SNP8" s="268"/>
      <c r="SNQ8" s="268"/>
      <c r="SNR8" s="268"/>
      <c r="SNS8" s="268"/>
      <c r="SNT8" s="268"/>
      <c r="SNU8" s="268"/>
      <c r="SNV8" s="268"/>
      <c r="SNW8" s="268"/>
      <c r="SNX8" s="268"/>
      <c r="SNY8" s="268"/>
      <c r="SNZ8" s="268"/>
      <c r="SOA8" s="268"/>
      <c r="SOB8" s="268"/>
      <c r="SOC8" s="268"/>
      <c r="SOD8" s="268"/>
      <c r="SOE8" s="268"/>
      <c r="SOF8" s="268"/>
      <c r="SOG8" s="268"/>
      <c r="SOH8" s="268"/>
      <c r="SOI8" s="268"/>
      <c r="SOJ8" s="268"/>
      <c r="SOK8" s="268"/>
      <c r="SOL8" s="268"/>
      <c r="SOM8" s="268"/>
      <c r="SON8" s="268"/>
      <c r="SOO8" s="268"/>
      <c r="SOP8" s="268"/>
      <c r="SOQ8" s="268"/>
      <c r="SOR8" s="268"/>
      <c r="SOS8" s="268"/>
      <c r="SOT8" s="268"/>
      <c r="SOU8" s="268"/>
      <c r="SOV8" s="268"/>
      <c r="SOW8" s="268"/>
      <c r="SOX8" s="268"/>
      <c r="SOY8" s="268"/>
      <c r="SOZ8" s="268"/>
      <c r="SPA8" s="268"/>
      <c r="SPB8" s="268"/>
      <c r="SPC8" s="268"/>
      <c r="SPD8" s="268"/>
      <c r="SPE8" s="268"/>
      <c r="SPF8" s="268"/>
      <c r="SPG8" s="268"/>
      <c r="SPH8" s="268"/>
      <c r="SPI8" s="268"/>
      <c r="SPJ8" s="268"/>
      <c r="SPK8" s="268"/>
      <c r="SPL8" s="268"/>
      <c r="SPM8" s="268"/>
      <c r="SPN8" s="268"/>
      <c r="SPO8" s="268"/>
      <c r="SPP8" s="268"/>
      <c r="SPQ8" s="268"/>
      <c r="SPR8" s="268"/>
      <c r="SPS8" s="268"/>
      <c r="SPT8" s="268"/>
      <c r="SPU8" s="268"/>
      <c r="SPV8" s="268"/>
      <c r="SPW8" s="268"/>
      <c r="SPX8" s="268"/>
      <c r="SPY8" s="268"/>
      <c r="SPZ8" s="268"/>
      <c r="SQA8" s="268"/>
      <c r="SQB8" s="268"/>
      <c r="SQC8" s="268"/>
      <c r="SQD8" s="268"/>
      <c r="SQE8" s="268"/>
      <c r="SQF8" s="268"/>
      <c r="SQG8" s="268"/>
      <c r="SQH8" s="268"/>
      <c r="SQI8" s="268"/>
      <c r="SQJ8" s="268"/>
      <c r="SQK8" s="268"/>
      <c r="SQL8" s="268"/>
      <c r="SQM8" s="268"/>
      <c r="SQN8" s="268"/>
      <c r="SQO8" s="268"/>
      <c r="SQP8" s="268"/>
      <c r="SQQ8" s="268"/>
      <c r="SQR8" s="268"/>
      <c r="SQS8" s="268"/>
      <c r="SQT8" s="268"/>
      <c r="SQU8" s="268"/>
      <c r="SQV8" s="268"/>
      <c r="SQW8" s="268"/>
      <c r="SQX8" s="268"/>
      <c r="SQY8" s="268"/>
      <c r="SQZ8" s="268"/>
      <c r="SRA8" s="268"/>
      <c r="SRB8" s="268"/>
      <c r="SRC8" s="268"/>
      <c r="SRD8" s="268"/>
      <c r="SRE8" s="268"/>
      <c r="SRF8" s="268"/>
      <c r="SRG8" s="268"/>
      <c r="SRH8" s="268"/>
      <c r="SRI8" s="268"/>
      <c r="SRJ8" s="268"/>
      <c r="SRK8" s="268"/>
      <c r="SRL8" s="268"/>
      <c r="SRM8" s="268"/>
      <c r="SRN8" s="268"/>
      <c r="SRO8" s="268"/>
      <c r="SRP8" s="268"/>
      <c r="SRQ8" s="268"/>
      <c r="SRR8" s="268"/>
      <c r="SRS8" s="268"/>
      <c r="SRT8" s="268"/>
      <c r="SRU8" s="268"/>
      <c r="SRV8" s="268"/>
      <c r="SRW8" s="268"/>
      <c r="SRX8" s="268"/>
      <c r="SRY8" s="268"/>
      <c r="SRZ8" s="268"/>
      <c r="SSA8" s="268"/>
      <c r="SSB8" s="268"/>
      <c r="SSC8" s="268"/>
      <c r="SSD8" s="268"/>
      <c r="SSE8" s="268"/>
      <c r="SSF8" s="268"/>
      <c r="SSG8" s="268"/>
      <c r="SSH8" s="268"/>
      <c r="SSI8" s="268"/>
      <c r="SSJ8" s="268"/>
      <c r="SSK8" s="268"/>
      <c r="SSL8" s="268"/>
      <c r="SSM8" s="268"/>
      <c r="SSN8" s="268"/>
      <c r="SSO8" s="268"/>
      <c r="SSP8" s="268"/>
      <c r="SSQ8" s="268"/>
      <c r="SSR8" s="268"/>
      <c r="SSS8" s="268"/>
      <c r="SST8" s="268"/>
      <c r="SSU8" s="268"/>
      <c r="SSV8" s="268"/>
      <c r="SSW8" s="268"/>
      <c r="SSX8" s="268"/>
      <c r="SSY8" s="268"/>
      <c r="SSZ8" s="268"/>
      <c r="STA8" s="268"/>
      <c r="STB8" s="268"/>
      <c r="STC8" s="268"/>
      <c r="STD8" s="268"/>
      <c r="STE8" s="268"/>
      <c r="STF8" s="268"/>
      <c r="STG8" s="268"/>
      <c r="STH8" s="268"/>
      <c r="STI8" s="268"/>
      <c r="STJ8" s="268"/>
      <c r="STK8" s="268"/>
      <c r="STL8" s="268"/>
      <c r="STM8" s="268"/>
      <c r="STN8" s="268"/>
      <c r="STO8" s="268"/>
      <c r="STP8" s="268"/>
      <c r="STQ8" s="268"/>
      <c r="STR8" s="268"/>
      <c r="STS8" s="268"/>
      <c r="STT8" s="268"/>
      <c r="STU8" s="268"/>
      <c r="STV8" s="268"/>
      <c r="STW8" s="268"/>
      <c r="STX8" s="268"/>
      <c r="STY8" s="268"/>
      <c r="STZ8" s="268"/>
      <c r="SUA8" s="268"/>
      <c r="SUB8" s="268"/>
      <c r="SUC8" s="268"/>
      <c r="SUD8" s="268"/>
      <c r="SUE8" s="268"/>
      <c r="SUF8" s="268"/>
      <c r="SUG8" s="268"/>
      <c r="SUH8" s="268"/>
      <c r="SUI8" s="268"/>
      <c r="SUJ8" s="268"/>
      <c r="SUK8" s="268"/>
      <c r="SUL8" s="268"/>
      <c r="SUM8" s="268"/>
      <c r="SUN8" s="268"/>
      <c r="SUO8" s="268"/>
      <c r="SUP8" s="268"/>
      <c r="SUQ8" s="268"/>
      <c r="SUR8" s="268"/>
      <c r="SUS8" s="268"/>
      <c r="SUT8" s="268"/>
      <c r="SUU8" s="268"/>
      <c r="SUV8" s="268"/>
      <c r="SUW8" s="268"/>
      <c r="SUX8" s="268"/>
      <c r="SUY8" s="268"/>
      <c r="SUZ8" s="268"/>
      <c r="SVA8" s="268"/>
      <c r="SVB8" s="268"/>
      <c r="SVC8" s="268"/>
      <c r="SVD8" s="268"/>
      <c r="SVE8" s="268"/>
      <c r="SVF8" s="268"/>
      <c r="SVG8" s="268"/>
      <c r="SVH8" s="268"/>
      <c r="SVI8" s="268"/>
      <c r="SVJ8" s="268"/>
      <c r="SVK8" s="268"/>
      <c r="SVL8" s="268"/>
      <c r="SVM8" s="268"/>
      <c r="SVN8" s="268"/>
      <c r="SVO8" s="268"/>
      <c r="SVP8" s="268"/>
      <c r="SVQ8" s="268"/>
      <c r="SVR8" s="268"/>
      <c r="SVS8" s="268"/>
      <c r="SVT8" s="268"/>
      <c r="SVU8" s="268"/>
      <c r="SVV8" s="268"/>
      <c r="SVW8" s="268"/>
      <c r="SVX8" s="268"/>
      <c r="SVY8" s="268"/>
      <c r="SVZ8" s="268"/>
      <c r="SWA8" s="268"/>
      <c r="SWB8" s="268"/>
      <c r="SWC8" s="268"/>
      <c r="SWD8" s="268"/>
      <c r="SWE8" s="268"/>
      <c r="SWF8" s="268"/>
      <c r="SWG8" s="268"/>
      <c r="SWH8" s="268"/>
      <c r="SWI8" s="268"/>
      <c r="SWJ8" s="268"/>
      <c r="SWK8" s="268"/>
      <c r="SWL8" s="268"/>
      <c r="SWM8" s="268"/>
      <c r="SWN8" s="268"/>
      <c r="SWO8" s="268"/>
      <c r="SWP8" s="268"/>
      <c r="SWQ8" s="268"/>
      <c r="SWR8" s="268"/>
      <c r="SWS8" s="268"/>
      <c r="SWT8" s="268"/>
      <c r="SWU8" s="268"/>
      <c r="SWV8" s="268"/>
      <c r="SWW8" s="268"/>
      <c r="SWX8" s="268"/>
      <c r="SWY8" s="268"/>
      <c r="SWZ8" s="268"/>
      <c r="SXA8" s="268"/>
      <c r="SXB8" s="268"/>
      <c r="SXC8" s="268"/>
      <c r="SXD8" s="268"/>
      <c r="SXE8" s="268"/>
      <c r="SXF8" s="268"/>
      <c r="SXG8" s="268"/>
      <c r="SXH8" s="268"/>
      <c r="SXI8" s="268"/>
      <c r="SXJ8" s="268"/>
      <c r="SXK8" s="268"/>
      <c r="SXL8" s="268"/>
      <c r="SXM8" s="268"/>
      <c r="SXN8" s="268"/>
      <c r="SXO8" s="268"/>
      <c r="SXP8" s="268"/>
      <c r="SXQ8" s="268"/>
      <c r="SXR8" s="268"/>
      <c r="SXS8" s="268"/>
      <c r="SXT8" s="268"/>
      <c r="SXU8" s="268"/>
      <c r="SXV8" s="268"/>
      <c r="SXW8" s="268"/>
      <c r="SXX8" s="268"/>
      <c r="SXY8" s="268"/>
      <c r="SXZ8" s="268"/>
      <c r="SYA8" s="268"/>
      <c r="SYB8" s="268"/>
      <c r="SYC8" s="268"/>
      <c r="SYD8" s="268"/>
      <c r="SYE8" s="268"/>
      <c r="SYF8" s="268"/>
      <c r="SYG8" s="268"/>
      <c r="SYH8" s="268"/>
      <c r="SYI8" s="268"/>
      <c r="SYJ8" s="268"/>
      <c r="SYK8" s="268"/>
      <c r="SYL8" s="268"/>
      <c r="SYM8" s="268"/>
      <c r="SYN8" s="268"/>
      <c r="SYO8" s="268"/>
      <c r="SYP8" s="268"/>
      <c r="SYQ8" s="268"/>
      <c r="SYR8" s="268"/>
      <c r="SYS8" s="268"/>
      <c r="SYT8" s="268"/>
      <c r="SYU8" s="268"/>
      <c r="SYV8" s="268"/>
      <c r="SYW8" s="268"/>
      <c r="SYX8" s="268"/>
      <c r="SYY8" s="268"/>
      <c r="SYZ8" s="268"/>
      <c r="SZA8" s="268"/>
      <c r="SZB8" s="268"/>
      <c r="SZC8" s="268"/>
      <c r="SZD8" s="268"/>
      <c r="SZE8" s="268"/>
      <c r="SZF8" s="268"/>
      <c r="SZG8" s="268"/>
      <c r="SZH8" s="268"/>
      <c r="SZI8" s="268"/>
      <c r="SZJ8" s="268"/>
      <c r="SZK8" s="268"/>
      <c r="SZL8" s="268"/>
      <c r="SZM8" s="268"/>
      <c r="SZN8" s="268"/>
      <c r="SZO8" s="268"/>
      <c r="SZP8" s="268"/>
      <c r="SZQ8" s="268"/>
      <c r="SZR8" s="268"/>
      <c r="SZS8" s="268"/>
      <c r="SZT8" s="268"/>
      <c r="SZU8" s="268"/>
      <c r="SZV8" s="268"/>
      <c r="SZW8" s="268"/>
      <c r="SZX8" s="268"/>
      <c r="SZY8" s="268"/>
      <c r="SZZ8" s="268"/>
      <c r="TAA8" s="268"/>
      <c r="TAB8" s="268"/>
      <c r="TAC8" s="268"/>
      <c r="TAD8" s="268"/>
      <c r="TAE8" s="268"/>
      <c r="TAF8" s="268"/>
      <c r="TAG8" s="268"/>
      <c r="TAH8" s="268"/>
      <c r="TAI8" s="268"/>
      <c r="TAJ8" s="268"/>
      <c r="TAK8" s="268"/>
      <c r="TAL8" s="268"/>
      <c r="TAM8" s="268"/>
      <c r="TAN8" s="268"/>
      <c r="TAO8" s="268"/>
      <c r="TAP8" s="268"/>
      <c r="TAQ8" s="268"/>
      <c r="TAR8" s="268"/>
      <c r="TAS8" s="268"/>
      <c r="TAT8" s="268"/>
      <c r="TAU8" s="268"/>
      <c r="TAV8" s="268"/>
      <c r="TAW8" s="268"/>
      <c r="TAX8" s="268"/>
      <c r="TAY8" s="268"/>
      <c r="TAZ8" s="268"/>
      <c r="TBA8" s="268"/>
      <c r="TBB8" s="268"/>
      <c r="TBC8" s="268"/>
      <c r="TBD8" s="268"/>
      <c r="TBE8" s="268"/>
      <c r="TBF8" s="268"/>
      <c r="TBG8" s="268"/>
      <c r="TBH8" s="268"/>
      <c r="TBI8" s="268"/>
      <c r="TBJ8" s="268"/>
      <c r="TBK8" s="268"/>
      <c r="TBL8" s="268"/>
      <c r="TBM8" s="268"/>
      <c r="TBN8" s="268"/>
      <c r="TBO8" s="268"/>
      <c r="TBP8" s="268"/>
      <c r="TBQ8" s="268"/>
      <c r="TBR8" s="268"/>
      <c r="TBS8" s="268"/>
      <c r="TBT8" s="268"/>
      <c r="TBU8" s="268"/>
      <c r="TBV8" s="268"/>
      <c r="TBW8" s="268"/>
      <c r="TBX8" s="268"/>
      <c r="TBY8" s="268"/>
      <c r="TBZ8" s="268"/>
      <c r="TCA8" s="268"/>
      <c r="TCB8" s="268"/>
      <c r="TCC8" s="268"/>
      <c r="TCD8" s="268"/>
      <c r="TCE8" s="268"/>
      <c r="TCF8" s="268"/>
      <c r="TCG8" s="268"/>
      <c r="TCH8" s="268"/>
      <c r="TCI8" s="268"/>
      <c r="TCJ8" s="268"/>
      <c r="TCK8" s="268"/>
      <c r="TCL8" s="268"/>
      <c r="TCM8" s="268"/>
      <c r="TCN8" s="268"/>
      <c r="TCO8" s="268"/>
      <c r="TCP8" s="268"/>
      <c r="TCQ8" s="268"/>
      <c r="TCR8" s="268"/>
      <c r="TCS8" s="268"/>
      <c r="TCT8" s="268"/>
      <c r="TCU8" s="268"/>
      <c r="TCV8" s="268"/>
      <c r="TCW8" s="268"/>
      <c r="TCX8" s="268"/>
      <c r="TCY8" s="268"/>
      <c r="TCZ8" s="268"/>
      <c r="TDA8" s="268"/>
      <c r="TDB8" s="268"/>
      <c r="TDC8" s="268"/>
      <c r="TDD8" s="268"/>
      <c r="TDE8" s="268"/>
      <c r="TDF8" s="268"/>
      <c r="TDG8" s="268"/>
      <c r="TDH8" s="268"/>
      <c r="TDI8" s="268"/>
      <c r="TDJ8" s="268"/>
      <c r="TDK8" s="268"/>
      <c r="TDL8" s="268"/>
      <c r="TDM8" s="268"/>
      <c r="TDN8" s="268"/>
      <c r="TDO8" s="268"/>
      <c r="TDP8" s="268"/>
      <c r="TDQ8" s="268"/>
      <c r="TDR8" s="268"/>
      <c r="TDS8" s="268"/>
      <c r="TDT8" s="268"/>
      <c r="TDU8" s="268"/>
      <c r="TDV8" s="268"/>
      <c r="TDW8" s="268"/>
      <c r="TDX8" s="268"/>
      <c r="TDY8" s="268"/>
      <c r="TDZ8" s="268"/>
      <c r="TEA8" s="268"/>
      <c r="TEB8" s="268"/>
      <c r="TEC8" s="268"/>
      <c r="TED8" s="268"/>
      <c r="TEE8" s="268"/>
      <c r="TEF8" s="268"/>
      <c r="TEG8" s="268"/>
      <c r="TEH8" s="268"/>
      <c r="TEI8" s="268"/>
      <c r="TEJ8" s="268"/>
      <c r="TEK8" s="268"/>
      <c r="TEL8" s="268"/>
      <c r="TEM8" s="268"/>
      <c r="TEN8" s="268"/>
      <c r="TEO8" s="268"/>
      <c r="TEP8" s="268"/>
      <c r="TEQ8" s="268"/>
      <c r="TER8" s="268"/>
      <c r="TES8" s="268"/>
      <c r="TET8" s="268"/>
      <c r="TEU8" s="268"/>
      <c r="TEV8" s="268"/>
      <c r="TEW8" s="268"/>
      <c r="TEX8" s="268"/>
      <c r="TEY8" s="268"/>
      <c r="TEZ8" s="268"/>
      <c r="TFA8" s="268"/>
      <c r="TFB8" s="268"/>
      <c r="TFC8" s="268"/>
      <c r="TFD8" s="268"/>
      <c r="TFE8" s="268"/>
      <c r="TFF8" s="268"/>
      <c r="TFG8" s="268"/>
      <c r="TFH8" s="268"/>
      <c r="TFI8" s="268"/>
      <c r="TFJ8" s="268"/>
      <c r="TFK8" s="268"/>
      <c r="TFL8" s="268"/>
      <c r="TFM8" s="268"/>
      <c r="TFN8" s="268"/>
      <c r="TFO8" s="268"/>
      <c r="TFP8" s="268"/>
      <c r="TFQ8" s="268"/>
      <c r="TFR8" s="268"/>
      <c r="TFS8" s="268"/>
      <c r="TFT8" s="268"/>
      <c r="TFU8" s="268"/>
      <c r="TFV8" s="268"/>
      <c r="TFW8" s="268"/>
      <c r="TFX8" s="268"/>
      <c r="TFY8" s="268"/>
      <c r="TFZ8" s="268"/>
      <c r="TGA8" s="268"/>
      <c r="TGB8" s="268"/>
      <c r="TGC8" s="268"/>
      <c r="TGD8" s="268"/>
      <c r="TGE8" s="268"/>
      <c r="TGF8" s="268"/>
      <c r="TGG8" s="268"/>
      <c r="TGH8" s="268"/>
      <c r="TGI8" s="268"/>
      <c r="TGJ8" s="268"/>
      <c r="TGK8" s="268"/>
      <c r="TGL8" s="268"/>
      <c r="TGM8" s="268"/>
      <c r="TGN8" s="268"/>
      <c r="TGO8" s="268"/>
      <c r="TGP8" s="268"/>
      <c r="TGQ8" s="268"/>
      <c r="TGR8" s="268"/>
      <c r="TGS8" s="268"/>
      <c r="TGT8" s="268"/>
      <c r="TGU8" s="268"/>
      <c r="TGV8" s="268"/>
      <c r="TGW8" s="268"/>
      <c r="TGX8" s="268"/>
      <c r="TGY8" s="268"/>
      <c r="TGZ8" s="268"/>
      <c r="THA8" s="268"/>
      <c r="THB8" s="268"/>
      <c r="THC8" s="268"/>
      <c r="THD8" s="268"/>
      <c r="THE8" s="268"/>
      <c r="THF8" s="268"/>
      <c r="THG8" s="268"/>
      <c r="THH8" s="268"/>
      <c r="THI8" s="268"/>
      <c r="THJ8" s="268"/>
      <c r="THK8" s="268"/>
      <c r="THL8" s="268"/>
      <c r="THM8" s="268"/>
      <c r="THN8" s="268"/>
      <c r="THO8" s="268"/>
      <c r="THP8" s="268"/>
      <c r="THQ8" s="268"/>
      <c r="THR8" s="268"/>
      <c r="THS8" s="268"/>
      <c r="THT8" s="268"/>
      <c r="THU8" s="268"/>
      <c r="THV8" s="268"/>
      <c r="THW8" s="268"/>
      <c r="THX8" s="268"/>
      <c r="THY8" s="268"/>
      <c r="THZ8" s="268"/>
      <c r="TIA8" s="268"/>
      <c r="TIB8" s="268"/>
      <c r="TIC8" s="268"/>
      <c r="TID8" s="268"/>
      <c r="TIE8" s="268"/>
      <c r="TIF8" s="268"/>
      <c r="TIG8" s="268"/>
      <c r="TIH8" s="268"/>
      <c r="TII8" s="268"/>
      <c r="TIJ8" s="268"/>
      <c r="TIK8" s="268"/>
      <c r="TIL8" s="268"/>
      <c r="TIM8" s="268"/>
      <c r="TIN8" s="268"/>
      <c r="TIO8" s="268"/>
      <c r="TIP8" s="268"/>
      <c r="TIQ8" s="268"/>
      <c r="TIR8" s="268"/>
      <c r="TIS8" s="268"/>
      <c r="TIT8" s="268"/>
      <c r="TIU8" s="268"/>
      <c r="TIV8" s="268"/>
      <c r="TIW8" s="268"/>
      <c r="TIX8" s="268"/>
      <c r="TIY8" s="268"/>
      <c r="TIZ8" s="268"/>
      <c r="TJA8" s="268"/>
      <c r="TJB8" s="268"/>
      <c r="TJC8" s="268"/>
      <c r="TJD8" s="268"/>
      <c r="TJE8" s="268"/>
      <c r="TJF8" s="268"/>
      <c r="TJG8" s="268"/>
      <c r="TJH8" s="268"/>
      <c r="TJI8" s="268"/>
      <c r="TJJ8" s="268"/>
      <c r="TJK8" s="268"/>
      <c r="TJL8" s="268"/>
      <c r="TJM8" s="268"/>
      <c r="TJN8" s="268"/>
      <c r="TJO8" s="268"/>
      <c r="TJP8" s="268"/>
      <c r="TJQ8" s="268"/>
      <c r="TJR8" s="268"/>
      <c r="TJS8" s="268"/>
      <c r="TJT8" s="268"/>
      <c r="TJU8" s="268"/>
      <c r="TJV8" s="268"/>
      <c r="TJW8" s="268"/>
      <c r="TJX8" s="268"/>
      <c r="TJY8" s="268"/>
      <c r="TJZ8" s="268"/>
      <c r="TKA8" s="268"/>
      <c r="TKB8" s="268"/>
      <c r="TKC8" s="268"/>
      <c r="TKD8" s="268"/>
      <c r="TKE8" s="268"/>
      <c r="TKF8" s="268"/>
      <c r="TKG8" s="268"/>
      <c r="TKH8" s="268"/>
      <c r="TKI8" s="268"/>
      <c r="TKJ8" s="268"/>
      <c r="TKK8" s="268"/>
      <c r="TKL8" s="268"/>
      <c r="TKM8" s="268"/>
      <c r="TKN8" s="268"/>
      <c r="TKO8" s="268"/>
      <c r="TKP8" s="268"/>
      <c r="TKQ8" s="268"/>
      <c r="TKR8" s="268"/>
      <c r="TKS8" s="268"/>
      <c r="TKT8" s="268"/>
      <c r="TKU8" s="268"/>
      <c r="TKV8" s="268"/>
      <c r="TKW8" s="268"/>
      <c r="TKX8" s="268"/>
      <c r="TKY8" s="268"/>
      <c r="TKZ8" s="268"/>
      <c r="TLA8" s="268"/>
      <c r="TLB8" s="268"/>
      <c r="TLC8" s="268"/>
      <c r="TLD8" s="268"/>
      <c r="TLE8" s="268"/>
      <c r="TLF8" s="268"/>
      <c r="TLG8" s="268"/>
      <c r="TLH8" s="268"/>
      <c r="TLI8" s="268"/>
      <c r="TLJ8" s="268"/>
      <c r="TLK8" s="268"/>
      <c r="TLL8" s="268"/>
      <c r="TLM8" s="268"/>
      <c r="TLN8" s="268"/>
      <c r="TLO8" s="268"/>
      <c r="TLP8" s="268"/>
      <c r="TLQ8" s="268"/>
      <c r="TLR8" s="268"/>
      <c r="TLS8" s="268"/>
      <c r="TLT8" s="268"/>
      <c r="TLU8" s="268"/>
      <c r="TLV8" s="268"/>
      <c r="TLW8" s="268"/>
      <c r="TLX8" s="268"/>
      <c r="TLY8" s="268"/>
      <c r="TLZ8" s="268"/>
      <c r="TMA8" s="268"/>
      <c r="TMB8" s="268"/>
      <c r="TMC8" s="268"/>
      <c r="TMD8" s="268"/>
      <c r="TME8" s="268"/>
      <c r="TMF8" s="268"/>
      <c r="TMG8" s="268"/>
      <c r="TMH8" s="268"/>
      <c r="TMI8" s="268"/>
      <c r="TMJ8" s="268"/>
      <c r="TMK8" s="268"/>
      <c r="TML8" s="268"/>
      <c r="TMM8" s="268"/>
      <c r="TMN8" s="268"/>
      <c r="TMO8" s="268"/>
      <c r="TMP8" s="268"/>
      <c r="TMQ8" s="268"/>
      <c r="TMR8" s="268"/>
      <c r="TMS8" s="268"/>
      <c r="TMT8" s="268"/>
      <c r="TMU8" s="268"/>
      <c r="TMV8" s="268"/>
      <c r="TMW8" s="268"/>
      <c r="TMX8" s="268"/>
      <c r="TMY8" s="268"/>
      <c r="TMZ8" s="268"/>
      <c r="TNA8" s="268"/>
      <c r="TNB8" s="268"/>
      <c r="TNC8" s="268"/>
      <c r="TND8" s="268"/>
      <c r="TNE8" s="268"/>
      <c r="TNF8" s="268"/>
      <c r="TNG8" s="268"/>
      <c r="TNH8" s="268"/>
      <c r="TNI8" s="268"/>
      <c r="TNJ8" s="268"/>
      <c r="TNK8" s="268"/>
      <c r="TNL8" s="268"/>
      <c r="TNM8" s="268"/>
      <c r="TNN8" s="268"/>
      <c r="TNO8" s="268"/>
      <c r="TNP8" s="268"/>
      <c r="TNQ8" s="268"/>
      <c r="TNR8" s="268"/>
      <c r="TNS8" s="268"/>
      <c r="TNT8" s="268"/>
      <c r="TNU8" s="268"/>
      <c r="TNV8" s="268"/>
      <c r="TNW8" s="268"/>
      <c r="TNX8" s="268"/>
      <c r="TNY8" s="268"/>
      <c r="TNZ8" s="268"/>
      <c r="TOA8" s="268"/>
      <c r="TOB8" s="268"/>
      <c r="TOC8" s="268"/>
      <c r="TOD8" s="268"/>
      <c r="TOE8" s="268"/>
      <c r="TOF8" s="268"/>
      <c r="TOG8" s="268"/>
      <c r="TOH8" s="268"/>
      <c r="TOI8" s="268"/>
      <c r="TOJ8" s="268"/>
      <c r="TOK8" s="268"/>
      <c r="TOL8" s="268"/>
      <c r="TOM8" s="268"/>
      <c r="TON8" s="268"/>
      <c r="TOO8" s="268"/>
      <c r="TOP8" s="268"/>
      <c r="TOQ8" s="268"/>
      <c r="TOR8" s="268"/>
      <c r="TOS8" s="268"/>
      <c r="TOT8" s="268"/>
      <c r="TOU8" s="268"/>
      <c r="TOV8" s="268"/>
      <c r="TOW8" s="268"/>
      <c r="TOX8" s="268"/>
      <c r="TOY8" s="268"/>
      <c r="TOZ8" s="268"/>
      <c r="TPA8" s="268"/>
      <c r="TPB8" s="268"/>
      <c r="TPC8" s="268"/>
      <c r="TPD8" s="268"/>
      <c r="TPE8" s="268"/>
      <c r="TPF8" s="268"/>
      <c r="TPG8" s="268"/>
      <c r="TPH8" s="268"/>
      <c r="TPI8" s="268"/>
      <c r="TPJ8" s="268"/>
      <c r="TPK8" s="268"/>
      <c r="TPL8" s="268"/>
      <c r="TPM8" s="268"/>
      <c r="TPN8" s="268"/>
      <c r="TPO8" s="268"/>
      <c r="TPP8" s="268"/>
      <c r="TPQ8" s="268"/>
      <c r="TPR8" s="268"/>
      <c r="TPS8" s="268"/>
      <c r="TPT8" s="268"/>
      <c r="TPU8" s="268"/>
      <c r="TPV8" s="268"/>
      <c r="TPW8" s="268"/>
      <c r="TPX8" s="268"/>
      <c r="TPY8" s="268"/>
      <c r="TPZ8" s="268"/>
      <c r="TQA8" s="268"/>
      <c r="TQB8" s="268"/>
      <c r="TQC8" s="268"/>
      <c r="TQD8" s="268"/>
      <c r="TQE8" s="268"/>
      <c r="TQF8" s="268"/>
      <c r="TQG8" s="268"/>
      <c r="TQH8" s="268"/>
      <c r="TQI8" s="268"/>
      <c r="TQJ8" s="268"/>
      <c r="TQK8" s="268"/>
      <c r="TQL8" s="268"/>
      <c r="TQM8" s="268"/>
      <c r="TQN8" s="268"/>
      <c r="TQO8" s="268"/>
      <c r="TQP8" s="268"/>
      <c r="TQQ8" s="268"/>
      <c r="TQR8" s="268"/>
      <c r="TQS8" s="268"/>
      <c r="TQT8" s="268"/>
      <c r="TQU8" s="268"/>
      <c r="TQV8" s="268"/>
      <c r="TQW8" s="268"/>
      <c r="TQX8" s="268"/>
      <c r="TQY8" s="268"/>
      <c r="TQZ8" s="268"/>
      <c r="TRA8" s="268"/>
      <c r="TRB8" s="268"/>
      <c r="TRC8" s="268"/>
      <c r="TRD8" s="268"/>
      <c r="TRE8" s="268"/>
      <c r="TRF8" s="268"/>
      <c r="TRG8" s="268"/>
      <c r="TRH8" s="268"/>
      <c r="TRI8" s="268"/>
      <c r="TRJ8" s="268"/>
      <c r="TRK8" s="268"/>
      <c r="TRL8" s="268"/>
      <c r="TRM8" s="268"/>
      <c r="TRN8" s="268"/>
      <c r="TRO8" s="268"/>
      <c r="TRP8" s="268"/>
      <c r="TRQ8" s="268"/>
      <c r="TRR8" s="268"/>
      <c r="TRS8" s="268"/>
      <c r="TRT8" s="268"/>
      <c r="TRU8" s="268"/>
      <c r="TRV8" s="268"/>
      <c r="TRW8" s="268"/>
      <c r="TRX8" s="268"/>
      <c r="TRY8" s="268"/>
      <c r="TRZ8" s="268"/>
      <c r="TSA8" s="268"/>
      <c r="TSB8" s="268"/>
      <c r="TSC8" s="268"/>
      <c r="TSD8" s="268"/>
      <c r="TSE8" s="268"/>
      <c r="TSF8" s="268"/>
      <c r="TSG8" s="268"/>
      <c r="TSH8" s="268"/>
      <c r="TSI8" s="268"/>
      <c r="TSJ8" s="268"/>
      <c r="TSK8" s="268"/>
      <c r="TSL8" s="268"/>
      <c r="TSM8" s="268"/>
      <c r="TSN8" s="268"/>
      <c r="TSO8" s="268"/>
      <c r="TSP8" s="268"/>
      <c r="TSQ8" s="268"/>
      <c r="TSR8" s="268"/>
      <c r="TSS8" s="268"/>
      <c r="TST8" s="268"/>
      <c r="TSU8" s="268"/>
      <c r="TSV8" s="268"/>
      <c r="TSW8" s="268"/>
      <c r="TSX8" s="268"/>
      <c r="TSY8" s="268"/>
      <c r="TSZ8" s="268"/>
      <c r="TTA8" s="268"/>
      <c r="TTB8" s="268"/>
      <c r="TTC8" s="268"/>
      <c r="TTD8" s="268"/>
      <c r="TTE8" s="268"/>
      <c r="TTF8" s="268"/>
      <c r="TTG8" s="268"/>
      <c r="TTH8" s="268"/>
      <c r="TTI8" s="268"/>
      <c r="TTJ8" s="268"/>
      <c r="TTK8" s="268"/>
      <c r="TTL8" s="268"/>
      <c r="TTM8" s="268"/>
      <c r="TTN8" s="268"/>
      <c r="TTO8" s="268"/>
      <c r="TTP8" s="268"/>
      <c r="TTQ8" s="268"/>
      <c r="TTR8" s="268"/>
      <c r="TTS8" s="268"/>
      <c r="TTT8" s="268"/>
      <c r="TTU8" s="268"/>
      <c r="TTV8" s="268"/>
      <c r="TTW8" s="268"/>
      <c r="TTX8" s="268"/>
      <c r="TTY8" s="268"/>
      <c r="TTZ8" s="268"/>
      <c r="TUA8" s="268"/>
      <c r="TUB8" s="268"/>
      <c r="TUC8" s="268"/>
      <c r="TUD8" s="268"/>
      <c r="TUE8" s="268"/>
      <c r="TUF8" s="268"/>
      <c r="TUG8" s="268"/>
      <c r="TUH8" s="268"/>
      <c r="TUI8" s="268"/>
      <c r="TUJ8" s="268"/>
      <c r="TUK8" s="268"/>
      <c r="TUL8" s="268"/>
      <c r="TUM8" s="268"/>
      <c r="TUN8" s="268"/>
      <c r="TUO8" s="268"/>
      <c r="TUP8" s="268"/>
      <c r="TUQ8" s="268"/>
      <c r="TUR8" s="268"/>
      <c r="TUS8" s="268"/>
      <c r="TUT8" s="268"/>
      <c r="TUU8" s="268"/>
      <c r="TUV8" s="268"/>
      <c r="TUW8" s="268"/>
      <c r="TUX8" s="268"/>
      <c r="TUY8" s="268"/>
      <c r="TUZ8" s="268"/>
      <c r="TVA8" s="268"/>
      <c r="TVB8" s="268"/>
      <c r="TVC8" s="268"/>
      <c r="TVD8" s="268"/>
      <c r="TVE8" s="268"/>
      <c r="TVF8" s="268"/>
      <c r="TVG8" s="268"/>
      <c r="TVH8" s="268"/>
      <c r="TVI8" s="268"/>
      <c r="TVJ8" s="268"/>
      <c r="TVK8" s="268"/>
      <c r="TVL8" s="268"/>
      <c r="TVM8" s="268"/>
      <c r="TVN8" s="268"/>
      <c r="TVO8" s="268"/>
      <c r="TVP8" s="268"/>
      <c r="TVQ8" s="268"/>
      <c r="TVR8" s="268"/>
      <c r="TVS8" s="268"/>
      <c r="TVT8" s="268"/>
      <c r="TVU8" s="268"/>
      <c r="TVV8" s="268"/>
      <c r="TVW8" s="268"/>
      <c r="TVX8" s="268"/>
      <c r="TVY8" s="268"/>
      <c r="TVZ8" s="268"/>
      <c r="TWA8" s="268"/>
      <c r="TWB8" s="268"/>
      <c r="TWC8" s="268"/>
      <c r="TWD8" s="268"/>
      <c r="TWE8" s="268"/>
      <c r="TWF8" s="268"/>
      <c r="TWG8" s="268"/>
      <c r="TWH8" s="268"/>
      <c r="TWI8" s="268"/>
      <c r="TWJ8" s="268"/>
      <c r="TWK8" s="268"/>
      <c r="TWL8" s="268"/>
      <c r="TWM8" s="268"/>
      <c r="TWN8" s="268"/>
      <c r="TWO8" s="268"/>
      <c r="TWP8" s="268"/>
      <c r="TWQ8" s="268"/>
      <c r="TWR8" s="268"/>
      <c r="TWS8" s="268"/>
      <c r="TWT8" s="268"/>
      <c r="TWU8" s="268"/>
      <c r="TWV8" s="268"/>
      <c r="TWW8" s="268"/>
      <c r="TWX8" s="268"/>
      <c r="TWY8" s="268"/>
      <c r="TWZ8" s="268"/>
      <c r="TXA8" s="268"/>
      <c r="TXB8" s="268"/>
      <c r="TXC8" s="268"/>
      <c r="TXD8" s="268"/>
      <c r="TXE8" s="268"/>
      <c r="TXF8" s="268"/>
      <c r="TXG8" s="268"/>
      <c r="TXH8" s="268"/>
      <c r="TXI8" s="268"/>
      <c r="TXJ8" s="268"/>
      <c r="TXK8" s="268"/>
      <c r="TXL8" s="268"/>
      <c r="TXM8" s="268"/>
      <c r="TXN8" s="268"/>
      <c r="TXO8" s="268"/>
      <c r="TXP8" s="268"/>
      <c r="TXQ8" s="268"/>
      <c r="TXR8" s="268"/>
      <c r="TXS8" s="268"/>
      <c r="TXT8" s="268"/>
      <c r="TXU8" s="268"/>
      <c r="TXV8" s="268"/>
      <c r="TXW8" s="268"/>
      <c r="TXX8" s="268"/>
      <c r="TXY8" s="268"/>
      <c r="TXZ8" s="268"/>
      <c r="TYA8" s="268"/>
      <c r="TYB8" s="268"/>
      <c r="TYC8" s="268"/>
      <c r="TYD8" s="268"/>
      <c r="TYE8" s="268"/>
      <c r="TYF8" s="268"/>
      <c r="TYG8" s="268"/>
      <c r="TYH8" s="268"/>
      <c r="TYI8" s="268"/>
      <c r="TYJ8" s="268"/>
      <c r="TYK8" s="268"/>
      <c r="TYL8" s="268"/>
      <c r="TYM8" s="268"/>
      <c r="TYN8" s="268"/>
      <c r="TYO8" s="268"/>
      <c r="TYP8" s="268"/>
      <c r="TYQ8" s="268"/>
      <c r="TYR8" s="268"/>
      <c r="TYS8" s="268"/>
      <c r="TYT8" s="268"/>
      <c r="TYU8" s="268"/>
      <c r="TYV8" s="268"/>
      <c r="TYW8" s="268"/>
      <c r="TYX8" s="268"/>
      <c r="TYY8" s="268"/>
      <c r="TYZ8" s="268"/>
      <c r="TZA8" s="268"/>
      <c r="TZB8" s="268"/>
      <c r="TZC8" s="268"/>
      <c r="TZD8" s="268"/>
      <c r="TZE8" s="268"/>
      <c r="TZF8" s="268"/>
      <c r="TZG8" s="268"/>
      <c r="TZH8" s="268"/>
      <c r="TZI8" s="268"/>
      <c r="TZJ8" s="268"/>
      <c r="TZK8" s="268"/>
      <c r="TZL8" s="268"/>
      <c r="TZM8" s="268"/>
      <c r="TZN8" s="268"/>
      <c r="TZO8" s="268"/>
      <c r="TZP8" s="268"/>
      <c r="TZQ8" s="268"/>
      <c r="TZR8" s="268"/>
      <c r="TZS8" s="268"/>
      <c r="TZT8" s="268"/>
      <c r="TZU8" s="268"/>
      <c r="TZV8" s="268"/>
      <c r="TZW8" s="268"/>
      <c r="TZX8" s="268"/>
      <c r="TZY8" s="268"/>
      <c r="TZZ8" s="268"/>
      <c r="UAA8" s="268"/>
      <c r="UAB8" s="268"/>
      <c r="UAC8" s="268"/>
      <c r="UAD8" s="268"/>
      <c r="UAE8" s="268"/>
      <c r="UAF8" s="268"/>
      <c r="UAG8" s="268"/>
      <c r="UAH8" s="268"/>
      <c r="UAI8" s="268"/>
      <c r="UAJ8" s="268"/>
      <c r="UAK8" s="268"/>
      <c r="UAL8" s="268"/>
      <c r="UAM8" s="268"/>
      <c r="UAN8" s="268"/>
      <c r="UAO8" s="268"/>
      <c r="UAP8" s="268"/>
      <c r="UAQ8" s="268"/>
      <c r="UAR8" s="268"/>
      <c r="UAS8" s="268"/>
      <c r="UAT8" s="268"/>
      <c r="UAU8" s="268"/>
      <c r="UAV8" s="268"/>
      <c r="UAW8" s="268"/>
      <c r="UAX8" s="268"/>
      <c r="UAY8" s="268"/>
      <c r="UAZ8" s="268"/>
      <c r="UBA8" s="268"/>
      <c r="UBB8" s="268"/>
      <c r="UBC8" s="268"/>
      <c r="UBD8" s="268"/>
      <c r="UBE8" s="268"/>
      <c r="UBF8" s="268"/>
      <c r="UBG8" s="268"/>
      <c r="UBH8" s="268"/>
      <c r="UBI8" s="268"/>
      <c r="UBJ8" s="268"/>
      <c r="UBK8" s="268"/>
      <c r="UBL8" s="268"/>
      <c r="UBM8" s="268"/>
      <c r="UBN8" s="268"/>
      <c r="UBO8" s="268"/>
      <c r="UBP8" s="268"/>
      <c r="UBQ8" s="268"/>
      <c r="UBR8" s="268"/>
      <c r="UBS8" s="268"/>
      <c r="UBT8" s="268"/>
      <c r="UBU8" s="268"/>
      <c r="UBV8" s="268"/>
      <c r="UBW8" s="268"/>
      <c r="UBX8" s="268"/>
      <c r="UBY8" s="268"/>
      <c r="UBZ8" s="268"/>
      <c r="UCA8" s="268"/>
      <c r="UCB8" s="268"/>
      <c r="UCC8" s="268"/>
      <c r="UCD8" s="268"/>
      <c r="UCE8" s="268"/>
      <c r="UCF8" s="268"/>
      <c r="UCG8" s="268"/>
      <c r="UCH8" s="268"/>
      <c r="UCI8" s="268"/>
      <c r="UCJ8" s="268"/>
      <c r="UCK8" s="268"/>
      <c r="UCL8" s="268"/>
      <c r="UCM8" s="268"/>
      <c r="UCN8" s="268"/>
      <c r="UCO8" s="268"/>
      <c r="UCP8" s="268"/>
      <c r="UCQ8" s="268"/>
      <c r="UCR8" s="268"/>
      <c r="UCS8" s="268"/>
      <c r="UCT8" s="268"/>
      <c r="UCU8" s="268"/>
      <c r="UCV8" s="268"/>
      <c r="UCW8" s="268"/>
      <c r="UCX8" s="268"/>
      <c r="UCY8" s="268"/>
      <c r="UCZ8" s="268"/>
      <c r="UDA8" s="268"/>
      <c r="UDB8" s="268"/>
      <c r="UDC8" s="268"/>
      <c r="UDD8" s="268"/>
      <c r="UDE8" s="268"/>
      <c r="UDF8" s="268"/>
      <c r="UDG8" s="268"/>
      <c r="UDH8" s="268"/>
      <c r="UDI8" s="268"/>
      <c r="UDJ8" s="268"/>
      <c r="UDK8" s="268"/>
      <c r="UDL8" s="268"/>
      <c r="UDM8" s="268"/>
      <c r="UDN8" s="268"/>
      <c r="UDO8" s="268"/>
      <c r="UDP8" s="268"/>
      <c r="UDQ8" s="268"/>
      <c r="UDR8" s="268"/>
      <c r="UDS8" s="268"/>
      <c r="UDT8" s="268"/>
      <c r="UDU8" s="268"/>
      <c r="UDV8" s="268"/>
      <c r="UDW8" s="268"/>
      <c r="UDX8" s="268"/>
      <c r="UDY8" s="268"/>
      <c r="UDZ8" s="268"/>
      <c r="UEA8" s="268"/>
      <c r="UEB8" s="268"/>
      <c r="UEC8" s="268"/>
      <c r="UED8" s="268"/>
      <c r="UEE8" s="268"/>
      <c r="UEF8" s="268"/>
      <c r="UEG8" s="268"/>
      <c r="UEH8" s="268"/>
      <c r="UEI8" s="268"/>
      <c r="UEJ8" s="268"/>
      <c r="UEK8" s="268"/>
      <c r="UEL8" s="268"/>
      <c r="UEM8" s="268"/>
      <c r="UEN8" s="268"/>
      <c r="UEO8" s="268"/>
      <c r="UEP8" s="268"/>
      <c r="UEQ8" s="268"/>
      <c r="UER8" s="268"/>
      <c r="UES8" s="268"/>
      <c r="UET8" s="268"/>
      <c r="UEU8" s="268"/>
      <c r="UEV8" s="268"/>
      <c r="UEW8" s="268"/>
      <c r="UEX8" s="268"/>
      <c r="UEY8" s="268"/>
      <c r="UEZ8" s="268"/>
      <c r="UFA8" s="268"/>
      <c r="UFB8" s="268"/>
      <c r="UFC8" s="268"/>
      <c r="UFD8" s="268"/>
      <c r="UFE8" s="268"/>
      <c r="UFF8" s="268"/>
      <c r="UFG8" s="268"/>
      <c r="UFH8" s="268"/>
      <c r="UFI8" s="268"/>
      <c r="UFJ8" s="268"/>
      <c r="UFK8" s="268"/>
      <c r="UFL8" s="268"/>
      <c r="UFM8" s="268"/>
      <c r="UFN8" s="268"/>
      <c r="UFO8" s="268"/>
      <c r="UFP8" s="268"/>
      <c r="UFQ8" s="268"/>
      <c r="UFR8" s="268"/>
      <c r="UFS8" s="268"/>
      <c r="UFT8" s="268"/>
      <c r="UFU8" s="268"/>
      <c r="UFV8" s="268"/>
      <c r="UFW8" s="268"/>
      <c r="UFX8" s="268"/>
      <c r="UFY8" s="268"/>
      <c r="UFZ8" s="268"/>
      <c r="UGA8" s="268"/>
      <c r="UGB8" s="268"/>
      <c r="UGC8" s="268"/>
      <c r="UGD8" s="268"/>
      <c r="UGE8" s="268"/>
      <c r="UGF8" s="268"/>
      <c r="UGG8" s="268"/>
      <c r="UGH8" s="268"/>
      <c r="UGI8" s="268"/>
      <c r="UGJ8" s="268"/>
      <c r="UGK8" s="268"/>
      <c r="UGL8" s="268"/>
      <c r="UGM8" s="268"/>
      <c r="UGN8" s="268"/>
      <c r="UGO8" s="268"/>
      <c r="UGP8" s="268"/>
      <c r="UGQ8" s="268"/>
      <c r="UGR8" s="268"/>
      <c r="UGS8" s="268"/>
      <c r="UGT8" s="268"/>
      <c r="UGU8" s="268"/>
      <c r="UGV8" s="268"/>
      <c r="UGW8" s="268"/>
      <c r="UGX8" s="268"/>
      <c r="UGY8" s="268"/>
      <c r="UGZ8" s="268"/>
      <c r="UHA8" s="268"/>
      <c r="UHB8" s="268"/>
      <c r="UHC8" s="268"/>
      <c r="UHD8" s="268"/>
      <c r="UHE8" s="268"/>
      <c r="UHF8" s="268"/>
      <c r="UHG8" s="268"/>
      <c r="UHH8" s="268"/>
      <c r="UHI8" s="268"/>
      <c r="UHJ8" s="268"/>
      <c r="UHK8" s="268"/>
      <c r="UHL8" s="268"/>
      <c r="UHM8" s="268"/>
      <c r="UHN8" s="268"/>
      <c r="UHO8" s="268"/>
      <c r="UHP8" s="268"/>
      <c r="UHQ8" s="268"/>
      <c r="UHR8" s="268"/>
      <c r="UHS8" s="268"/>
      <c r="UHT8" s="268"/>
      <c r="UHU8" s="268"/>
      <c r="UHV8" s="268"/>
      <c r="UHW8" s="268"/>
      <c r="UHX8" s="268"/>
      <c r="UHY8" s="268"/>
      <c r="UHZ8" s="268"/>
      <c r="UIA8" s="268"/>
      <c r="UIB8" s="268"/>
      <c r="UIC8" s="268"/>
      <c r="UID8" s="268"/>
      <c r="UIE8" s="268"/>
      <c r="UIF8" s="268"/>
      <c r="UIG8" s="268"/>
      <c r="UIH8" s="268"/>
      <c r="UII8" s="268"/>
      <c r="UIJ8" s="268"/>
      <c r="UIK8" s="268"/>
      <c r="UIL8" s="268"/>
      <c r="UIM8" s="268"/>
      <c r="UIN8" s="268"/>
      <c r="UIO8" s="268"/>
      <c r="UIP8" s="268"/>
      <c r="UIQ8" s="268"/>
      <c r="UIR8" s="268"/>
      <c r="UIS8" s="268"/>
      <c r="UIT8" s="268"/>
      <c r="UIU8" s="268"/>
      <c r="UIV8" s="268"/>
      <c r="UIW8" s="268"/>
      <c r="UIX8" s="268"/>
      <c r="UIY8" s="268"/>
      <c r="UIZ8" s="268"/>
      <c r="UJA8" s="268"/>
      <c r="UJB8" s="268"/>
      <c r="UJC8" s="268"/>
      <c r="UJD8" s="268"/>
      <c r="UJE8" s="268"/>
      <c r="UJF8" s="268"/>
      <c r="UJG8" s="268"/>
      <c r="UJH8" s="268"/>
      <c r="UJI8" s="268"/>
      <c r="UJJ8" s="268"/>
      <c r="UJK8" s="268"/>
      <c r="UJL8" s="268"/>
      <c r="UJM8" s="268"/>
      <c r="UJN8" s="268"/>
      <c r="UJO8" s="268"/>
      <c r="UJP8" s="268"/>
      <c r="UJQ8" s="268"/>
      <c r="UJR8" s="268"/>
      <c r="UJS8" s="268"/>
      <c r="UJT8" s="268"/>
      <c r="UJU8" s="268"/>
      <c r="UJV8" s="268"/>
      <c r="UJW8" s="268"/>
      <c r="UJX8" s="268"/>
      <c r="UJY8" s="268"/>
      <c r="UJZ8" s="268"/>
      <c r="UKA8" s="268"/>
      <c r="UKB8" s="268"/>
      <c r="UKC8" s="268"/>
      <c r="UKD8" s="268"/>
      <c r="UKE8" s="268"/>
      <c r="UKF8" s="268"/>
      <c r="UKG8" s="268"/>
      <c r="UKH8" s="268"/>
      <c r="UKI8" s="268"/>
      <c r="UKJ8" s="268"/>
      <c r="UKK8" s="268"/>
      <c r="UKL8" s="268"/>
      <c r="UKM8" s="268"/>
      <c r="UKN8" s="268"/>
      <c r="UKO8" s="268"/>
      <c r="UKP8" s="268"/>
      <c r="UKQ8" s="268"/>
      <c r="UKR8" s="268"/>
      <c r="UKS8" s="268"/>
      <c r="UKT8" s="268"/>
      <c r="UKU8" s="268"/>
      <c r="UKV8" s="268"/>
      <c r="UKW8" s="268"/>
      <c r="UKX8" s="268"/>
      <c r="UKY8" s="268"/>
      <c r="UKZ8" s="268"/>
      <c r="ULA8" s="268"/>
      <c r="ULB8" s="268"/>
      <c r="ULC8" s="268"/>
      <c r="ULD8" s="268"/>
      <c r="ULE8" s="268"/>
      <c r="ULF8" s="268"/>
      <c r="ULG8" s="268"/>
      <c r="ULH8" s="268"/>
      <c r="ULI8" s="268"/>
      <c r="ULJ8" s="268"/>
      <c r="ULK8" s="268"/>
      <c r="ULL8" s="268"/>
      <c r="ULM8" s="268"/>
      <c r="ULN8" s="268"/>
      <c r="ULO8" s="268"/>
      <c r="ULP8" s="268"/>
      <c r="ULQ8" s="268"/>
      <c r="ULR8" s="268"/>
      <c r="ULS8" s="268"/>
      <c r="ULT8" s="268"/>
      <c r="ULU8" s="268"/>
      <c r="ULV8" s="268"/>
      <c r="ULW8" s="268"/>
      <c r="ULX8" s="268"/>
      <c r="ULY8" s="268"/>
      <c r="ULZ8" s="268"/>
      <c r="UMA8" s="268"/>
      <c r="UMB8" s="268"/>
      <c r="UMC8" s="268"/>
      <c r="UMD8" s="268"/>
      <c r="UME8" s="268"/>
      <c r="UMF8" s="268"/>
      <c r="UMG8" s="268"/>
      <c r="UMH8" s="268"/>
      <c r="UMI8" s="268"/>
      <c r="UMJ8" s="268"/>
      <c r="UMK8" s="268"/>
      <c r="UML8" s="268"/>
      <c r="UMM8" s="268"/>
      <c r="UMN8" s="268"/>
      <c r="UMO8" s="268"/>
      <c r="UMP8" s="268"/>
      <c r="UMQ8" s="268"/>
      <c r="UMR8" s="268"/>
      <c r="UMS8" s="268"/>
      <c r="UMT8" s="268"/>
      <c r="UMU8" s="268"/>
      <c r="UMV8" s="268"/>
      <c r="UMW8" s="268"/>
      <c r="UMX8" s="268"/>
      <c r="UMY8" s="268"/>
      <c r="UMZ8" s="268"/>
      <c r="UNA8" s="268"/>
      <c r="UNB8" s="268"/>
      <c r="UNC8" s="268"/>
      <c r="UND8" s="268"/>
      <c r="UNE8" s="268"/>
      <c r="UNF8" s="268"/>
      <c r="UNG8" s="268"/>
      <c r="UNH8" s="268"/>
      <c r="UNI8" s="268"/>
      <c r="UNJ8" s="268"/>
      <c r="UNK8" s="268"/>
      <c r="UNL8" s="268"/>
      <c r="UNM8" s="268"/>
      <c r="UNN8" s="268"/>
      <c r="UNO8" s="268"/>
      <c r="UNP8" s="268"/>
      <c r="UNQ8" s="268"/>
      <c r="UNR8" s="268"/>
      <c r="UNS8" s="268"/>
      <c r="UNT8" s="268"/>
      <c r="UNU8" s="268"/>
      <c r="UNV8" s="268"/>
      <c r="UNW8" s="268"/>
      <c r="UNX8" s="268"/>
      <c r="UNY8" s="268"/>
      <c r="UNZ8" s="268"/>
      <c r="UOA8" s="268"/>
      <c r="UOB8" s="268"/>
      <c r="UOC8" s="268"/>
      <c r="UOD8" s="268"/>
      <c r="UOE8" s="268"/>
      <c r="UOF8" s="268"/>
      <c r="UOG8" s="268"/>
      <c r="UOH8" s="268"/>
      <c r="UOI8" s="268"/>
      <c r="UOJ8" s="268"/>
      <c r="UOK8" s="268"/>
      <c r="UOL8" s="268"/>
      <c r="UOM8" s="268"/>
      <c r="UON8" s="268"/>
      <c r="UOO8" s="268"/>
      <c r="UOP8" s="268"/>
      <c r="UOQ8" s="268"/>
      <c r="UOR8" s="268"/>
      <c r="UOS8" s="268"/>
      <c r="UOT8" s="268"/>
      <c r="UOU8" s="268"/>
      <c r="UOV8" s="268"/>
      <c r="UOW8" s="268"/>
      <c r="UOX8" s="268"/>
      <c r="UOY8" s="268"/>
      <c r="UOZ8" s="268"/>
      <c r="UPA8" s="268"/>
      <c r="UPB8" s="268"/>
      <c r="UPC8" s="268"/>
      <c r="UPD8" s="268"/>
      <c r="UPE8" s="268"/>
      <c r="UPF8" s="268"/>
      <c r="UPG8" s="268"/>
      <c r="UPH8" s="268"/>
      <c r="UPI8" s="268"/>
      <c r="UPJ8" s="268"/>
      <c r="UPK8" s="268"/>
      <c r="UPL8" s="268"/>
      <c r="UPM8" s="268"/>
      <c r="UPN8" s="268"/>
      <c r="UPO8" s="268"/>
      <c r="UPP8" s="268"/>
      <c r="UPQ8" s="268"/>
      <c r="UPR8" s="268"/>
      <c r="UPS8" s="268"/>
      <c r="UPT8" s="268"/>
      <c r="UPU8" s="268"/>
      <c r="UPV8" s="268"/>
      <c r="UPW8" s="268"/>
      <c r="UPX8" s="268"/>
      <c r="UPY8" s="268"/>
      <c r="UPZ8" s="268"/>
      <c r="UQA8" s="268"/>
      <c r="UQB8" s="268"/>
      <c r="UQC8" s="268"/>
      <c r="UQD8" s="268"/>
      <c r="UQE8" s="268"/>
      <c r="UQF8" s="268"/>
      <c r="UQG8" s="268"/>
      <c r="UQH8" s="268"/>
      <c r="UQI8" s="268"/>
      <c r="UQJ8" s="268"/>
      <c r="UQK8" s="268"/>
      <c r="UQL8" s="268"/>
      <c r="UQM8" s="268"/>
      <c r="UQN8" s="268"/>
      <c r="UQO8" s="268"/>
      <c r="UQP8" s="268"/>
      <c r="UQQ8" s="268"/>
      <c r="UQR8" s="268"/>
      <c r="UQS8" s="268"/>
      <c r="UQT8" s="268"/>
      <c r="UQU8" s="268"/>
      <c r="UQV8" s="268"/>
      <c r="UQW8" s="268"/>
      <c r="UQX8" s="268"/>
      <c r="UQY8" s="268"/>
      <c r="UQZ8" s="268"/>
      <c r="URA8" s="268"/>
      <c r="URB8" s="268"/>
      <c r="URC8" s="268"/>
      <c r="URD8" s="268"/>
      <c r="URE8" s="268"/>
      <c r="URF8" s="268"/>
      <c r="URG8" s="268"/>
      <c r="URH8" s="268"/>
      <c r="URI8" s="268"/>
      <c r="URJ8" s="268"/>
      <c r="URK8" s="268"/>
      <c r="URL8" s="268"/>
      <c r="URM8" s="268"/>
      <c r="URN8" s="268"/>
      <c r="URO8" s="268"/>
      <c r="URP8" s="268"/>
      <c r="URQ8" s="268"/>
      <c r="URR8" s="268"/>
      <c r="URS8" s="268"/>
      <c r="URT8" s="268"/>
      <c r="URU8" s="268"/>
      <c r="URV8" s="268"/>
      <c r="URW8" s="268"/>
      <c r="URX8" s="268"/>
      <c r="URY8" s="268"/>
      <c r="URZ8" s="268"/>
      <c r="USA8" s="268"/>
      <c r="USB8" s="268"/>
      <c r="USC8" s="268"/>
      <c r="USD8" s="268"/>
      <c r="USE8" s="268"/>
      <c r="USF8" s="268"/>
      <c r="USG8" s="268"/>
      <c r="USH8" s="268"/>
      <c r="USI8" s="268"/>
      <c r="USJ8" s="268"/>
      <c r="USK8" s="268"/>
      <c r="USL8" s="268"/>
      <c r="USM8" s="268"/>
      <c r="USN8" s="268"/>
      <c r="USO8" s="268"/>
      <c r="USP8" s="268"/>
      <c r="USQ8" s="268"/>
      <c r="USR8" s="268"/>
      <c r="USS8" s="268"/>
      <c r="UST8" s="268"/>
      <c r="USU8" s="268"/>
      <c r="USV8" s="268"/>
      <c r="USW8" s="268"/>
      <c r="USX8" s="268"/>
      <c r="USY8" s="268"/>
      <c r="USZ8" s="268"/>
      <c r="UTA8" s="268"/>
      <c r="UTB8" s="268"/>
      <c r="UTC8" s="268"/>
      <c r="UTD8" s="268"/>
      <c r="UTE8" s="268"/>
      <c r="UTF8" s="268"/>
      <c r="UTG8" s="268"/>
      <c r="UTH8" s="268"/>
      <c r="UTI8" s="268"/>
      <c r="UTJ8" s="268"/>
      <c r="UTK8" s="268"/>
      <c r="UTL8" s="268"/>
      <c r="UTM8" s="268"/>
      <c r="UTN8" s="268"/>
      <c r="UTO8" s="268"/>
      <c r="UTP8" s="268"/>
      <c r="UTQ8" s="268"/>
      <c r="UTR8" s="268"/>
      <c r="UTS8" s="268"/>
      <c r="UTT8" s="268"/>
      <c r="UTU8" s="268"/>
      <c r="UTV8" s="268"/>
      <c r="UTW8" s="268"/>
      <c r="UTX8" s="268"/>
      <c r="UTY8" s="268"/>
      <c r="UTZ8" s="268"/>
      <c r="UUA8" s="268"/>
      <c r="UUB8" s="268"/>
      <c r="UUC8" s="268"/>
      <c r="UUD8" s="268"/>
      <c r="UUE8" s="268"/>
      <c r="UUF8" s="268"/>
      <c r="UUG8" s="268"/>
      <c r="UUH8" s="268"/>
      <c r="UUI8" s="268"/>
      <c r="UUJ8" s="268"/>
      <c r="UUK8" s="268"/>
      <c r="UUL8" s="268"/>
      <c r="UUM8" s="268"/>
      <c r="UUN8" s="268"/>
      <c r="UUO8" s="268"/>
      <c r="UUP8" s="268"/>
      <c r="UUQ8" s="268"/>
      <c r="UUR8" s="268"/>
      <c r="UUS8" s="268"/>
      <c r="UUT8" s="268"/>
      <c r="UUU8" s="268"/>
      <c r="UUV8" s="268"/>
      <c r="UUW8" s="268"/>
      <c r="UUX8" s="268"/>
      <c r="UUY8" s="268"/>
      <c r="UUZ8" s="268"/>
      <c r="UVA8" s="268"/>
      <c r="UVB8" s="268"/>
      <c r="UVC8" s="268"/>
      <c r="UVD8" s="268"/>
      <c r="UVE8" s="268"/>
      <c r="UVF8" s="268"/>
      <c r="UVG8" s="268"/>
      <c r="UVH8" s="268"/>
      <c r="UVI8" s="268"/>
      <c r="UVJ8" s="268"/>
      <c r="UVK8" s="268"/>
      <c r="UVL8" s="268"/>
      <c r="UVM8" s="268"/>
      <c r="UVN8" s="268"/>
      <c r="UVO8" s="268"/>
      <c r="UVP8" s="268"/>
      <c r="UVQ8" s="268"/>
      <c r="UVR8" s="268"/>
      <c r="UVS8" s="268"/>
      <c r="UVT8" s="268"/>
      <c r="UVU8" s="268"/>
      <c r="UVV8" s="268"/>
      <c r="UVW8" s="268"/>
      <c r="UVX8" s="268"/>
      <c r="UVY8" s="268"/>
      <c r="UVZ8" s="268"/>
      <c r="UWA8" s="268"/>
      <c r="UWB8" s="268"/>
      <c r="UWC8" s="268"/>
      <c r="UWD8" s="268"/>
      <c r="UWE8" s="268"/>
      <c r="UWF8" s="268"/>
      <c r="UWG8" s="268"/>
      <c r="UWH8" s="268"/>
      <c r="UWI8" s="268"/>
      <c r="UWJ8" s="268"/>
      <c r="UWK8" s="268"/>
      <c r="UWL8" s="268"/>
      <c r="UWM8" s="268"/>
      <c r="UWN8" s="268"/>
      <c r="UWO8" s="268"/>
      <c r="UWP8" s="268"/>
      <c r="UWQ8" s="268"/>
      <c r="UWR8" s="268"/>
      <c r="UWS8" s="268"/>
      <c r="UWT8" s="268"/>
      <c r="UWU8" s="268"/>
      <c r="UWV8" s="268"/>
      <c r="UWW8" s="268"/>
      <c r="UWX8" s="268"/>
      <c r="UWY8" s="268"/>
      <c r="UWZ8" s="268"/>
      <c r="UXA8" s="268"/>
      <c r="UXB8" s="268"/>
      <c r="UXC8" s="268"/>
      <c r="UXD8" s="268"/>
      <c r="UXE8" s="268"/>
      <c r="UXF8" s="268"/>
      <c r="UXG8" s="268"/>
      <c r="UXH8" s="268"/>
      <c r="UXI8" s="268"/>
      <c r="UXJ8" s="268"/>
      <c r="UXK8" s="268"/>
      <c r="UXL8" s="268"/>
      <c r="UXM8" s="268"/>
      <c r="UXN8" s="268"/>
      <c r="UXO8" s="268"/>
      <c r="UXP8" s="268"/>
      <c r="UXQ8" s="268"/>
      <c r="UXR8" s="268"/>
      <c r="UXS8" s="268"/>
      <c r="UXT8" s="268"/>
      <c r="UXU8" s="268"/>
      <c r="UXV8" s="268"/>
      <c r="UXW8" s="268"/>
      <c r="UXX8" s="268"/>
      <c r="UXY8" s="268"/>
      <c r="UXZ8" s="268"/>
      <c r="UYA8" s="268"/>
      <c r="UYB8" s="268"/>
      <c r="UYC8" s="268"/>
      <c r="UYD8" s="268"/>
      <c r="UYE8" s="268"/>
      <c r="UYF8" s="268"/>
      <c r="UYG8" s="268"/>
      <c r="UYH8" s="268"/>
      <c r="UYI8" s="268"/>
      <c r="UYJ8" s="268"/>
      <c r="UYK8" s="268"/>
      <c r="UYL8" s="268"/>
      <c r="UYM8" s="268"/>
      <c r="UYN8" s="268"/>
      <c r="UYO8" s="268"/>
      <c r="UYP8" s="268"/>
      <c r="UYQ8" s="268"/>
      <c r="UYR8" s="268"/>
      <c r="UYS8" s="268"/>
      <c r="UYT8" s="268"/>
      <c r="UYU8" s="268"/>
      <c r="UYV8" s="268"/>
      <c r="UYW8" s="268"/>
      <c r="UYX8" s="268"/>
      <c r="UYY8" s="268"/>
      <c r="UYZ8" s="268"/>
      <c r="UZA8" s="268"/>
      <c r="UZB8" s="268"/>
      <c r="UZC8" s="268"/>
      <c r="UZD8" s="268"/>
      <c r="UZE8" s="268"/>
      <c r="UZF8" s="268"/>
      <c r="UZG8" s="268"/>
      <c r="UZH8" s="268"/>
      <c r="UZI8" s="268"/>
      <c r="UZJ8" s="268"/>
      <c r="UZK8" s="268"/>
      <c r="UZL8" s="268"/>
      <c r="UZM8" s="268"/>
      <c r="UZN8" s="268"/>
      <c r="UZO8" s="268"/>
      <c r="UZP8" s="268"/>
      <c r="UZQ8" s="268"/>
      <c r="UZR8" s="268"/>
      <c r="UZS8" s="268"/>
      <c r="UZT8" s="268"/>
      <c r="UZU8" s="268"/>
      <c r="UZV8" s="268"/>
      <c r="UZW8" s="268"/>
      <c r="UZX8" s="268"/>
      <c r="UZY8" s="268"/>
      <c r="UZZ8" s="268"/>
      <c r="VAA8" s="268"/>
      <c r="VAB8" s="268"/>
      <c r="VAC8" s="268"/>
      <c r="VAD8" s="268"/>
      <c r="VAE8" s="268"/>
      <c r="VAF8" s="268"/>
      <c r="VAG8" s="268"/>
      <c r="VAH8" s="268"/>
      <c r="VAI8" s="268"/>
      <c r="VAJ8" s="268"/>
      <c r="VAK8" s="268"/>
      <c r="VAL8" s="268"/>
      <c r="VAM8" s="268"/>
      <c r="VAN8" s="268"/>
      <c r="VAO8" s="268"/>
      <c r="VAP8" s="268"/>
      <c r="VAQ8" s="268"/>
      <c r="VAR8" s="268"/>
      <c r="VAS8" s="268"/>
      <c r="VAT8" s="268"/>
      <c r="VAU8" s="268"/>
      <c r="VAV8" s="268"/>
      <c r="VAW8" s="268"/>
      <c r="VAX8" s="268"/>
      <c r="VAY8" s="268"/>
      <c r="VAZ8" s="268"/>
      <c r="VBA8" s="268"/>
      <c r="VBB8" s="268"/>
      <c r="VBC8" s="268"/>
      <c r="VBD8" s="268"/>
      <c r="VBE8" s="268"/>
      <c r="VBF8" s="268"/>
      <c r="VBG8" s="268"/>
      <c r="VBH8" s="268"/>
      <c r="VBI8" s="268"/>
      <c r="VBJ8" s="268"/>
      <c r="VBK8" s="268"/>
      <c r="VBL8" s="268"/>
      <c r="VBM8" s="268"/>
      <c r="VBN8" s="268"/>
      <c r="VBO8" s="268"/>
      <c r="VBP8" s="268"/>
      <c r="VBQ8" s="268"/>
      <c r="VBR8" s="268"/>
      <c r="VBS8" s="268"/>
      <c r="VBT8" s="268"/>
      <c r="VBU8" s="268"/>
      <c r="VBV8" s="268"/>
      <c r="VBW8" s="268"/>
      <c r="VBX8" s="268"/>
      <c r="VBY8" s="268"/>
      <c r="VBZ8" s="268"/>
      <c r="VCA8" s="268"/>
      <c r="VCB8" s="268"/>
      <c r="VCC8" s="268"/>
      <c r="VCD8" s="268"/>
      <c r="VCE8" s="268"/>
      <c r="VCF8" s="268"/>
      <c r="VCG8" s="268"/>
      <c r="VCH8" s="268"/>
      <c r="VCI8" s="268"/>
      <c r="VCJ8" s="268"/>
      <c r="VCK8" s="268"/>
      <c r="VCL8" s="268"/>
      <c r="VCM8" s="268"/>
      <c r="VCN8" s="268"/>
      <c r="VCO8" s="268"/>
      <c r="VCP8" s="268"/>
      <c r="VCQ8" s="268"/>
      <c r="VCR8" s="268"/>
      <c r="VCS8" s="268"/>
      <c r="VCT8" s="268"/>
      <c r="VCU8" s="268"/>
      <c r="VCV8" s="268"/>
      <c r="VCW8" s="268"/>
      <c r="VCX8" s="268"/>
      <c r="VCY8" s="268"/>
      <c r="VCZ8" s="268"/>
      <c r="VDA8" s="268"/>
      <c r="VDB8" s="268"/>
      <c r="VDC8" s="268"/>
      <c r="VDD8" s="268"/>
      <c r="VDE8" s="268"/>
      <c r="VDF8" s="268"/>
      <c r="VDG8" s="268"/>
      <c r="VDH8" s="268"/>
      <c r="VDI8" s="268"/>
      <c r="VDJ8" s="268"/>
      <c r="VDK8" s="268"/>
      <c r="VDL8" s="268"/>
      <c r="VDM8" s="268"/>
      <c r="VDN8" s="268"/>
      <c r="VDO8" s="268"/>
      <c r="VDP8" s="268"/>
      <c r="VDQ8" s="268"/>
      <c r="VDR8" s="268"/>
      <c r="VDS8" s="268"/>
      <c r="VDT8" s="268"/>
      <c r="VDU8" s="268"/>
      <c r="VDV8" s="268"/>
      <c r="VDW8" s="268"/>
      <c r="VDX8" s="268"/>
      <c r="VDY8" s="268"/>
      <c r="VDZ8" s="268"/>
      <c r="VEA8" s="268"/>
      <c r="VEB8" s="268"/>
      <c r="VEC8" s="268"/>
      <c r="VED8" s="268"/>
      <c r="VEE8" s="268"/>
      <c r="VEF8" s="268"/>
      <c r="VEG8" s="268"/>
      <c r="VEH8" s="268"/>
      <c r="VEI8" s="268"/>
      <c r="VEJ8" s="268"/>
      <c r="VEK8" s="268"/>
      <c r="VEL8" s="268"/>
      <c r="VEM8" s="268"/>
      <c r="VEN8" s="268"/>
      <c r="VEO8" s="268"/>
      <c r="VEP8" s="268"/>
      <c r="VEQ8" s="268"/>
      <c r="VER8" s="268"/>
      <c r="VES8" s="268"/>
      <c r="VET8" s="268"/>
      <c r="VEU8" s="268"/>
      <c r="VEV8" s="268"/>
      <c r="VEW8" s="268"/>
      <c r="VEX8" s="268"/>
      <c r="VEY8" s="268"/>
      <c r="VEZ8" s="268"/>
      <c r="VFA8" s="268"/>
      <c r="VFB8" s="268"/>
      <c r="VFC8" s="268"/>
      <c r="VFD8" s="268"/>
      <c r="VFE8" s="268"/>
      <c r="VFF8" s="268"/>
      <c r="VFG8" s="268"/>
      <c r="VFH8" s="268"/>
      <c r="VFI8" s="268"/>
      <c r="VFJ8" s="268"/>
      <c r="VFK8" s="268"/>
      <c r="VFL8" s="268"/>
      <c r="VFM8" s="268"/>
      <c r="VFN8" s="268"/>
      <c r="VFO8" s="268"/>
      <c r="VFP8" s="268"/>
      <c r="VFQ8" s="268"/>
      <c r="VFR8" s="268"/>
      <c r="VFS8" s="268"/>
      <c r="VFT8" s="268"/>
      <c r="VFU8" s="268"/>
      <c r="VFV8" s="268"/>
      <c r="VFW8" s="268"/>
      <c r="VFX8" s="268"/>
      <c r="VFY8" s="268"/>
      <c r="VFZ8" s="268"/>
      <c r="VGA8" s="268"/>
      <c r="VGB8" s="268"/>
      <c r="VGC8" s="268"/>
      <c r="VGD8" s="268"/>
      <c r="VGE8" s="268"/>
      <c r="VGF8" s="268"/>
      <c r="VGG8" s="268"/>
      <c r="VGH8" s="268"/>
      <c r="VGI8" s="268"/>
      <c r="VGJ8" s="268"/>
      <c r="VGK8" s="268"/>
      <c r="VGL8" s="268"/>
      <c r="VGM8" s="268"/>
      <c r="VGN8" s="268"/>
      <c r="VGO8" s="268"/>
      <c r="VGP8" s="268"/>
      <c r="VGQ8" s="268"/>
      <c r="VGR8" s="268"/>
      <c r="VGS8" s="268"/>
      <c r="VGT8" s="268"/>
      <c r="VGU8" s="268"/>
      <c r="VGV8" s="268"/>
      <c r="VGW8" s="268"/>
      <c r="VGX8" s="268"/>
      <c r="VGY8" s="268"/>
      <c r="VGZ8" s="268"/>
      <c r="VHA8" s="268"/>
      <c r="VHB8" s="268"/>
      <c r="VHC8" s="268"/>
      <c r="VHD8" s="268"/>
      <c r="VHE8" s="268"/>
      <c r="VHF8" s="268"/>
      <c r="VHG8" s="268"/>
      <c r="VHH8" s="268"/>
      <c r="VHI8" s="268"/>
      <c r="VHJ8" s="268"/>
      <c r="VHK8" s="268"/>
      <c r="VHL8" s="268"/>
      <c r="VHM8" s="268"/>
      <c r="VHN8" s="268"/>
      <c r="VHO8" s="268"/>
      <c r="VHP8" s="268"/>
      <c r="VHQ8" s="268"/>
      <c r="VHR8" s="268"/>
      <c r="VHS8" s="268"/>
      <c r="VHT8" s="268"/>
      <c r="VHU8" s="268"/>
      <c r="VHV8" s="268"/>
      <c r="VHW8" s="268"/>
      <c r="VHX8" s="268"/>
      <c r="VHY8" s="268"/>
      <c r="VHZ8" s="268"/>
      <c r="VIA8" s="268"/>
      <c r="VIB8" s="268"/>
      <c r="VIC8" s="268"/>
      <c r="VID8" s="268"/>
      <c r="VIE8" s="268"/>
      <c r="VIF8" s="268"/>
      <c r="VIG8" s="268"/>
      <c r="VIH8" s="268"/>
      <c r="VII8" s="268"/>
      <c r="VIJ8" s="268"/>
      <c r="VIK8" s="268"/>
      <c r="VIL8" s="268"/>
      <c r="VIM8" s="268"/>
      <c r="VIN8" s="268"/>
      <c r="VIO8" s="268"/>
      <c r="VIP8" s="268"/>
      <c r="VIQ8" s="268"/>
      <c r="VIR8" s="268"/>
      <c r="VIS8" s="268"/>
      <c r="VIT8" s="268"/>
      <c r="VIU8" s="268"/>
      <c r="VIV8" s="268"/>
      <c r="VIW8" s="268"/>
      <c r="VIX8" s="268"/>
      <c r="VIY8" s="268"/>
      <c r="VIZ8" s="268"/>
      <c r="VJA8" s="268"/>
      <c r="VJB8" s="268"/>
      <c r="VJC8" s="268"/>
      <c r="VJD8" s="268"/>
      <c r="VJE8" s="268"/>
      <c r="VJF8" s="268"/>
      <c r="VJG8" s="268"/>
      <c r="VJH8" s="268"/>
      <c r="VJI8" s="268"/>
      <c r="VJJ8" s="268"/>
      <c r="VJK8" s="268"/>
      <c r="VJL8" s="268"/>
      <c r="VJM8" s="268"/>
      <c r="VJN8" s="268"/>
      <c r="VJO8" s="268"/>
      <c r="VJP8" s="268"/>
      <c r="VJQ8" s="268"/>
      <c r="VJR8" s="268"/>
      <c r="VJS8" s="268"/>
      <c r="VJT8" s="268"/>
      <c r="VJU8" s="268"/>
      <c r="VJV8" s="268"/>
      <c r="VJW8" s="268"/>
      <c r="VJX8" s="268"/>
      <c r="VJY8" s="268"/>
      <c r="VJZ8" s="268"/>
      <c r="VKA8" s="268"/>
      <c r="VKB8" s="268"/>
      <c r="VKC8" s="268"/>
      <c r="VKD8" s="268"/>
      <c r="VKE8" s="268"/>
      <c r="VKF8" s="268"/>
      <c r="VKG8" s="268"/>
      <c r="VKH8" s="268"/>
      <c r="VKI8" s="268"/>
      <c r="VKJ8" s="268"/>
      <c r="VKK8" s="268"/>
      <c r="VKL8" s="268"/>
      <c r="VKM8" s="268"/>
      <c r="VKN8" s="268"/>
      <c r="VKO8" s="268"/>
      <c r="VKP8" s="268"/>
      <c r="VKQ8" s="268"/>
      <c r="VKR8" s="268"/>
      <c r="VKS8" s="268"/>
      <c r="VKT8" s="268"/>
      <c r="VKU8" s="268"/>
      <c r="VKV8" s="268"/>
      <c r="VKW8" s="268"/>
      <c r="VKX8" s="268"/>
      <c r="VKY8" s="268"/>
      <c r="VKZ8" s="268"/>
      <c r="VLA8" s="268"/>
      <c r="VLB8" s="268"/>
      <c r="VLC8" s="268"/>
      <c r="VLD8" s="268"/>
      <c r="VLE8" s="268"/>
      <c r="VLF8" s="268"/>
      <c r="VLG8" s="268"/>
      <c r="VLH8" s="268"/>
      <c r="VLI8" s="268"/>
      <c r="VLJ8" s="268"/>
      <c r="VLK8" s="268"/>
      <c r="VLL8" s="268"/>
      <c r="VLM8" s="268"/>
      <c r="VLN8" s="268"/>
      <c r="VLO8" s="268"/>
      <c r="VLP8" s="268"/>
      <c r="VLQ8" s="268"/>
      <c r="VLR8" s="268"/>
      <c r="VLS8" s="268"/>
      <c r="VLT8" s="268"/>
      <c r="VLU8" s="268"/>
      <c r="VLV8" s="268"/>
      <c r="VLW8" s="268"/>
      <c r="VLX8" s="268"/>
      <c r="VLY8" s="268"/>
      <c r="VLZ8" s="268"/>
      <c r="VMA8" s="268"/>
      <c r="VMB8" s="268"/>
      <c r="VMC8" s="268"/>
      <c r="VMD8" s="268"/>
      <c r="VME8" s="268"/>
      <c r="VMF8" s="268"/>
      <c r="VMG8" s="268"/>
      <c r="VMH8" s="268"/>
      <c r="VMI8" s="268"/>
      <c r="VMJ8" s="268"/>
      <c r="VMK8" s="268"/>
      <c r="VML8" s="268"/>
      <c r="VMM8" s="268"/>
      <c r="VMN8" s="268"/>
      <c r="VMO8" s="268"/>
      <c r="VMP8" s="268"/>
      <c r="VMQ8" s="268"/>
      <c r="VMR8" s="268"/>
      <c r="VMS8" s="268"/>
      <c r="VMT8" s="268"/>
      <c r="VMU8" s="268"/>
      <c r="VMV8" s="268"/>
      <c r="VMW8" s="268"/>
      <c r="VMX8" s="268"/>
      <c r="VMY8" s="268"/>
      <c r="VMZ8" s="268"/>
      <c r="VNA8" s="268"/>
      <c r="VNB8" s="268"/>
      <c r="VNC8" s="268"/>
      <c r="VND8" s="268"/>
      <c r="VNE8" s="268"/>
      <c r="VNF8" s="268"/>
      <c r="VNG8" s="268"/>
      <c r="VNH8" s="268"/>
      <c r="VNI8" s="268"/>
      <c r="VNJ8" s="268"/>
      <c r="VNK8" s="268"/>
      <c r="VNL8" s="268"/>
      <c r="VNM8" s="268"/>
      <c r="VNN8" s="268"/>
      <c r="VNO8" s="268"/>
      <c r="VNP8" s="268"/>
      <c r="VNQ8" s="268"/>
      <c r="VNR8" s="268"/>
      <c r="VNS8" s="268"/>
      <c r="VNT8" s="268"/>
      <c r="VNU8" s="268"/>
      <c r="VNV8" s="268"/>
      <c r="VNW8" s="268"/>
      <c r="VNX8" s="268"/>
      <c r="VNY8" s="268"/>
      <c r="VNZ8" s="268"/>
      <c r="VOA8" s="268"/>
      <c r="VOB8" s="268"/>
      <c r="VOC8" s="268"/>
      <c r="VOD8" s="268"/>
      <c r="VOE8" s="268"/>
      <c r="VOF8" s="268"/>
      <c r="VOG8" s="268"/>
      <c r="VOH8" s="268"/>
      <c r="VOI8" s="268"/>
      <c r="VOJ8" s="268"/>
      <c r="VOK8" s="268"/>
      <c r="VOL8" s="268"/>
      <c r="VOM8" s="268"/>
      <c r="VON8" s="268"/>
      <c r="VOO8" s="268"/>
      <c r="VOP8" s="268"/>
      <c r="VOQ8" s="268"/>
      <c r="VOR8" s="268"/>
      <c r="VOS8" s="268"/>
      <c r="VOT8" s="268"/>
      <c r="VOU8" s="268"/>
      <c r="VOV8" s="268"/>
      <c r="VOW8" s="268"/>
      <c r="VOX8" s="268"/>
      <c r="VOY8" s="268"/>
      <c r="VOZ8" s="268"/>
      <c r="VPA8" s="268"/>
      <c r="VPB8" s="268"/>
      <c r="VPC8" s="268"/>
      <c r="VPD8" s="268"/>
      <c r="VPE8" s="268"/>
      <c r="VPF8" s="268"/>
      <c r="VPG8" s="268"/>
      <c r="VPH8" s="268"/>
      <c r="VPI8" s="268"/>
      <c r="VPJ8" s="268"/>
      <c r="VPK8" s="268"/>
      <c r="VPL8" s="268"/>
      <c r="VPM8" s="268"/>
      <c r="VPN8" s="268"/>
      <c r="VPO8" s="268"/>
      <c r="VPP8" s="268"/>
      <c r="VPQ8" s="268"/>
      <c r="VPR8" s="268"/>
      <c r="VPS8" s="268"/>
      <c r="VPT8" s="268"/>
      <c r="VPU8" s="268"/>
      <c r="VPV8" s="268"/>
      <c r="VPW8" s="268"/>
      <c r="VPX8" s="268"/>
      <c r="VPY8" s="268"/>
      <c r="VPZ8" s="268"/>
      <c r="VQA8" s="268"/>
      <c r="VQB8" s="268"/>
      <c r="VQC8" s="268"/>
      <c r="VQD8" s="268"/>
      <c r="VQE8" s="268"/>
      <c r="VQF8" s="268"/>
      <c r="VQG8" s="268"/>
      <c r="VQH8" s="268"/>
      <c r="VQI8" s="268"/>
      <c r="VQJ8" s="268"/>
      <c r="VQK8" s="268"/>
      <c r="VQL8" s="268"/>
      <c r="VQM8" s="268"/>
      <c r="VQN8" s="268"/>
      <c r="VQO8" s="268"/>
      <c r="VQP8" s="268"/>
      <c r="VQQ8" s="268"/>
      <c r="VQR8" s="268"/>
      <c r="VQS8" s="268"/>
      <c r="VQT8" s="268"/>
      <c r="VQU8" s="268"/>
      <c r="VQV8" s="268"/>
      <c r="VQW8" s="268"/>
      <c r="VQX8" s="268"/>
      <c r="VQY8" s="268"/>
      <c r="VQZ8" s="268"/>
      <c r="VRA8" s="268"/>
      <c r="VRB8" s="268"/>
      <c r="VRC8" s="268"/>
      <c r="VRD8" s="268"/>
      <c r="VRE8" s="268"/>
      <c r="VRF8" s="268"/>
      <c r="VRG8" s="268"/>
      <c r="VRH8" s="268"/>
      <c r="VRI8" s="268"/>
      <c r="VRJ8" s="268"/>
      <c r="VRK8" s="268"/>
      <c r="VRL8" s="268"/>
      <c r="VRM8" s="268"/>
      <c r="VRN8" s="268"/>
      <c r="VRO8" s="268"/>
      <c r="VRP8" s="268"/>
      <c r="VRQ8" s="268"/>
      <c r="VRR8" s="268"/>
      <c r="VRS8" s="268"/>
      <c r="VRT8" s="268"/>
      <c r="VRU8" s="268"/>
      <c r="VRV8" s="268"/>
      <c r="VRW8" s="268"/>
      <c r="VRX8" s="268"/>
      <c r="VRY8" s="268"/>
      <c r="VRZ8" s="268"/>
      <c r="VSA8" s="268"/>
      <c r="VSB8" s="268"/>
      <c r="VSC8" s="268"/>
      <c r="VSD8" s="268"/>
      <c r="VSE8" s="268"/>
      <c r="VSF8" s="268"/>
      <c r="VSG8" s="268"/>
      <c r="VSH8" s="268"/>
      <c r="VSI8" s="268"/>
      <c r="VSJ8" s="268"/>
      <c r="VSK8" s="268"/>
      <c r="VSL8" s="268"/>
      <c r="VSM8" s="268"/>
      <c r="VSN8" s="268"/>
      <c r="VSO8" s="268"/>
      <c r="VSP8" s="268"/>
      <c r="VSQ8" s="268"/>
      <c r="VSR8" s="268"/>
      <c r="VSS8" s="268"/>
      <c r="VST8" s="268"/>
      <c r="VSU8" s="268"/>
      <c r="VSV8" s="268"/>
      <c r="VSW8" s="268"/>
      <c r="VSX8" s="268"/>
      <c r="VSY8" s="268"/>
      <c r="VSZ8" s="268"/>
      <c r="VTA8" s="268"/>
      <c r="VTB8" s="268"/>
      <c r="VTC8" s="268"/>
      <c r="VTD8" s="268"/>
      <c r="VTE8" s="268"/>
      <c r="VTF8" s="268"/>
      <c r="VTG8" s="268"/>
      <c r="VTH8" s="268"/>
      <c r="VTI8" s="268"/>
      <c r="VTJ8" s="268"/>
      <c r="VTK8" s="268"/>
      <c r="VTL8" s="268"/>
      <c r="VTM8" s="268"/>
      <c r="VTN8" s="268"/>
      <c r="VTO8" s="268"/>
      <c r="VTP8" s="268"/>
      <c r="VTQ8" s="268"/>
      <c r="VTR8" s="268"/>
      <c r="VTS8" s="268"/>
      <c r="VTT8" s="268"/>
      <c r="VTU8" s="268"/>
      <c r="VTV8" s="268"/>
      <c r="VTW8" s="268"/>
      <c r="VTX8" s="268"/>
      <c r="VTY8" s="268"/>
      <c r="VTZ8" s="268"/>
      <c r="VUA8" s="268"/>
      <c r="VUB8" s="268"/>
      <c r="VUC8" s="268"/>
      <c r="VUD8" s="268"/>
      <c r="VUE8" s="268"/>
      <c r="VUF8" s="268"/>
      <c r="VUG8" s="268"/>
      <c r="VUH8" s="268"/>
      <c r="VUI8" s="268"/>
      <c r="VUJ8" s="268"/>
      <c r="VUK8" s="268"/>
      <c r="VUL8" s="268"/>
      <c r="VUM8" s="268"/>
      <c r="VUN8" s="268"/>
      <c r="VUO8" s="268"/>
      <c r="VUP8" s="268"/>
      <c r="VUQ8" s="268"/>
      <c r="VUR8" s="268"/>
      <c r="VUS8" s="268"/>
      <c r="VUT8" s="268"/>
      <c r="VUU8" s="268"/>
      <c r="VUV8" s="268"/>
      <c r="VUW8" s="268"/>
      <c r="VUX8" s="268"/>
      <c r="VUY8" s="268"/>
      <c r="VUZ8" s="268"/>
      <c r="VVA8" s="268"/>
      <c r="VVB8" s="268"/>
      <c r="VVC8" s="268"/>
      <c r="VVD8" s="268"/>
      <c r="VVE8" s="268"/>
      <c r="VVF8" s="268"/>
      <c r="VVG8" s="268"/>
      <c r="VVH8" s="268"/>
      <c r="VVI8" s="268"/>
      <c r="VVJ8" s="268"/>
      <c r="VVK8" s="268"/>
      <c r="VVL8" s="268"/>
      <c r="VVM8" s="268"/>
      <c r="VVN8" s="268"/>
      <c r="VVO8" s="268"/>
      <c r="VVP8" s="268"/>
      <c r="VVQ8" s="268"/>
      <c r="VVR8" s="268"/>
      <c r="VVS8" s="268"/>
      <c r="VVT8" s="268"/>
      <c r="VVU8" s="268"/>
      <c r="VVV8" s="268"/>
      <c r="VVW8" s="268"/>
      <c r="VVX8" s="268"/>
      <c r="VVY8" s="268"/>
      <c r="VVZ8" s="268"/>
      <c r="VWA8" s="268"/>
      <c r="VWB8" s="268"/>
      <c r="VWC8" s="268"/>
      <c r="VWD8" s="268"/>
      <c r="VWE8" s="268"/>
      <c r="VWF8" s="268"/>
      <c r="VWG8" s="268"/>
      <c r="VWH8" s="268"/>
      <c r="VWI8" s="268"/>
      <c r="VWJ8" s="268"/>
      <c r="VWK8" s="268"/>
      <c r="VWL8" s="268"/>
      <c r="VWM8" s="268"/>
      <c r="VWN8" s="268"/>
      <c r="VWO8" s="268"/>
      <c r="VWP8" s="268"/>
      <c r="VWQ8" s="268"/>
      <c r="VWR8" s="268"/>
      <c r="VWS8" s="268"/>
      <c r="VWT8" s="268"/>
      <c r="VWU8" s="268"/>
      <c r="VWV8" s="268"/>
      <c r="VWW8" s="268"/>
      <c r="VWX8" s="268"/>
      <c r="VWY8" s="268"/>
      <c r="VWZ8" s="268"/>
      <c r="VXA8" s="268"/>
      <c r="VXB8" s="268"/>
      <c r="VXC8" s="268"/>
      <c r="VXD8" s="268"/>
      <c r="VXE8" s="268"/>
      <c r="VXF8" s="268"/>
      <c r="VXG8" s="268"/>
      <c r="VXH8" s="268"/>
      <c r="VXI8" s="268"/>
      <c r="VXJ8" s="268"/>
      <c r="VXK8" s="268"/>
      <c r="VXL8" s="268"/>
      <c r="VXM8" s="268"/>
      <c r="VXN8" s="268"/>
      <c r="VXO8" s="268"/>
      <c r="VXP8" s="268"/>
      <c r="VXQ8" s="268"/>
      <c r="VXR8" s="268"/>
      <c r="VXS8" s="268"/>
      <c r="VXT8" s="268"/>
      <c r="VXU8" s="268"/>
      <c r="VXV8" s="268"/>
      <c r="VXW8" s="268"/>
      <c r="VXX8" s="268"/>
      <c r="VXY8" s="268"/>
      <c r="VXZ8" s="268"/>
      <c r="VYA8" s="268"/>
      <c r="VYB8" s="268"/>
      <c r="VYC8" s="268"/>
      <c r="VYD8" s="268"/>
      <c r="VYE8" s="268"/>
      <c r="VYF8" s="268"/>
      <c r="VYG8" s="268"/>
      <c r="VYH8" s="268"/>
      <c r="VYI8" s="268"/>
      <c r="VYJ8" s="268"/>
      <c r="VYK8" s="268"/>
      <c r="VYL8" s="268"/>
      <c r="VYM8" s="268"/>
      <c r="VYN8" s="268"/>
      <c r="VYO8" s="268"/>
      <c r="VYP8" s="268"/>
      <c r="VYQ8" s="268"/>
      <c r="VYR8" s="268"/>
      <c r="VYS8" s="268"/>
      <c r="VYT8" s="268"/>
      <c r="VYU8" s="268"/>
      <c r="VYV8" s="268"/>
      <c r="VYW8" s="268"/>
      <c r="VYX8" s="268"/>
      <c r="VYY8" s="268"/>
      <c r="VYZ8" s="268"/>
      <c r="VZA8" s="268"/>
      <c r="VZB8" s="268"/>
      <c r="VZC8" s="268"/>
      <c r="VZD8" s="268"/>
      <c r="VZE8" s="268"/>
      <c r="VZF8" s="268"/>
      <c r="VZG8" s="268"/>
      <c r="VZH8" s="268"/>
      <c r="VZI8" s="268"/>
      <c r="VZJ8" s="268"/>
      <c r="VZK8" s="268"/>
      <c r="VZL8" s="268"/>
      <c r="VZM8" s="268"/>
      <c r="VZN8" s="268"/>
      <c r="VZO8" s="268"/>
      <c r="VZP8" s="268"/>
      <c r="VZQ8" s="268"/>
      <c r="VZR8" s="268"/>
      <c r="VZS8" s="268"/>
      <c r="VZT8" s="268"/>
      <c r="VZU8" s="268"/>
      <c r="VZV8" s="268"/>
      <c r="VZW8" s="268"/>
      <c r="VZX8" s="268"/>
      <c r="VZY8" s="268"/>
      <c r="VZZ8" s="268"/>
      <c r="WAA8" s="268"/>
      <c r="WAB8" s="268"/>
      <c r="WAC8" s="268"/>
      <c r="WAD8" s="268"/>
      <c r="WAE8" s="268"/>
      <c r="WAF8" s="268"/>
      <c r="WAG8" s="268"/>
      <c r="WAH8" s="268"/>
      <c r="WAI8" s="268"/>
      <c r="WAJ8" s="268"/>
      <c r="WAK8" s="268"/>
      <c r="WAL8" s="268"/>
      <c r="WAM8" s="268"/>
      <c r="WAN8" s="268"/>
      <c r="WAO8" s="268"/>
      <c r="WAP8" s="268"/>
      <c r="WAQ8" s="268"/>
      <c r="WAR8" s="268"/>
      <c r="WAS8" s="268"/>
      <c r="WAT8" s="268"/>
      <c r="WAU8" s="268"/>
      <c r="WAV8" s="268"/>
      <c r="WAW8" s="268"/>
      <c r="WAX8" s="268"/>
      <c r="WAY8" s="268"/>
      <c r="WAZ8" s="268"/>
      <c r="WBA8" s="268"/>
      <c r="WBB8" s="268"/>
      <c r="WBC8" s="268"/>
      <c r="WBD8" s="268"/>
      <c r="WBE8" s="268"/>
      <c r="WBF8" s="268"/>
      <c r="WBG8" s="268"/>
      <c r="WBH8" s="268"/>
      <c r="WBI8" s="268"/>
      <c r="WBJ8" s="268"/>
      <c r="WBK8" s="268"/>
      <c r="WBL8" s="268"/>
      <c r="WBM8" s="268"/>
      <c r="WBN8" s="268"/>
      <c r="WBO8" s="268"/>
      <c r="WBP8" s="268"/>
      <c r="WBQ8" s="268"/>
      <c r="WBR8" s="268"/>
      <c r="WBS8" s="268"/>
      <c r="WBT8" s="268"/>
      <c r="WBU8" s="268"/>
      <c r="WBV8" s="268"/>
      <c r="WBW8" s="268"/>
      <c r="WBX8" s="268"/>
      <c r="WBY8" s="268"/>
      <c r="WBZ8" s="268"/>
      <c r="WCA8" s="268"/>
      <c r="WCB8" s="268"/>
      <c r="WCC8" s="268"/>
      <c r="WCD8" s="268"/>
      <c r="WCE8" s="268"/>
      <c r="WCF8" s="268"/>
      <c r="WCG8" s="268"/>
      <c r="WCH8" s="268"/>
      <c r="WCI8" s="268"/>
      <c r="WCJ8" s="268"/>
      <c r="WCK8" s="268"/>
      <c r="WCL8" s="268"/>
      <c r="WCM8" s="268"/>
      <c r="WCN8" s="268"/>
      <c r="WCO8" s="268"/>
      <c r="WCP8" s="268"/>
      <c r="WCQ8" s="268"/>
      <c r="WCR8" s="268"/>
      <c r="WCS8" s="268"/>
      <c r="WCT8" s="268"/>
      <c r="WCU8" s="268"/>
      <c r="WCV8" s="268"/>
      <c r="WCW8" s="268"/>
      <c r="WCX8" s="268"/>
      <c r="WCY8" s="268"/>
      <c r="WCZ8" s="268"/>
      <c r="WDA8" s="268"/>
      <c r="WDB8" s="268"/>
      <c r="WDC8" s="268"/>
      <c r="WDD8" s="268"/>
      <c r="WDE8" s="268"/>
      <c r="WDF8" s="268"/>
      <c r="WDG8" s="268"/>
      <c r="WDH8" s="268"/>
      <c r="WDI8" s="268"/>
      <c r="WDJ8" s="268"/>
      <c r="WDK8" s="268"/>
      <c r="WDL8" s="268"/>
      <c r="WDM8" s="268"/>
      <c r="WDN8" s="268"/>
      <c r="WDO8" s="268"/>
      <c r="WDP8" s="268"/>
      <c r="WDQ8" s="268"/>
      <c r="WDR8" s="268"/>
      <c r="WDS8" s="268"/>
      <c r="WDT8" s="268"/>
      <c r="WDU8" s="268"/>
      <c r="WDV8" s="268"/>
      <c r="WDW8" s="268"/>
      <c r="WDX8" s="268"/>
      <c r="WDY8" s="268"/>
      <c r="WDZ8" s="268"/>
      <c r="WEA8" s="268"/>
      <c r="WEB8" s="268"/>
      <c r="WEC8" s="268"/>
      <c r="WED8" s="268"/>
      <c r="WEE8" s="268"/>
      <c r="WEF8" s="268"/>
      <c r="WEG8" s="268"/>
      <c r="WEH8" s="268"/>
      <c r="WEI8" s="268"/>
      <c r="WEJ8" s="268"/>
      <c r="WEK8" s="268"/>
      <c r="WEL8" s="268"/>
      <c r="WEM8" s="268"/>
      <c r="WEN8" s="268"/>
      <c r="WEO8" s="268"/>
      <c r="WEP8" s="268"/>
      <c r="WEQ8" s="268"/>
      <c r="WER8" s="268"/>
      <c r="WES8" s="268"/>
      <c r="WET8" s="268"/>
      <c r="WEU8" s="268"/>
      <c r="WEV8" s="268"/>
      <c r="WEW8" s="268"/>
      <c r="WEX8" s="268"/>
      <c r="WEY8" s="268"/>
      <c r="WEZ8" s="268"/>
      <c r="WFA8" s="268"/>
      <c r="WFB8" s="268"/>
      <c r="WFC8" s="268"/>
      <c r="WFD8" s="268"/>
      <c r="WFE8" s="268"/>
      <c r="WFF8" s="268"/>
      <c r="WFG8" s="268"/>
      <c r="WFH8" s="268"/>
      <c r="WFI8" s="268"/>
      <c r="WFJ8" s="268"/>
      <c r="WFK8" s="268"/>
      <c r="WFL8" s="268"/>
      <c r="WFM8" s="268"/>
      <c r="WFN8" s="268"/>
      <c r="WFO8" s="268"/>
      <c r="WFP8" s="268"/>
      <c r="WFQ8" s="268"/>
      <c r="WFR8" s="268"/>
      <c r="WFS8" s="268"/>
      <c r="WFT8" s="268"/>
      <c r="WFU8" s="268"/>
      <c r="WFV8" s="268"/>
      <c r="WFW8" s="268"/>
      <c r="WFX8" s="268"/>
      <c r="WFY8" s="268"/>
      <c r="WFZ8" s="268"/>
      <c r="WGA8" s="268"/>
      <c r="WGB8" s="268"/>
      <c r="WGC8" s="268"/>
      <c r="WGD8" s="268"/>
      <c r="WGE8" s="268"/>
      <c r="WGF8" s="268"/>
      <c r="WGG8" s="268"/>
      <c r="WGH8" s="268"/>
      <c r="WGI8" s="268"/>
      <c r="WGJ8" s="268"/>
      <c r="WGK8" s="268"/>
      <c r="WGL8" s="268"/>
      <c r="WGM8" s="268"/>
      <c r="WGN8" s="268"/>
      <c r="WGO8" s="268"/>
      <c r="WGP8" s="268"/>
      <c r="WGQ8" s="268"/>
      <c r="WGR8" s="268"/>
      <c r="WGS8" s="268"/>
      <c r="WGT8" s="268"/>
      <c r="WGU8" s="268"/>
      <c r="WGV8" s="268"/>
      <c r="WGW8" s="268"/>
      <c r="WGX8" s="268"/>
      <c r="WGY8" s="268"/>
      <c r="WGZ8" s="268"/>
      <c r="WHA8" s="268"/>
      <c r="WHB8" s="268"/>
      <c r="WHC8" s="268"/>
      <c r="WHD8" s="268"/>
      <c r="WHE8" s="268"/>
      <c r="WHF8" s="268"/>
      <c r="WHG8" s="268"/>
      <c r="WHH8" s="268"/>
      <c r="WHI8" s="268"/>
      <c r="WHJ8" s="268"/>
      <c r="WHK8" s="268"/>
      <c r="WHL8" s="268"/>
      <c r="WHM8" s="268"/>
      <c r="WHN8" s="268"/>
      <c r="WHO8" s="268"/>
      <c r="WHP8" s="268"/>
      <c r="WHQ8" s="268"/>
      <c r="WHR8" s="268"/>
      <c r="WHS8" s="268"/>
      <c r="WHT8" s="268"/>
      <c r="WHU8" s="268"/>
      <c r="WHV8" s="268"/>
      <c r="WHW8" s="268"/>
      <c r="WHX8" s="268"/>
      <c r="WHY8" s="268"/>
      <c r="WHZ8" s="268"/>
      <c r="WIA8" s="268"/>
      <c r="WIB8" s="268"/>
      <c r="WIC8" s="268"/>
      <c r="WID8" s="268"/>
      <c r="WIE8" s="268"/>
      <c r="WIF8" s="268"/>
      <c r="WIG8" s="268"/>
      <c r="WIH8" s="268"/>
      <c r="WII8" s="268"/>
      <c r="WIJ8" s="268"/>
      <c r="WIK8" s="268"/>
      <c r="WIL8" s="268"/>
      <c r="WIM8" s="268"/>
      <c r="WIN8" s="268"/>
      <c r="WIO8" s="268"/>
      <c r="WIP8" s="268"/>
      <c r="WIQ8" s="268"/>
      <c r="WIR8" s="268"/>
      <c r="WIS8" s="268"/>
      <c r="WIT8" s="268"/>
      <c r="WIU8" s="268"/>
      <c r="WIV8" s="268"/>
      <c r="WIW8" s="268"/>
      <c r="WIX8" s="268"/>
      <c r="WIY8" s="268"/>
      <c r="WIZ8" s="268"/>
      <c r="WJA8" s="268"/>
      <c r="WJB8" s="268"/>
      <c r="WJC8" s="268"/>
      <c r="WJD8" s="268"/>
      <c r="WJE8" s="268"/>
      <c r="WJF8" s="268"/>
      <c r="WJG8" s="268"/>
      <c r="WJH8" s="268"/>
      <c r="WJI8" s="268"/>
      <c r="WJJ8" s="268"/>
      <c r="WJK8" s="268"/>
      <c r="WJL8" s="268"/>
      <c r="WJM8" s="268"/>
      <c r="WJN8" s="268"/>
      <c r="WJO8" s="268"/>
      <c r="WJP8" s="268"/>
      <c r="WJQ8" s="268"/>
      <c r="WJR8" s="268"/>
      <c r="WJS8" s="268"/>
      <c r="WJT8" s="268"/>
      <c r="WJU8" s="268"/>
      <c r="WJV8" s="268"/>
      <c r="WJW8" s="268"/>
      <c r="WJX8" s="268"/>
      <c r="WJY8" s="268"/>
      <c r="WJZ8" s="268"/>
      <c r="WKA8" s="268"/>
      <c r="WKB8" s="268"/>
      <c r="WKC8" s="268"/>
      <c r="WKD8" s="268"/>
      <c r="WKE8" s="268"/>
      <c r="WKF8" s="268"/>
      <c r="WKG8" s="268"/>
      <c r="WKH8" s="268"/>
      <c r="WKI8" s="268"/>
      <c r="WKJ8" s="268"/>
      <c r="WKK8" s="268"/>
      <c r="WKL8" s="268"/>
      <c r="WKM8" s="268"/>
      <c r="WKN8" s="268"/>
      <c r="WKO8" s="268"/>
      <c r="WKP8" s="268"/>
      <c r="WKQ8" s="268"/>
      <c r="WKR8" s="268"/>
      <c r="WKS8" s="268"/>
      <c r="WKT8" s="268"/>
      <c r="WKU8" s="268"/>
      <c r="WKV8" s="268"/>
      <c r="WKW8" s="268"/>
      <c r="WKX8" s="268"/>
      <c r="WKY8" s="268"/>
      <c r="WKZ8" s="268"/>
      <c r="WLA8" s="268"/>
      <c r="WLB8" s="268"/>
      <c r="WLC8" s="268"/>
      <c r="WLD8" s="268"/>
      <c r="WLE8" s="268"/>
      <c r="WLF8" s="268"/>
      <c r="WLG8" s="268"/>
      <c r="WLH8" s="268"/>
      <c r="WLI8" s="268"/>
      <c r="WLJ8" s="268"/>
      <c r="WLK8" s="268"/>
      <c r="WLL8" s="268"/>
      <c r="WLM8" s="268"/>
      <c r="WLN8" s="268"/>
      <c r="WLO8" s="268"/>
      <c r="WLP8" s="268"/>
      <c r="WLQ8" s="268"/>
      <c r="WLR8" s="268"/>
      <c r="WLS8" s="268"/>
      <c r="WLT8" s="268"/>
      <c r="WLU8" s="268"/>
      <c r="WLV8" s="268"/>
      <c r="WLW8" s="268"/>
      <c r="WLX8" s="268"/>
      <c r="WLY8" s="268"/>
      <c r="WLZ8" s="268"/>
      <c r="WMA8" s="268"/>
      <c r="WMB8" s="268"/>
      <c r="WMC8" s="268"/>
      <c r="WMD8" s="268"/>
      <c r="WME8" s="268"/>
      <c r="WMF8" s="268"/>
      <c r="WMG8" s="268"/>
      <c r="WMH8" s="268"/>
      <c r="WMI8" s="268"/>
      <c r="WMJ8" s="268"/>
      <c r="WMK8" s="268"/>
      <c r="WML8" s="268"/>
      <c r="WMM8" s="268"/>
      <c r="WMN8" s="268"/>
      <c r="WMO8" s="268"/>
      <c r="WMP8" s="268"/>
      <c r="WMQ8" s="268"/>
      <c r="WMR8" s="268"/>
      <c r="WMS8" s="268"/>
      <c r="WMT8" s="268"/>
      <c r="WMU8" s="268"/>
      <c r="WMV8" s="268"/>
      <c r="WMW8" s="268"/>
      <c r="WMX8" s="268"/>
      <c r="WMY8" s="268"/>
      <c r="WMZ8" s="268"/>
      <c r="WNA8" s="268"/>
      <c r="WNB8" s="268"/>
      <c r="WNC8" s="268"/>
      <c r="WND8" s="268"/>
      <c r="WNE8" s="268"/>
      <c r="WNF8" s="268"/>
      <c r="WNG8" s="268"/>
      <c r="WNH8" s="268"/>
      <c r="WNI8" s="268"/>
      <c r="WNJ8" s="268"/>
      <c r="WNK8" s="268"/>
      <c r="WNL8" s="268"/>
      <c r="WNM8" s="268"/>
      <c r="WNN8" s="268"/>
      <c r="WNO8" s="268"/>
      <c r="WNP8" s="268"/>
      <c r="WNQ8" s="268"/>
      <c r="WNR8" s="268"/>
      <c r="WNS8" s="268"/>
      <c r="WNT8" s="268"/>
      <c r="WNU8" s="268"/>
      <c r="WNV8" s="268"/>
      <c r="WNW8" s="268"/>
      <c r="WNX8" s="268"/>
      <c r="WNY8" s="268"/>
      <c r="WNZ8" s="268"/>
      <c r="WOA8" s="268"/>
      <c r="WOB8" s="268"/>
      <c r="WOC8" s="268"/>
      <c r="WOD8" s="268"/>
      <c r="WOE8" s="268"/>
      <c r="WOF8" s="268"/>
      <c r="WOG8" s="268"/>
      <c r="WOH8" s="268"/>
      <c r="WOI8" s="268"/>
      <c r="WOJ8" s="268"/>
      <c r="WOK8" s="268"/>
      <c r="WOL8" s="268"/>
      <c r="WOM8" s="268"/>
      <c r="WON8" s="268"/>
      <c r="WOO8" s="268"/>
      <c r="WOP8" s="268"/>
      <c r="WOQ8" s="268"/>
      <c r="WOR8" s="268"/>
      <c r="WOS8" s="268"/>
      <c r="WOT8" s="268"/>
      <c r="WOU8" s="268"/>
      <c r="WOV8" s="268"/>
      <c r="WOW8" s="268"/>
      <c r="WOX8" s="268"/>
      <c r="WOY8" s="268"/>
      <c r="WOZ8" s="268"/>
      <c r="WPA8" s="268"/>
      <c r="WPB8" s="268"/>
      <c r="WPC8" s="268"/>
      <c r="WPD8" s="268"/>
      <c r="WPE8" s="268"/>
      <c r="WPF8" s="268"/>
      <c r="WPG8" s="268"/>
      <c r="WPH8" s="268"/>
      <c r="WPI8" s="268"/>
      <c r="WPJ8" s="268"/>
      <c r="WPK8" s="268"/>
      <c r="WPL8" s="268"/>
      <c r="WPM8" s="268"/>
      <c r="WPN8" s="268"/>
      <c r="WPO8" s="268"/>
      <c r="WPP8" s="268"/>
      <c r="WPQ8" s="268"/>
      <c r="WPR8" s="268"/>
      <c r="WPS8" s="268"/>
      <c r="WPT8" s="268"/>
      <c r="WPU8" s="268"/>
      <c r="WPV8" s="268"/>
      <c r="WPW8" s="268"/>
      <c r="WPX8" s="268"/>
      <c r="WPY8" s="268"/>
      <c r="WPZ8" s="268"/>
      <c r="WQA8" s="268"/>
      <c r="WQB8" s="268"/>
      <c r="WQC8" s="268"/>
      <c r="WQD8" s="268"/>
      <c r="WQE8" s="268"/>
      <c r="WQF8" s="268"/>
      <c r="WQG8" s="268"/>
      <c r="WQH8" s="268"/>
      <c r="WQI8" s="268"/>
      <c r="WQJ8" s="268"/>
      <c r="WQK8" s="268"/>
      <c r="WQL8" s="268"/>
      <c r="WQM8" s="268"/>
      <c r="WQN8" s="268"/>
      <c r="WQO8" s="268"/>
      <c r="WQP8" s="268"/>
      <c r="WQQ8" s="268"/>
      <c r="WQR8" s="268"/>
      <c r="WQS8" s="268"/>
      <c r="WQT8" s="268"/>
      <c r="WQU8" s="268"/>
      <c r="WQV8" s="268"/>
      <c r="WQW8" s="268"/>
      <c r="WQX8" s="268"/>
      <c r="WQY8" s="268"/>
      <c r="WQZ8" s="268"/>
      <c r="WRA8" s="268"/>
      <c r="WRB8" s="268"/>
      <c r="WRC8" s="268"/>
      <c r="WRD8" s="268"/>
      <c r="WRE8" s="268"/>
      <c r="WRF8" s="268"/>
      <c r="WRG8" s="268"/>
      <c r="WRH8" s="268"/>
      <c r="WRI8" s="268"/>
      <c r="WRJ8" s="268"/>
      <c r="WRK8" s="268"/>
      <c r="WRL8" s="268"/>
      <c r="WRM8" s="268"/>
      <c r="WRN8" s="268"/>
      <c r="WRO8" s="268"/>
      <c r="WRP8" s="268"/>
      <c r="WRQ8" s="268"/>
      <c r="WRR8" s="268"/>
      <c r="WRS8" s="268"/>
      <c r="WRT8" s="268"/>
      <c r="WRU8" s="268"/>
      <c r="WRV8" s="268"/>
      <c r="WRW8" s="268"/>
      <c r="WRX8" s="268"/>
      <c r="WRY8" s="268"/>
      <c r="WRZ8" s="268"/>
      <c r="WSA8" s="268"/>
      <c r="WSB8" s="268"/>
      <c r="WSC8" s="268"/>
      <c r="WSD8" s="268"/>
      <c r="WSE8" s="268"/>
      <c r="WSF8" s="268"/>
      <c r="WSG8" s="268"/>
      <c r="WSH8" s="268"/>
      <c r="WSI8" s="268"/>
      <c r="WSJ8" s="268"/>
      <c r="WSK8" s="268"/>
      <c r="WSL8" s="268"/>
      <c r="WSM8" s="268"/>
      <c r="WSN8" s="268"/>
      <c r="WSO8" s="268"/>
      <c r="WSP8" s="268"/>
      <c r="WSQ8" s="268"/>
      <c r="WSR8" s="268"/>
      <c r="WSS8" s="268"/>
      <c r="WST8" s="268"/>
      <c r="WSU8" s="268"/>
      <c r="WSV8" s="268"/>
      <c r="WSW8" s="268"/>
      <c r="WSX8" s="268"/>
      <c r="WSY8" s="268"/>
      <c r="WSZ8" s="268"/>
      <c r="WTA8" s="268"/>
      <c r="WTB8" s="268"/>
      <c r="WTC8" s="268"/>
      <c r="WTD8" s="268"/>
      <c r="WTE8" s="268"/>
      <c r="WTF8" s="268"/>
      <c r="WTG8" s="268"/>
      <c r="WTH8" s="268"/>
      <c r="WTI8" s="268"/>
      <c r="WTJ8" s="268"/>
      <c r="WTK8" s="268"/>
      <c r="WTL8" s="268"/>
      <c r="WTM8" s="268"/>
      <c r="WTN8" s="268"/>
      <c r="WTO8" s="268"/>
      <c r="WTP8" s="268"/>
      <c r="WTQ8" s="268"/>
      <c r="WTR8" s="268"/>
      <c r="WTS8" s="268"/>
      <c r="WTT8" s="268"/>
      <c r="WTU8" s="268"/>
      <c r="WTV8" s="268"/>
      <c r="WTW8" s="268"/>
      <c r="WTX8" s="268"/>
      <c r="WTY8" s="268"/>
      <c r="WTZ8" s="268"/>
      <c r="WUA8" s="268"/>
      <c r="WUB8" s="268"/>
      <c r="WUC8" s="268"/>
      <c r="WUD8" s="268"/>
      <c r="WUE8" s="268"/>
      <c r="WUF8" s="268"/>
      <c r="WUG8" s="268"/>
      <c r="WUH8" s="268"/>
      <c r="WUI8" s="268"/>
      <c r="WUJ8" s="268"/>
      <c r="WUK8" s="268"/>
      <c r="WUL8" s="268"/>
      <c r="WUM8" s="268"/>
      <c r="WUN8" s="268"/>
      <c r="WUO8" s="268"/>
      <c r="WUP8" s="268"/>
      <c r="WUQ8" s="268"/>
      <c r="WUR8" s="268"/>
      <c r="WUS8" s="268"/>
      <c r="WUT8" s="268"/>
      <c r="WUU8" s="268"/>
      <c r="WUV8" s="268"/>
      <c r="WUW8" s="268"/>
      <c r="WUX8" s="268"/>
      <c r="WUY8" s="268"/>
      <c r="WUZ8" s="268"/>
      <c r="WVA8" s="268"/>
      <c r="WVB8" s="268"/>
      <c r="WVC8" s="268"/>
      <c r="WVD8" s="268"/>
      <c r="WVE8" s="268"/>
      <c r="WVF8" s="268"/>
      <c r="WVG8" s="268"/>
      <c r="WVH8" s="268"/>
      <c r="WVI8" s="268"/>
      <c r="WVJ8" s="268"/>
      <c r="WVK8" s="268"/>
      <c r="WVL8" s="268"/>
      <c r="WVM8" s="268"/>
      <c r="WVN8" s="268"/>
      <c r="WVO8" s="268"/>
      <c r="WVP8" s="268"/>
      <c r="WVQ8" s="268"/>
      <c r="WVR8" s="268"/>
      <c r="WVS8" s="268"/>
      <c r="WVT8" s="268"/>
      <c r="WVU8" s="268"/>
      <c r="WVV8" s="268"/>
      <c r="WVW8" s="268"/>
      <c r="WVX8" s="268"/>
      <c r="WVY8" s="268"/>
      <c r="WVZ8" s="268"/>
      <c r="WWA8" s="268"/>
      <c r="WWB8" s="268"/>
      <c r="WWC8" s="268"/>
      <c r="WWD8" s="268"/>
      <c r="WWE8" s="268"/>
      <c r="WWF8" s="268"/>
      <c r="WWG8" s="268"/>
      <c r="WWH8" s="268"/>
      <c r="WWI8" s="268"/>
      <c r="WWJ8" s="268"/>
      <c r="WWK8" s="268"/>
      <c r="WWL8" s="268"/>
      <c r="WWM8" s="268"/>
      <c r="WWN8" s="268"/>
      <c r="WWO8" s="268"/>
      <c r="WWP8" s="268"/>
      <c r="WWQ8" s="268"/>
      <c r="WWR8" s="268"/>
      <c r="WWS8" s="268"/>
      <c r="WWT8" s="268"/>
      <c r="WWU8" s="268"/>
      <c r="WWV8" s="268"/>
      <c r="WWW8" s="268"/>
      <c r="WWX8" s="268"/>
      <c r="WWY8" s="268"/>
      <c r="WWZ8" s="268"/>
      <c r="WXA8" s="268"/>
      <c r="WXB8" s="268"/>
      <c r="WXC8" s="268"/>
      <c r="WXD8" s="268"/>
      <c r="WXE8" s="268"/>
      <c r="WXF8" s="268"/>
      <c r="WXG8" s="268"/>
      <c r="WXH8" s="268"/>
      <c r="WXI8" s="268"/>
      <c r="WXJ8" s="268"/>
      <c r="WXK8" s="268"/>
      <c r="WXL8" s="268"/>
      <c r="WXM8" s="268"/>
      <c r="WXN8" s="268"/>
      <c r="WXO8" s="268"/>
      <c r="WXP8" s="268"/>
      <c r="WXQ8" s="268"/>
      <c r="WXR8" s="268"/>
      <c r="WXS8" s="268"/>
      <c r="WXT8" s="268"/>
      <c r="WXU8" s="268"/>
      <c r="WXV8" s="268"/>
      <c r="WXW8" s="268"/>
      <c r="WXX8" s="268"/>
      <c r="WXY8" s="268"/>
      <c r="WXZ8" s="268"/>
      <c r="WYA8" s="268"/>
      <c r="WYB8" s="268"/>
      <c r="WYC8" s="268"/>
      <c r="WYD8" s="268"/>
      <c r="WYE8" s="268"/>
      <c r="WYF8" s="268"/>
      <c r="WYG8" s="268"/>
      <c r="WYH8" s="268"/>
      <c r="WYI8" s="268"/>
      <c r="WYJ8" s="268"/>
      <c r="WYK8" s="268"/>
      <c r="WYL8" s="268"/>
      <c r="WYM8" s="268"/>
      <c r="WYN8" s="268"/>
      <c r="WYO8" s="268"/>
      <c r="WYP8" s="268"/>
      <c r="WYQ8" s="268"/>
      <c r="WYR8" s="268"/>
      <c r="WYS8" s="268"/>
      <c r="WYT8" s="268"/>
      <c r="WYU8" s="268"/>
      <c r="WYV8" s="268"/>
      <c r="WYW8" s="268"/>
      <c r="WYX8" s="268"/>
      <c r="WYY8" s="268"/>
      <c r="WYZ8" s="268"/>
      <c r="WZA8" s="268"/>
      <c r="WZB8" s="268"/>
      <c r="WZC8" s="268"/>
      <c r="WZD8" s="268"/>
      <c r="WZE8" s="268"/>
      <c r="WZF8" s="268"/>
      <c r="WZG8" s="268"/>
      <c r="WZH8" s="268"/>
      <c r="WZI8" s="268"/>
      <c r="WZJ8" s="268"/>
      <c r="WZK8" s="268"/>
      <c r="WZL8" s="268"/>
      <c r="WZM8" s="268"/>
      <c r="WZN8" s="268"/>
      <c r="WZO8" s="268"/>
      <c r="WZP8" s="268"/>
      <c r="WZQ8" s="268"/>
      <c r="WZR8" s="268"/>
      <c r="WZS8" s="268"/>
      <c r="WZT8" s="268"/>
      <c r="WZU8" s="268"/>
      <c r="WZV8" s="268"/>
      <c r="WZW8" s="268"/>
      <c r="WZX8" s="268"/>
      <c r="WZY8" s="268"/>
      <c r="WZZ8" s="268"/>
      <c r="XAA8" s="268"/>
      <c r="XAB8" s="268"/>
      <c r="XAC8" s="268"/>
      <c r="XAD8" s="268"/>
      <c r="XAE8" s="268"/>
      <c r="XAF8" s="268"/>
      <c r="XAG8" s="268"/>
      <c r="XAH8" s="268"/>
      <c r="XAI8" s="268"/>
      <c r="XAJ8" s="268"/>
      <c r="XAK8" s="268"/>
      <c r="XAL8" s="268"/>
      <c r="XAM8" s="268"/>
      <c r="XAN8" s="268"/>
      <c r="XAO8" s="268"/>
      <c r="XAP8" s="268"/>
      <c r="XAQ8" s="268"/>
      <c r="XAR8" s="268"/>
      <c r="XAS8" s="268"/>
      <c r="XAT8" s="268"/>
      <c r="XAU8" s="268"/>
      <c r="XAV8" s="268"/>
      <c r="XAW8" s="268"/>
      <c r="XAX8" s="268"/>
      <c r="XAY8" s="268"/>
      <c r="XAZ8" s="268"/>
      <c r="XBA8" s="268"/>
      <c r="XBB8" s="268"/>
      <c r="XBC8" s="268"/>
      <c r="XBD8" s="268"/>
      <c r="XBE8" s="268"/>
      <c r="XBF8" s="268"/>
      <c r="XBG8" s="268"/>
      <c r="XBH8" s="268"/>
      <c r="XBI8" s="268"/>
      <c r="XBJ8" s="268"/>
      <c r="XBK8" s="268"/>
      <c r="XBL8" s="268"/>
      <c r="XBM8" s="268"/>
      <c r="XBN8" s="268"/>
      <c r="XBO8" s="268"/>
      <c r="XBP8" s="268"/>
      <c r="XBQ8" s="268"/>
      <c r="XBR8" s="268"/>
      <c r="XBS8" s="268"/>
      <c r="XBT8" s="268"/>
      <c r="XBU8" s="268"/>
      <c r="XBV8" s="268"/>
      <c r="XBW8" s="268"/>
      <c r="XBX8" s="268"/>
      <c r="XBY8" s="268"/>
      <c r="XBZ8" s="268"/>
      <c r="XCA8" s="268"/>
      <c r="XCB8" s="268"/>
      <c r="XCC8" s="268"/>
      <c r="XCD8" s="268"/>
      <c r="XCE8" s="268"/>
      <c r="XCF8" s="268"/>
      <c r="XCG8" s="268"/>
      <c r="XCH8" s="268"/>
      <c r="XCI8" s="268"/>
      <c r="XCJ8" s="268"/>
      <c r="XCK8" s="268"/>
      <c r="XCL8" s="268"/>
      <c r="XCM8" s="268"/>
      <c r="XCN8" s="268"/>
      <c r="XCO8" s="268"/>
      <c r="XCP8" s="268"/>
      <c r="XCQ8" s="268"/>
      <c r="XCR8" s="268"/>
      <c r="XCS8" s="268"/>
      <c r="XCT8" s="268"/>
      <c r="XCU8" s="268"/>
      <c r="XCV8" s="268"/>
      <c r="XCW8" s="268"/>
      <c r="XCX8" s="268"/>
      <c r="XCY8" s="268"/>
      <c r="XCZ8" s="268"/>
      <c r="XDA8" s="268"/>
      <c r="XDB8" s="268"/>
      <c r="XDC8" s="268"/>
      <c r="XDD8" s="268"/>
      <c r="XDE8" s="268"/>
      <c r="XDF8" s="268"/>
      <c r="XDG8" s="268"/>
      <c r="XDH8" s="268"/>
      <c r="XDI8" s="268"/>
      <c r="XDJ8" s="268"/>
      <c r="XDK8" s="268"/>
      <c r="XDL8" s="268"/>
      <c r="XDM8" s="268"/>
      <c r="XDN8" s="268"/>
      <c r="XDO8" s="268"/>
      <c r="XDP8" s="268"/>
      <c r="XDQ8" s="268"/>
      <c r="XDR8" s="268"/>
      <c r="XDS8" s="268"/>
      <c r="XDT8" s="268"/>
      <c r="XDU8" s="268"/>
      <c r="XDV8" s="268"/>
      <c r="XDW8" s="268"/>
      <c r="XDX8" s="268"/>
      <c r="XDY8" s="268"/>
      <c r="XDZ8" s="268"/>
      <c r="XEA8" s="268"/>
      <c r="XEB8" s="268"/>
      <c r="XEC8" s="268"/>
      <c r="XED8" s="268"/>
      <c r="XEE8" s="268"/>
      <c r="XEF8" s="268"/>
      <c r="XEG8" s="268"/>
      <c r="XEH8" s="268"/>
      <c r="XEI8" s="268"/>
      <c r="XEJ8" s="268"/>
      <c r="XEK8" s="268"/>
      <c r="XEL8" s="268"/>
      <c r="XEM8" s="268"/>
      <c r="XEN8" s="268"/>
      <c r="XEO8" s="268"/>
      <c r="XEP8" s="268"/>
      <c r="XEQ8" s="268"/>
    </row>
  </sheetData>
  <mergeCells count="4">
    <mergeCell ref="A1:F1"/>
    <mergeCell ref="E2:F2"/>
    <mergeCell ref="B3:F3"/>
    <mergeCell ref="A3:A4"/>
  </mergeCells>
  <phoneticPr fontId="65" type="noConversion"/>
  <printOptions horizontalCentered="1"/>
  <pageMargins left="0.51180555555555596" right="0.51180555555555596" top="0.59027777777777801" bottom="0.55000000000000004" header="0.31388888888888899" footer="0.31388888888888899"/>
  <pageSetup paperSize="9" firstPageNumber="100" orientation="portrait" useFirstPageNumber="1"/>
  <headerFooter>
    <oddFooter>&amp;C&amp;P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P33"/>
  <sheetViews>
    <sheetView workbookViewId="0">
      <pane xSplit="1" ySplit="3" topLeftCell="B22" activePane="bottomRight" state="frozen"/>
      <selection pane="topRight"/>
      <selection pane="bottomLeft"/>
      <selection pane="bottomRight" sqref="A1:F1"/>
    </sheetView>
  </sheetViews>
  <sheetFormatPr defaultColWidth="9" defaultRowHeight="24.95" customHeight="1"/>
  <cols>
    <col min="1" max="1" width="32.375" style="217" customWidth="1"/>
    <col min="2" max="3" width="11.625" style="235" customWidth="1"/>
    <col min="4" max="4" width="10.75" style="236" customWidth="1"/>
    <col min="5" max="5" width="13.25" style="216" customWidth="1"/>
    <col min="6" max="6" width="12.5" style="240" customWidth="1"/>
    <col min="7" max="9" width="9" style="217"/>
    <col min="10" max="10" width="39.75" style="217" customWidth="1"/>
    <col min="11" max="241" width="9" style="217"/>
    <col min="242" max="242" width="53.875" style="217" customWidth="1"/>
    <col min="243" max="243" width="20.875" style="217" customWidth="1"/>
    <col min="244" max="244" width="21.75" style="217" customWidth="1"/>
    <col min="245" max="497" width="9" style="217"/>
    <col min="498" max="498" width="53.875" style="217" customWidth="1"/>
    <col min="499" max="499" width="20.875" style="217" customWidth="1"/>
    <col min="500" max="500" width="21.75" style="217" customWidth="1"/>
    <col min="501" max="753" width="9" style="217"/>
    <col min="754" max="754" width="53.875" style="217" customWidth="1"/>
    <col min="755" max="755" width="20.875" style="217" customWidth="1"/>
    <col min="756" max="756" width="21.75" style="217" customWidth="1"/>
    <col min="757" max="1009" width="9" style="217"/>
    <col min="1010" max="1010" width="53.875" style="217" customWidth="1"/>
    <col min="1011" max="1011" width="20.875" style="217" customWidth="1"/>
    <col min="1012" max="1012" width="21.75" style="217" customWidth="1"/>
    <col min="1013" max="1265" width="9" style="217"/>
    <col min="1266" max="1266" width="53.875" style="217" customWidth="1"/>
    <col min="1267" max="1267" width="20.875" style="217" customWidth="1"/>
    <col min="1268" max="1268" width="21.75" style="217" customWidth="1"/>
    <col min="1269" max="1521" width="9" style="217"/>
    <col min="1522" max="1522" width="53.875" style="217" customWidth="1"/>
    <col min="1523" max="1523" width="20.875" style="217" customWidth="1"/>
    <col min="1524" max="1524" width="21.75" style="217" customWidth="1"/>
    <col min="1525" max="1777" width="9" style="217"/>
    <col min="1778" max="1778" width="53.875" style="217" customWidth="1"/>
    <col min="1779" max="1779" width="20.875" style="217" customWidth="1"/>
    <col min="1780" max="1780" width="21.75" style="217" customWidth="1"/>
    <col min="1781" max="2033" width="9" style="217"/>
    <col min="2034" max="2034" width="53.875" style="217" customWidth="1"/>
    <col min="2035" max="2035" width="20.875" style="217" customWidth="1"/>
    <col min="2036" max="2036" width="21.75" style="217" customWidth="1"/>
    <col min="2037" max="2289" width="9" style="217"/>
    <col min="2290" max="2290" width="53.875" style="217" customWidth="1"/>
    <col min="2291" max="2291" width="20.875" style="217" customWidth="1"/>
    <col min="2292" max="2292" width="21.75" style="217" customWidth="1"/>
    <col min="2293" max="2545" width="9" style="217"/>
    <col min="2546" max="2546" width="53.875" style="217" customWidth="1"/>
    <col min="2547" max="2547" width="20.875" style="217" customWidth="1"/>
    <col min="2548" max="2548" width="21.75" style="217" customWidth="1"/>
    <col min="2549" max="2801" width="9" style="217"/>
    <col min="2802" max="2802" width="53.875" style="217" customWidth="1"/>
    <col min="2803" max="2803" width="20.875" style="217" customWidth="1"/>
    <col min="2804" max="2804" width="21.75" style="217" customWidth="1"/>
    <col min="2805" max="3057" width="9" style="217"/>
    <col min="3058" max="3058" width="53.875" style="217" customWidth="1"/>
    <col min="3059" max="3059" width="20.875" style="217" customWidth="1"/>
    <col min="3060" max="3060" width="21.75" style="217" customWidth="1"/>
    <col min="3061" max="3313" width="9" style="217"/>
    <col min="3314" max="3314" width="53.875" style="217" customWidth="1"/>
    <col min="3315" max="3315" width="20.875" style="217" customWidth="1"/>
    <col min="3316" max="3316" width="21.75" style="217" customWidth="1"/>
    <col min="3317" max="3569" width="9" style="217"/>
    <col min="3570" max="3570" width="53.875" style="217" customWidth="1"/>
    <col min="3571" max="3571" width="20.875" style="217" customWidth="1"/>
    <col min="3572" max="3572" width="21.75" style="217" customWidth="1"/>
    <col min="3573" max="3825" width="9" style="217"/>
    <col min="3826" max="3826" width="53.875" style="217" customWidth="1"/>
    <col min="3827" max="3827" width="20.875" style="217" customWidth="1"/>
    <col min="3828" max="3828" width="21.75" style="217" customWidth="1"/>
    <col min="3829" max="4081" width="9" style="217"/>
    <col min="4082" max="4082" width="53.875" style="217" customWidth="1"/>
    <col min="4083" max="4083" width="20.875" style="217" customWidth="1"/>
    <col min="4084" max="4084" width="21.75" style="217" customWidth="1"/>
    <col min="4085" max="4337" width="9" style="217"/>
    <col min="4338" max="4338" width="53.875" style="217" customWidth="1"/>
    <col min="4339" max="4339" width="20.875" style="217" customWidth="1"/>
    <col min="4340" max="4340" width="21.75" style="217" customWidth="1"/>
    <col min="4341" max="4593" width="9" style="217"/>
    <col min="4594" max="4594" width="53.875" style="217" customWidth="1"/>
    <col min="4595" max="4595" width="20.875" style="217" customWidth="1"/>
    <col min="4596" max="4596" width="21.75" style="217" customWidth="1"/>
    <col min="4597" max="4849" width="9" style="217"/>
    <col min="4850" max="4850" width="53.875" style="217" customWidth="1"/>
    <col min="4851" max="4851" width="20.875" style="217" customWidth="1"/>
    <col min="4852" max="4852" width="21.75" style="217" customWidth="1"/>
    <col min="4853" max="5105" width="9" style="217"/>
    <col min="5106" max="5106" width="53.875" style="217" customWidth="1"/>
    <col min="5107" max="5107" width="20.875" style="217" customWidth="1"/>
    <col min="5108" max="5108" width="21.75" style="217" customWidth="1"/>
    <col min="5109" max="5361" width="9" style="217"/>
    <col min="5362" max="5362" width="53.875" style="217" customWidth="1"/>
    <col min="5363" max="5363" width="20.875" style="217" customWidth="1"/>
    <col min="5364" max="5364" width="21.75" style="217" customWidth="1"/>
    <col min="5365" max="5617" width="9" style="217"/>
    <col min="5618" max="5618" width="53.875" style="217" customWidth="1"/>
    <col min="5619" max="5619" width="20.875" style="217" customWidth="1"/>
    <col min="5620" max="5620" width="21.75" style="217" customWidth="1"/>
    <col min="5621" max="5873" width="9" style="217"/>
    <col min="5874" max="5874" width="53.875" style="217" customWidth="1"/>
    <col min="5875" max="5875" width="20.875" style="217" customWidth="1"/>
    <col min="5876" max="5876" width="21.75" style="217" customWidth="1"/>
    <col min="5877" max="6129" width="9" style="217"/>
    <col min="6130" max="6130" width="53.875" style="217" customWidth="1"/>
    <col min="6131" max="6131" width="20.875" style="217" customWidth="1"/>
    <col min="6132" max="6132" width="21.75" style="217" customWidth="1"/>
    <col min="6133" max="6385" width="9" style="217"/>
    <col min="6386" max="6386" width="53.875" style="217" customWidth="1"/>
    <col min="6387" max="6387" width="20.875" style="217" customWidth="1"/>
    <col min="6388" max="6388" width="21.75" style="217" customWidth="1"/>
    <col min="6389" max="6641" width="9" style="217"/>
    <col min="6642" max="6642" width="53.875" style="217" customWidth="1"/>
    <col min="6643" max="6643" width="20.875" style="217" customWidth="1"/>
    <col min="6644" max="6644" width="21.75" style="217" customWidth="1"/>
    <col min="6645" max="6897" width="9" style="217"/>
    <col min="6898" max="6898" width="53.875" style="217" customWidth="1"/>
    <col min="6899" max="6899" width="20.875" style="217" customWidth="1"/>
    <col min="6900" max="6900" width="21.75" style="217" customWidth="1"/>
    <col min="6901" max="7153" width="9" style="217"/>
    <col min="7154" max="7154" width="53.875" style="217" customWidth="1"/>
    <col min="7155" max="7155" width="20.875" style="217" customWidth="1"/>
    <col min="7156" max="7156" width="21.75" style="217" customWidth="1"/>
    <col min="7157" max="7409" width="9" style="217"/>
    <col min="7410" max="7410" width="53.875" style="217" customWidth="1"/>
    <col min="7411" max="7411" width="20.875" style="217" customWidth="1"/>
    <col min="7412" max="7412" width="21.75" style="217" customWidth="1"/>
    <col min="7413" max="7665" width="9" style="217"/>
    <col min="7666" max="7666" width="53.875" style="217" customWidth="1"/>
    <col min="7667" max="7667" width="20.875" style="217" customWidth="1"/>
    <col min="7668" max="7668" width="21.75" style="217" customWidth="1"/>
    <col min="7669" max="7921" width="9" style="217"/>
    <col min="7922" max="7922" width="53.875" style="217" customWidth="1"/>
    <col min="7923" max="7923" width="20.875" style="217" customWidth="1"/>
    <col min="7924" max="7924" width="21.75" style="217" customWidth="1"/>
    <col min="7925" max="8177" width="9" style="217"/>
    <col min="8178" max="8178" width="53.875" style="217" customWidth="1"/>
    <col min="8179" max="8179" width="20.875" style="217" customWidth="1"/>
    <col min="8180" max="8180" width="21.75" style="217" customWidth="1"/>
    <col min="8181" max="8433" width="9" style="217"/>
    <col min="8434" max="8434" width="53.875" style="217" customWidth="1"/>
    <col min="8435" max="8435" width="20.875" style="217" customWidth="1"/>
    <col min="8436" max="8436" width="21.75" style="217" customWidth="1"/>
    <col min="8437" max="8689" width="9" style="217"/>
    <col min="8690" max="8690" width="53.875" style="217" customWidth="1"/>
    <col min="8691" max="8691" width="20.875" style="217" customWidth="1"/>
    <col min="8692" max="8692" width="21.75" style="217" customWidth="1"/>
    <col min="8693" max="8945" width="9" style="217"/>
    <col min="8946" max="8946" width="53.875" style="217" customWidth="1"/>
    <col min="8947" max="8947" width="20.875" style="217" customWidth="1"/>
    <col min="8948" max="8948" width="21.75" style="217" customWidth="1"/>
    <col min="8949" max="9201" width="9" style="217"/>
    <col min="9202" max="9202" width="53.875" style="217" customWidth="1"/>
    <col min="9203" max="9203" width="20.875" style="217" customWidth="1"/>
    <col min="9204" max="9204" width="21.75" style="217" customWidth="1"/>
    <col min="9205" max="9457" width="9" style="217"/>
    <col min="9458" max="9458" width="53.875" style="217" customWidth="1"/>
    <col min="9459" max="9459" width="20.875" style="217" customWidth="1"/>
    <col min="9460" max="9460" width="21.75" style="217" customWidth="1"/>
    <col min="9461" max="9713" width="9" style="217"/>
    <col min="9714" max="9714" width="53.875" style="217" customWidth="1"/>
    <col min="9715" max="9715" width="20.875" style="217" customWidth="1"/>
    <col min="9716" max="9716" width="21.75" style="217" customWidth="1"/>
    <col min="9717" max="9969" width="9" style="217"/>
    <col min="9970" max="9970" width="53.875" style="217" customWidth="1"/>
    <col min="9971" max="9971" width="20.875" style="217" customWidth="1"/>
    <col min="9972" max="9972" width="21.75" style="217" customWidth="1"/>
    <col min="9973" max="10225" width="9" style="217"/>
    <col min="10226" max="10226" width="53.875" style="217" customWidth="1"/>
    <col min="10227" max="10227" width="20.875" style="217" customWidth="1"/>
    <col min="10228" max="10228" width="21.75" style="217" customWidth="1"/>
    <col min="10229" max="10481" width="9" style="217"/>
    <col min="10482" max="10482" width="53.875" style="217" customWidth="1"/>
    <col min="10483" max="10483" width="20.875" style="217" customWidth="1"/>
    <col min="10484" max="10484" width="21.75" style="217" customWidth="1"/>
    <col min="10485" max="10737" width="9" style="217"/>
    <col min="10738" max="10738" width="53.875" style="217" customWidth="1"/>
    <col min="10739" max="10739" width="20.875" style="217" customWidth="1"/>
    <col min="10740" max="10740" width="21.75" style="217" customWidth="1"/>
    <col min="10741" max="10993" width="9" style="217"/>
    <col min="10994" max="10994" width="53.875" style="217" customWidth="1"/>
    <col min="10995" max="10995" width="20.875" style="217" customWidth="1"/>
    <col min="10996" max="10996" width="21.75" style="217" customWidth="1"/>
    <col min="10997" max="11249" width="9" style="217"/>
    <col min="11250" max="11250" width="53.875" style="217" customWidth="1"/>
    <col min="11251" max="11251" width="20.875" style="217" customWidth="1"/>
    <col min="11252" max="11252" width="21.75" style="217" customWidth="1"/>
    <col min="11253" max="11505" width="9" style="217"/>
    <col min="11506" max="11506" width="53.875" style="217" customWidth="1"/>
    <col min="11507" max="11507" width="20.875" style="217" customWidth="1"/>
    <col min="11508" max="11508" width="21.75" style="217" customWidth="1"/>
    <col min="11509" max="11761" width="9" style="217"/>
    <col min="11762" max="11762" width="53.875" style="217" customWidth="1"/>
    <col min="11763" max="11763" width="20.875" style="217" customWidth="1"/>
    <col min="11764" max="11764" width="21.75" style="217" customWidth="1"/>
    <col min="11765" max="12017" width="9" style="217"/>
    <col min="12018" max="12018" width="53.875" style="217" customWidth="1"/>
    <col min="12019" max="12019" width="20.875" style="217" customWidth="1"/>
    <col min="12020" max="12020" width="21.75" style="217" customWidth="1"/>
    <col min="12021" max="12273" width="9" style="217"/>
    <col min="12274" max="12274" width="53.875" style="217" customWidth="1"/>
    <col min="12275" max="12275" width="20.875" style="217" customWidth="1"/>
    <col min="12276" max="12276" width="21.75" style="217" customWidth="1"/>
    <col min="12277" max="12529" width="9" style="217"/>
    <col min="12530" max="12530" width="53.875" style="217" customWidth="1"/>
    <col min="12531" max="12531" width="20.875" style="217" customWidth="1"/>
    <col min="12532" max="12532" width="21.75" style="217" customWidth="1"/>
    <col min="12533" max="12785" width="9" style="217"/>
    <col min="12786" max="12786" width="53.875" style="217" customWidth="1"/>
    <col min="12787" max="12787" width="20.875" style="217" customWidth="1"/>
    <col min="12788" max="12788" width="21.75" style="217" customWidth="1"/>
    <col min="12789" max="13041" width="9" style="217"/>
    <col min="13042" max="13042" width="53.875" style="217" customWidth="1"/>
    <col min="13043" max="13043" width="20.875" style="217" customWidth="1"/>
    <col min="13044" max="13044" width="21.75" style="217" customWidth="1"/>
    <col min="13045" max="13297" width="9" style="217"/>
    <col min="13298" max="13298" width="53.875" style="217" customWidth="1"/>
    <col min="13299" max="13299" width="20.875" style="217" customWidth="1"/>
    <col min="13300" max="13300" width="21.75" style="217" customWidth="1"/>
    <col min="13301" max="13553" width="9" style="217"/>
    <col min="13554" max="13554" width="53.875" style="217" customWidth="1"/>
    <col min="13555" max="13555" width="20.875" style="217" customWidth="1"/>
    <col min="13556" max="13556" width="21.75" style="217" customWidth="1"/>
    <col min="13557" max="13809" width="9" style="217"/>
    <col min="13810" max="13810" width="53.875" style="217" customWidth="1"/>
    <col min="13811" max="13811" width="20.875" style="217" customWidth="1"/>
    <col min="13812" max="13812" width="21.75" style="217" customWidth="1"/>
    <col min="13813" max="14065" width="9" style="217"/>
    <col min="14066" max="14066" width="53.875" style="217" customWidth="1"/>
    <col min="14067" max="14067" width="20.875" style="217" customWidth="1"/>
    <col min="14068" max="14068" width="21.75" style="217" customWidth="1"/>
    <col min="14069" max="14321" width="9" style="217"/>
    <col min="14322" max="14322" width="53.875" style="217" customWidth="1"/>
    <col min="14323" max="14323" width="20.875" style="217" customWidth="1"/>
    <col min="14324" max="14324" width="21.75" style="217" customWidth="1"/>
    <col min="14325" max="14577" width="9" style="217"/>
    <col min="14578" max="14578" width="53.875" style="217" customWidth="1"/>
    <col min="14579" max="14579" width="20.875" style="217" customWidth="1"/>
    <col min="14580" max="14580" width="21.75" style="217" customWidth="1"/>
    <col min="14581" max="14833" width="9" style="217"/>
    <col min="14834" max="14834" width="53.875" style="217" customWidth="1"/>
    <col min="14835" max="14835" width="20.875" style="217" customWidth="1"/>
    <col min="14836" max="14836" width="21.75" style="217" customWidth="1"/>
    <col min="14837" max="15089" width="9" style="217"/>
    <col min="15090" max="15090" width="53.875" style="217" customWidth="1"/>
    <col min="15091" max="15091" width="20.875" style="217" customWidth="1"/>
    <col min="15092" max="15092" width="21.75" style="217" customWidth="1"/>
    <col min="15093" max="15345" width="9" style="217"/>
    <col min="15346" max="15346" width="53.875" style="217" customWidth="1"/>
    <col min="15347" max="15347" width="20.875" style="217" customWidth="1"/>
    <col min="15348" max="15348" width="21.75" style="217" customWidth="1"/>
    <col min="15349" max="15601" width="9" style="217"/>
    <col min="15602" max="15602" width="53.875" style="217" customWidth="1"/>
    <col min="15603" max="15603" width="20.875" style="217" customWidth="1"/>
    <col min="15604" max="15604" width="21.75" style="217" customWidth="1"/>
    <col min="15605" max="15857" width="9" style="217"/>
    <col min="15858" max="15858" width="53.875" style="217" customWidth="1"/>
    <col min="15859" max="15859" width="20.875" style="217" customWidth="1"/>
    <col min="15860" max="15860" width="21.75" style="217" customWidth="1"/>
    <col min="15861" max="16113" width="9" style="217"/>
    <col min="16114" max="16114" width="53.875" style="217" customWidth="1"/>
    <col min="16115" max="16115" width="20.875" style="217" customWidth="1"/>
    <col min="16116" max="16116" width="21.75" style="217" customWidth="1"/>
    <col min="16117" max="16367" width="9" style="217"/>
    <col min="16368" max="16384" width="9" style="219"/>
  </cols>
  <sheetData>
    <row r="1" spans="1:16370" ht="30" customHeight="1">
      <c r="A1" s="389" t="s">
        <v>1673</v>
      </c>
      <c r="B1" s="389"/>
      <c r="C1" s="389"/>
      <c r="D1" s="389"/>
      <c r="E1" s="389"/>
      <c r="F1" s="389"/>
    </row>
    <row r="2" spans="1:16370" s="217" customFormat="1" ht="20.100000000000001" customHeight="1">
      <c r="A2" s="241"/>
      <c r="B2" s="242"/>
      <c r="C2" s="242"/>
      <c r="D2" s="243"/>
      <c r="E2" s="419" t="s">
        <v>1</v>
      </c>
      <c r="F2" s="419"/>
    </row>
    <row r="3" spans="1:16370" ht="24.95" customHeight="1">
      <c r="A3" s="57" t="s">
        <v>2</v>
      </c>
      <c r="B3" s="57" t="s">
        <v>3</v>
      </c>
      <c r="C3" s="57" t="s">
        <v>4</v>
      </c>
      <c r="D3" s="57" t="s">
        <v>5</v>
      </c>
      <c r="E3" s="224" t="s">
        <v>6</v>
      </c>
      <c r="F3" s="224" t="s">
        <v>7</v>
      </c>
    </row>
    <row r="4" spans="1:16370" s="238" customFormat="1" ht="24.95" customHeight="1">
      <c r="A4" s="244" t="s">
        <v>1674</v>
      </c>
      <c r="B4" s="245">
        <v>19386</v>
      </c>
      <c r="C4" s="245">
        <v>26958</v>
      </c>
      <c r="D4" s="245">
        <v>28275</v>
      </c>
      <c r="E4" s="246">
        <f t="shared" ref="E4:E10" si="0">D4/C4*100</f>
        <v>104.88537725350547</v>
      </c>
      <c r="F4" s="246">
        <v>136.67343387471001</v>
      </c>
      <c r="G4" s="239"/>
      <c r="H4" s="239"/>
      <c r="I4" s="239"/>
      <c r="J4" s="239"/>
      <c r="K4" s="239"/>
      <c r="L4" s="239"/>
      <c r="M4" s="239"/>
      <c r="N4" s="239"/>
      <c r="O4" s="239"/>
      <c r="P4" s="239"/>
      <c r="Q4" s="239"/>
      <c r="R4" s="239"/>
      <c r="S4" s="239"/>
      <c r="T4" s="239"/>
      <c r="U4" s="239"/>
      <c r="V4" s="239"/>
      <c r="W4" s="239"/>
      <c r="X4" s="239"/>
      <c r="Y4" s="239"/>
      <c r="Z4" s="239"/>
      <c r="AA4" s="239"/>
      <c r="AB4" s="239"/>
      <c r="AC4" s="239"/>
      <c r="AD4" s="239"/>
      <c r="AE4" s="239"/>
      <c r="AF4" s="239"/>
      <c r="AG4" s="239"/>
      <c r="AH4" s="239"/>
      <c r="AI4" s="239"/>
      <c r="AJ4" s="239"/>
      <c r="AK4" s="239"/>
      <c r="AL4" s="239"/>
      <c r="AM4" s="239"/>
      <c r="AN4" s="239"/>
      <c r="AO4" s="239"/>
      <c r="AP4" s="239"/>
      <c r="AQ4" s="239"/>
      <c r="AR4" s="239"/>
      <c r="AS4" s="239"/>
      <c r="AT4" s="239"/>
      <c r="AU4" s="239"/>
      <c r="AV4" s="239"/>
      <c r="AW4" s="239"/>
      <c r="AX4" s="239"/>
      <c r="AY4" s="239"/>
      <c r="AZ4" s="239"/>
      <c r="BA4" s="239"/>
      <c r="BB4" s="239"/>
      <c r="BC4" s="239"/>
      <c r="BD4" s="239"/>
      <c r="BE4" s="239"/>
      <c r="BF4" s="239"/>
      <c r="BG4" s="239"/>
      <c r="BH4" s="239"/>
      <c r="BI4" s="239"/>
      <c r="BJ4" s="239"/>
      <c r="BK4" s="239"/>
      <c r="BL4" s="239"/>
      <c r="BM4" s="239"/>
      <c r="BN4" s="239"/>
      <c r="BO4" s="239"/>
      <c r="BP4" s="239"/>
      <c r="BQ4" s="239"/>
      <c r="BR4" s="239"/>
      <c r="BS4" s="239"/>
      <c r="BT4" s="239"/>
      <c r="BU4" s="239"/>
      <c r="BV4" s="239"/>
      <c r="BW4" s="239"/>
      <c r="BX4" s="239"/>
      <c r="BY4" s="239"/>
      <c r="BZ4" s="239"/>
      <c r="CA4" s="239"/>
      <c r="CB4" s="239"/>
      <c r="CC4" s="239"/>
      <c r="CD4" s="239"/>
      <c r="CE4" s="239"/>
      <c r="CF4" s="239"/>
      <c r="CG4" s="239"/>
      <c r="CH4" s="239"/>
      <c r="CI4" s="239"/>
      <c r="CJ4" s="239"/>
      <c r="CK4" s="239"/>
      <c r="CL4" s="239"/>
      <c r="CM4" s="239"/>
      <c r="CN4" s="239"/>
      <c r="CO4" s="239"/>
      <c r="CP4" s="239"/>
      <c r="CQ4" s="239"/>
      <c r="CR4" s="239"/>
      <c r="CS4" s="239"/>
      <c r="CT4" s="239"/>
      <c r="CU4" s="239"/>
      <c r="CV4" s="239"/>
      <c r="CW4" s="239"/>
      <c r="CX4" s="239"/>
      <c r="CY4" s="239"/>
      <c r="CZ4" s="239"/>
      <c r="DA4" s="239"/>
      <c r="DB4" s="239"/>
      <c r="DC4" s="239"/>
      <c r="DD4" s="239"/>
      <c r="DE4" s="239"/>
      <c r="DF4" s="239"/>
      <c r="DG4" s="239"/>
      <c r="DH4" s="239"/>
      <c r="DI4" s="239"/>
      <c r="DJ4" s="239"/>
      <c r="DK4" s="239"/>
      <c r="DL4" s="239"/>
      <c r="DM4" s="239"/>
      <c r="DN4" s="239"/>
      <c r="DO4" s="239"/>
      <c r="DP4" s="239"/>
      <c r="DQ4" s="239"/>
      <c r="DR4" s="239"/>
      <c r="DS4" s="239"/>
      <c r="DT4" s="239"/>
      <c r="DU4" s="239"/>
      <c r="DV4" s="239"/>
      <c r="DW4" s="239"/>
      <c r="DX4" s="239"/>
      <c r="DY4" s="239"/>
      <c r="DZ4" s="239"/>
      <c r="EA4" s="239"/>
      <c r="EB4" s="239"/>
      <c r="EC4" s="239"/>
      <c r="ED4" s="239"/>
      <c r="EE4" s="239"/>
      <c r="EF4" s="239"/>
      <c r="EG4" s="239"/>
      <c r="EH4" s="239"/>
      <c r="EI4" s="239"/>
      <c r="EJ4" s="239"/>
      <c r="EK4" s="239"/>
      <c r="EL4" s="239"/>
      <c r="EM4" s="239"/>
      <c r="EN4" s="239"/>
      <c r="EO4" s="239"/>
      <c r="EP4" s="239"/>
      <c r="EQ4" s="239"/>
      <c r="ER4" s="239"/>
      <c r="ES4" s="239"/>
      <c r="ET4" s="239"/>
      <c r="EU4" s="239"/>
      <c r="EV4" s="239"/>
      <c r="EW4" s="239"/>
      <c r="EX4" s="239"/>
      <c r="EY4" s="239"/>
      <c r="EZ4" s="239"/>
      <c r="FA4" s="239"/>
      <c r="FB4" s="239"/>
      <c r="FC4" s="239"/>
      <c r="FD4" s="239"/>
      <c r="FE4" s="239"/>
      <c r="FF4" s="239"/>
      <c r="FG4" s="239"/>
      <c r="FH4" s="239"/>
      <c r="FI4" s="239"/>
      <c r="FJ4" s="239"/>
      <c r="FK4" s="239"/>
      <c r="FL4" s="239"/>
      <c r="FM4" s="239"/>
      <c r="FN4" s="239"/>
      <c r="FO4" s="239"/>
      <c r="FP4" s="239"/>
      <c r="FQ4" s="239"/>
      <c r="FR4" s="239"/>
      <c r="FS4" s="239"/>
      <c r="FT4" s="239"/>
      <c r="FU4" s="239"/>
      <c r="FV4" s="239"/>
      <c r="FW4" s="239"/>
      <c r="FX4" s="239"/>
      <c r="FY4" s="239"/>
      <c r="FZ4" s="239"/>
      <c r="GA4" s="239"/>
      <c r="GB4" s="239"/>
      <c r="GC4" s="239"/>
      <c r="GD4" s="239"/>
      <c r="GE4" s="239"/>
      <c r="GF4" s="239"/>
      <c r="GG4" s="239"/>
      <c r="GH4" s="239"/>
      <c r="GI4" s="239"/>
      <c r="GJ4" s="239"/>
      <c r="GK4" s="239"/>
      <c r="GL4" s="239"/>
      <c r="GM4" s="239"/>
      <c r="GN4" s="239"/>
      <c r="GO4" s="239"/>
      <c r="GP4" s="239"/>
      <c r="GQ4" s="239"/>
      <c r="GR4" s="239"/>
      <c r="GS4" s="239"/>
      <c r="GT4" s="239"/>
      <c r="GU4" s="239"/>
      <c r="GV4" s="239"/>
      <c r="GW4" s="239"/>
      <c r="GX4" s="239"/>
      <c r="GY4" s="239"/>
      <c r="GZ4" s="239"/>
      <c r="HA4" s="239"/>
      <c r="HB4" s="239"/>
      <c r="HC4" s="239"/>
      <c r="HD4" s="239"/>
      <c r="HE4" s="239"/>
      <c r="HF4" s="239"/>
      <c r="HG4" s="239"/>
      <c r="HH4" s="239"/>
      <c r="HI4" s="239"/>
      <c r="HJ4" s="239"/>
      <c r="HK4" s="239"/>
      <c r="HL4" s="239"/>
      <c r="HM4" s="239"/>
      <c r="HN4" s="239"/>
      <c r="HO4" s="239"/>
      <c r="HP4" s="239"/>
      <c r="HQ4" s="239"/>
      <c r="HR4" s="239"/>
      <c r="HS4" s="239"/>
      <c r="HT4" s="239"/>
      <c r="HU4" s="239"/>
      <c r="HV4" s="239"/>
      <c r="HW4" s="239"/>
      <c r="HX4" s="239"/>
      <c r="HY4" s="239"/>
      <c r="HZ4" s="239"/>
      <c r="IA4" s="239"/>
      <c r="IB4" s="239"/>
      <c r="IC4" s="239"/>
      <c r="ID4" s="239"/>
      <c r="IE4" s="239"/>
      <c r="IF4" s="239"/>
      <c r="IG4" s="239"/>
      <c r="IH4" s="239"/>
      <c r="II4" s="239"/>
      <c r="IJ4" s="239"/>
      <c r="IK4" s="239"/>
      <c r="IL4" s="239"/>
      <c r="IM4" s="239"/>
      <c r="IN4" s="239"/>
      <c r="IO4" s="239"/>
      <c r="IP4" s="239"/>
      <c r="IQ4" s="239"/>
      <c r="IR4" s="239"/>
      <c r="IS4" s="239"/>
      <c r="IT4" s="239"/>
      <c r="IU4" s="239"/>
      <c r="IV4" s="239"/>
      <c r="IW4" s="239"/>
      <c r="IX4" s="239"/>
      <c r="IY4" s="239"/>
      <c r="IZ4" s="239"/>
      <c r="JA4" s="239"/>
      <c r="JB4" s="239"/>
      <c r="JC4" s="239"/>
      <c r="JD4" s="239"/>
      <c r="JE4" s="239"/>
      <c r="JF4" s="239"/>
      <c r="JG4" s="239"/>
      <c r="JH4" s="239"/>
      <c r="JI4" s="239"/>
      <c r="JJ4" s="239"/>
      <c r="JK4" s="239"/>
      <c r="JL4" s="239"/>
      <c r="JM4" s="239"/>
      <c r="JN4" s="239"/>
      <c r="JO4" s="239"/>
      <c r="JP4" s="239"/>
      <c r="JQ4" s="239"/>
      <c r="JR4" s="239"/>
      <c r="JS4" s="239"/>
      <c r="JT4" s="239"/>
      <c r="JU4" s="239"/>
      <c r="JV4" s="239"/>
      <c r="JW4" s="239"/>
      <c r="JX4" s="239"/>
      <c r="JY4" s="239"/>
      <c r="JZ4" s="239"/>
      <c r="KA4" s="239"/>
      <c r="KB4" s="239"/>
      <c r="KC4" s="239"/>
      <c r="KD4" s="239"/>
      <c r="KE4" s="239"/>
      <c r="KF4" s="239"/>
      <c r="KG4" s="239"/>
      <c r="KH4" s="239"/>
      <c r="KI4" s="239"/>
      <c r="KJ4" s="239"/>
      <c r="KK4" s="239"/>
      <c r="KL4" s="239"/>
      <c r="KM4" s="239"/>
      <c r="KN4" s="239"/>
      <c r="KO4" s="239"/>
      <c r="KP4" s="239"/>
      <c r="KQ4" s="239"/>
      <c r="KR4" s="239"/>
      <c r="KS4" s="239"/>
      <c r="KT4" s="239"/>
      <c r="KU4" s="239"/>
      <c r="KV4" s="239"/>
      <c r="KW4" s="239"/>
      <c r="KX4" s="239"/>
      <c r="KY4" s="239"/>
      <c r="KZ4" s="239"/>
      <c r="LA4" s="239"/>
      <c r="LB4" s="239"/>
      <c r="LC4" s="239"/>
      <c r="LD4" s="239"/>
      <c r="LE4" s="239"/>
      <c r="LF4" s="239"/>
      <c r="LG4" s="239"/>
      <c r="LH4" s="239"/>
      <c r="LI4" s="239"/>
      <c r="LJ4" s="239"/>
      <c r="LK4" s="239"/>
      <c r="LL4" s="239"/>
      <c r="LM4" s="239"/>
      <c r="LN4" s="239"/>
      <c r="LO4" s="239"/>
      <c r="LP4" s="239"/>
      <c r="LQ4" s="239"/>
      <c r="LR4" s="239"/>
      <c r="LS4" s="239"/>
      <c r="LT4" s="239"/>
      <c r="LU4" s="239"/>
      <c r="LV4" s="239"/>
      <c r="LW4" s="239"/>
      <c r="LX4" s="239"/>
      <c r="LY4" s="239"/>
      <c r="LZ4" s="239"/>
      <c r="MA4" s="239"/>
      <c r="MB4" s="239"/>
      <c r="MC4" s="239"/>
      <c r="MD4" s="239"/>
      <c r="ME4" s="239"/>
      <c r="MF4" s="239"/>
      <c r="MG4" s="239"/>
      <c r="MH4" s="239"/>
      <c r="MI4" s="239"/>
      <c r="MJ4" s="239"/>
      <c r="MK4" s="239"/>
      <c r="ML4" s="239"/>
      <c r="MM4" s="239"/>
      <c r="MN4" s="239"/>
      <c r="MO4" s="239"/>
      <c r="MP4" s="239"/>
      <c r="MQ4" s="239"/>
      <c r="MR4" s="239"/>
      <c r="MS4" s="239"/>
      <c r="MT4" s="239"/>
      <c r="MU4" s="239"/>
      <c r="MV4" s="239"/>
      <c r="MW4" s="239"/>
      <c r="MX4" s="239"/>
      <c r="MY4" s="239"/>
      <c r="MZ4" s="239"/>
      <c r="NA4" s="239"/>
      <c r="NB4" s="239"/>
      <c r="NC4" s="239"/>
      <c r="ND4" s="239"/>
      <c r="NE4" s="239"/>
      <c r="NF4" s="239"/>
      <c r="NG4" s="239"/>
      <c r="NH4" s="239"/>
      <c r="NI4" s="239"/>
      <c r="NJ4" s="239"/>
      <c r="NK4" s="239"/>
      <c r="NL4" s="239"/>
      <c r="NM4" s="239"/>
      <c r="NN4" s="239"/>
      <c r="NO4" s="239"/>
      <c r="NP4" s="239"/>
      <c r="NQ4" s="239"/>
      <c r="NR4" s="239"/>
      <c r="NS4" s="239"/>
      <c r="NT4" s="239"/>
      <c r="NU4" s="239"/>
      <c r="NV4" s="239"/>
      <c r="NW4" s="239"/>
      <c r="NX4" s="239"/>
      <c r="NY4" s="239"/>
      <c r="NZ4" s="239"/>
      <c r="OA4" s="239"/>
      <c r="OB4" s="239"/>
      <c r="OC4" s="239"/>
      <c r="OD4" s="239"/>
      <c r="OE4" s="239"/>
      <c r="OF4" s="239"/>
      <c r="OG4" s="239"/>
      <c r="OH4" s="239"/>
      <c r="OI4" s="239"/>
      <c r="OJ4" s="239"/>
      <c r="OK4" s="239"/>
      <c r="OL4" s="239"/>
      <c r="OM4" s="239"/>
      <c r="ON4" s="239"/>
      <c r="OO4" s="239"/>
      <c r="OP4" s="239"/>
      <c r="OQ4" s="239"/>
      <c r="OR4" s="239"/>
      <c r="OS4" s="239"/>
      <c r="OT4" s="239"/>
      <c r="OU4" s="239"/>
      <c r="OV4" s="239"/>
      <c r="OW4" s="239"/>
      <c r="OX4" s="239"/>
      <c r="OY4" s="239"/>
      <c r="OZ4" s="239"/>
      <c r="PA4" s="239"/>
      <c r="PB4" s="239"/>
      <c r="PC4" s="239"/>
      <c r="PD4" s="239"/>
      <c r="PE4" s="239"/>
      <c r="PF4" s="239"/>
      <c r="PG4" s="239"/>
      <c r="PH4" s="239"/>
      <c r="PI4" s="239"/>
      <c r="PJ4" s="239"/>
      <c r="PK4" s="239"/>
      <c r="PL4" s="239"/>
      <c r="PM4" s="239"/>
      <c r="PN4" s="239"/>
      <c r="PO4" s="239"/>
      <c r="PP4" s="239"/>
      <c r="PQ4" s="239"/>
      <c r="PR4" s="239"/>
      <c r="PS4" s="239"/>
      <c r="PT4" s="239"/>
      <c r="PU4" s="239"/>
      <c r="PV4" s="239"/>
      <c r="PW4" s="239"/>
      <c r="PX4" s="239"/>
      <c r="PY4" s="239"/>
      <c r="PZ4" s="239"/>
      <c r="QA4" s="239"/>
      <c r="QB4" s="239"/>
      <c r="QC4" s="239"/>
      <c r="QD4" s="239"/>
      <c r="QE4" s="239"/>
      <c r="QF4" s="239"/>
      <c r="QG4" s="239"/>
      <c r="QH4" s="239"/>
      <c r="QI4" s="239"/>
      <c r="QJ4" s="239"/>
      <c r="QK4" s="239"/>
      <c r="QL4" s="239"/>
      <c r="QM4" s="239"/>
      <c r="QN4" s="239"/>
      <c r="QO4" s="239"/>
      <c r="QP4" s="239"/>
      <c r="QQ4" s="239"/>
      <c r="QR4" s="239"/>
      <c r="QS4" s="239"/>
      <c r="QT4" s="239"/>
      <c r="QU4" s="239"/>
      <c r="QV4" s="239"/>
      <c r="QW4" s="239"/>
      <c r="QX4" s="239"/>
      <c r="QY4" s="239"/>
      <c r="QZ4" s="239"/>
      <c r="RA4" s="239"/>
      <c r="RB4" s="239"/>
      <c r="RC4" s="239"/>
      <c r="RD4" s="239"/>
      <c r="RE4" s="239"/>
      <c r="RF4" s="239"/>
      <c r="RG4" s="239"/>
      <c r="RH4" s="239"/>
      <c r="RI4" s="239"/>
      <c r="RJ4" s="239"/>
      <c r="RK4" s="239"/>
      <c r="RL4" s="239"/>
      <c r="RM4" s="239"/>
      <c r="RN4" s="239"/>
      <c r="RO4" s="239"/>
      <c r="RP4" s="239"/>
      <c r="RQ4" s="239"/>
      <c r="RR4" s="239"/>
      <c r="RS4" s="239"/>
      <c r="RT4" s="239"/>
      <c r="RU4" s="239"/>
      <c r="RV4" s="239"/>
      <c r="RW4" s="239"/>
      <c r="RX4" s="239"/>
      <c r="RY4" s="239"/>
      <c r="RZ4" s="239"/>
      <c r="SA4" s="239"/>
      <c r="SB4" s="239"/>
      <c r="SC4" s="239"/>
      <c r="SD4" s="239"/>
      <c r="SE4" s="239"/>
      <c r="SF4" s="239"/>
      <c r="SG4" s="239"/>
      <c r="SH4" s="239"/>
      <c r="SI4" s="239"/>
      <c r="SJ4" s="239"/>
      <c r="SK4" s="239"/>
      <c r="SL4" s="239"/>
      <c r="SM4" s="239"/>
      <c r="SN4" s="239"/>
      <c r="SO4" s="239"/>
      <c r="SP4" s="239"/>
      <c r="SQ4" s="239"/>
      <c r="SR4" s="239"/>
      <c r="SS4" s="239"/>
      <c r="ST4" s="239"/>
      <c r="SU4" s="239"/>
      <c r="SV4" s="239"/>
      <c r="SW4" s="239"/>
      <c r="SX4" s="239"/>
      <c r="SY4" s="239"/>
      <c r="SZ4" s="239"/>
      <c r="TA4" s="239"/>
      <c r="TB4" s="239"/>
      <c r="TC4" s="239"/>
      <c r="TD4" s="239"/>
      <c r="TE4" s="239"/>
      <c r="TF4" s="239"/>
      <c r="TG4" s="239"/>
      <c r="TH4" s="239"/>
      <c r="TI4" s="239"/>
      <c r="TJ4" s="239"/>
      <c r="TK4" s="239"/>
      <c r="TL4" s="239"/>
      <c r="TM4" s="239"/>
      <c r="TN4" s="239"/>
      <c r="TO4" s="239"/>
      <c r="TP4" s="239"/>
      <c r="TQ4" s="239"/>
      <c r="TR4" s="239"/>
      <c r="TS4" s="239"/>
      <c r="TT4" s="239"/>
      <c r="TU4" s="239"/>
      <c r="TV4" s="239"/>
      <c r="TW4" s="239"/>
      <c r="TX4" s="239"/>
      <c r="TY4" s="239"/>
      <c r="TZ4" s="239"/>
      <c r="UA4" s="239"/>
      <c r="UB4" s="239"/>
      <c r="UC4" s="239"/>
      <c r="UD4" s="239"/>
      <c r="UE4" s="239"/>
      <c r="UF4" s="239"/>
      <c r="UG4" s="239"/>
      <c r="UH4" s="239"/>
      <c r="UI4" s="239"/>
      <c r="UJ4" s="239"/>
      <c r="UK4" s="239"/>
      <c r="UL4" s="239"/>
      <c r="UM4" s="239"/>
      <c r="UN4" s="239"/>
      <c r="UO4" s="239"/>
      <c r="UP4" s="239"/>
      <c r="UQ4" s="239"/>
      <c r="UR4" s="239"/>
      <c r="US4" s="239"/>
      <c r="UT4" s="239"/>
      <c r="UU4" s="239"/>
      <c r="UV4" s="239"/>
      <c r="UW4" s="239"/>
      <c r="UX4" s="239"/>
      <c r="UY4" s="239"/>
      <c r="UZ4" s="239"/>
      <c r="VA4" s="239"/>
      <c r="VB4" s="239"/>
      <c r="VC4" s="239"/>
      <c r="VD4" s="239"/>
      <c r="VE4" s="239"/>
      <c r="VF4" s="239"/>
      <c r="VG4" s="239"/>
      <c r="VH4" s="239"/>
      <c r="VI4" s="239"/>
      <c r="VJ4" s="239"/>
      <c r="VK4" s="239"/>
      <c r="VL4" s="239"/>
      <c r="VM4" s="239"/>
      <c r="VN4" s="239"/>
      <c r="VO4" s="239"/>
      <c r="VP4" s="239"/>
      <c r="VQ4" s="239"/>
      <c r="VR4" s="239"/>
      <c r="VS4" s="239"/>
      <c r="VT4" s="239"/>
      <c r="VU4" s="239"/>
      <c r="VV4" s="239"/>
      <c r="VW4" s="239"/>
      <c r="VX4" s="239"/>
      <c r="VY4" s="239"/>
      <c r="VZ4" s="239"/>
      <c r="WA4" s="239"/>
      <c r="WB4" s="239"/>
      <c r="WC4" s="239"/>
      <c r="WD4" s="239"/>
      <c r="WE4" s="239"/>
      <c r="WF4" s="239"/>
      <c r="WG4" s="239"/>
      <c r="WH4" s="239"/>
      <c r="WI4" s="239"/>
      <c r="WJ4" s="239"/>
      <c r="WK4" s="239"/>
      <c r="WL4" s="239"/>
      <c r="WM4" s="239"/>
      <c r="WN4" s="239"/>
      <c r="WO4" s="239"/>
      <c r="WP4" s="239"/>
      <c r="WQ4" s="239"/>
      <c r="WR4" s="239"/>
      <c r="WS4" s="239"/>
      <c r="WT4" s="239"/>
      <c r="WU4" s="239"/>
      <c r="WV4" s="239"/>
      <c r="WW4" s="239"/>
      <c r="WX4" s="239"/>
      <c r="WY4" s="239"/>
      <c r="WZ4" s="239"/>
      <c r="XA4" s="239"/>
      <c r="XB4" s="239"/>
      <c r="XC4" s="239"/>
      <c r="XD4" s="239"/>
      <c r="XE4" s="239"/>
      <c r="XF4" s="239"/>
      <c r="XG4" s="239"/>
      <c r="XH4" s="239"/>
      <c r="XI4" s="239"/>
      <c r="XJ4" s="239"/>
      <c r="XK4" s="239"/>
      <c r="XL4" s="239"/>
      <c r="XM4" s="239"/>
      <c r="XN4" s="239"/>
      <c r="XO4" s="239"/>
      <c r="XP4" s="239"/>
      <c r="XQ4" s="239"/>
      <c r="XR4" s="239"/>
      <c r="XS4" s="239"/>
      <c r="XT4" s="239"/>
      <c r="XU4" s="239"/>
      <c r="XV4" s="239"/>
      <c r="XW4" s="239"/>
      <c r="XX4" s="239"/>
      <c r="XY4" s="239"/>
      <c r="XZ4" s="239"/>
      <c r="YA4" s="239"/>
      <c r="YB4" s="239"/>
      <c r="YC4" s="239"/>
      <c r="YD4" s="239"/>
      <c r="YE4" s="239"/>
      <c r="YF4" s="239"/>
      <c r="YG4" s="239"/>
      <c r="YH4" s="239"/>
      <c r="YI4" s="239"/>
      <c r="YJ4" s="239"/>
      <c r="YK4" s="239"/>
      <c r="YL4" s="239"/>
      <c r="YM4" s="239"/>
      <c r="YN4" s="239"/>
      <c r="YO4" s="239"/>
      <c r="YP4" s="239"/>
      <c r="YQ4" s="239"/>
      <c r="YR4" s="239"/>
      <c r="YS4" s="239"/>
      <c r="YT4" s="239"/>
      <c r="YU4" s="239"/>
      <c r="YV4" s="239"/>
      <c r="YW4" s="239"/>
      <c r="YX4" s="239"/>
      <c r="YY4" s="239"/>
      <c r="YZ4" s="239"/>
      <c r="ZA4" s="239"/>
      <c r="ZB4" s="239"/>
      <c r="ZC4" s="239"/>
      <c r="ZD4" s="239"/>
      <c r="ZE4" s="239"/>
      <c r="ZF4" s="239"/>
      <c r="ZG4" s="239"/>
      <c r="ZH4" s="239"/>
      <c r="ZI4" s="239"/>
      <c r="ZJ4" s="239"/>
      <c r="ZK4" s="239"/>
      <c r="ZL4" s="239"/>
      <c r="ZM4" s="239"/>
      <c r="ZN4" s="239"/>
      <c r="ZO4" s="239"/>
      <c r="ZP4" s="239"/>
      <c r="ZQ4" s="239"/>
      <c r="ZR4" s="239"/>
      <c r="ZS4" s="239"/>
      <c r="ZT4" s="239"/>
      <c r="ZU4" s="239"/>
      <c r="ZV4" s="239"/>
      <c r="ZW4" s="239"/>
      <c r="ZX4" s="239"/>
      <c r="ZY4" s="239"/>
      <c r="ZZ4" s="239"/>
      <c r="AAA4" s="239"/>
      <c r="AAB4" s="239"/>
      <c r="AAC4" s="239"/>
      <c r="AAD4" s="239"/>
      <c r="AAE4" s="239"/>
      <c r="AAF4" s="239"/>
      <c r="AAG4" s="239"/>
      <c r="AAH4" s="239"/>
      <c r="AAI4" s="239"/>
      <c r="AAJ4" s="239"/>
      <c r="AAK4" s="239"/>
      <c r="AAL4" s="239"/>
      <c r="AAM4" s="239"/>
      <c r="AAN4" s="239"/>
      <c r="AAO4" s="239"/>
      <c r="AAP4" s="239"/>
      <c r="AAQ4" s="239"/>
      <c r="AAR4" s="239"/>
      <c r="AAS4" s="239"/>
      <c r="AAT4" s="239"/>
      <c r="AAU4" s="239"/>
      <c r="AAV4" s="239"/>
      <c r="AAW4" s="239"/>
      <c r="AAX4" s="239"/>
      <c r="AAY4" s="239"/>
      <c r="AAZ4" s="239"/>
      <c r="ABA4" s="239"/>
      <c r="ABB4" s="239"/>
      <c r="ABC4" s="239"/>
      <c r="ABD4" s="239"/>
      <c r="ABE4" s="239"/>
      <c r="ABF4" s="239"/>
      <c r="ABG4" s="239"/>
      <c r="ABH4" s="239"/>
      <c r="ABI4" s="239"/>
      <c r="ABJ4" s="239"/>
      <c r="ABK4" s="239"/>
      <c r="ABL4" s="239"/>
      <c r="ABM4" s="239"/>
      <c r="ABN4" s="239"/>
      <c r="ABO4" s="239"/>
      <c r="ABP4" s="239"/>
      <c r="ABQ4" s="239"/>
      <c r="ABR4" s="239"/>
      <c r="ABS4" s="239"/>
      <c r="ABT4" s="239"/>
      <c r="ABU4" s="239"/>
      <c r="ABV4" s="239"/>
      <c r="ABW4" s="239"/>
      <c r="ABX4" s="239"/>
      <c r="ABY4" s="239"/>
      <c r="ABZ4" s="239"/>
      <c r="ACA4" s="239"/>
      <c r="ACB4" s="239"/>
      <c r="ACC4" s="239"/>
      <c r="ACD4" s="239"/>
      <c r="ACE4" s="239"/>
      <c r="ACF4" s="239"/>
      <c r="ACG4" s="239"/>
      <c r="ACH4" s="239"/>
      <c r="ACI4" s="239"/>
      <c r="ACJ4" s="239"/>
      <c r="ACK4" s="239"/>
      <c r="ACL4" s="239"/>
      <c r="ACM4" s="239"/>
      <c r="ACN4" s="239"/>
      <c r="ACO4" s="239"/>
      <c r="ACP4" s="239"/>
      <c r="ACQ4" s="239"/>
      <c r="ACR4" s="239"/>
      <c r="ACS4" s="239"/>
      <c r="ACT4" s="239"/>
      <c r="ACU4" s="239"/>
      <c r="ACV4" s="239"/>
      <c r="ACW4" s="239"/>
      <c r="ACX4" s="239"/>
      <c r="ACY4" s="239"/>
      <c r="ACZ4" s="239"/>
      <c r="ADA4" s="239"/>
      <c r="ADB4" s="239"/>
      <c r="ADC4" s="239"/>
      <c r="ADD4" s="239"/>
      <c r="ADE4" s="239"/>
      <c r="ADF4" s="239"/>
      <c r="ADG4" s="239"/>
      <c r="ADH4" s="239"/>
      <c r="ADI4" s="239"/>
      <c r="ADJ4" s="239"/>
      <c r="ADK4" s="239"/>
      <c r="ADL4" s="239"/>
      <c r="ADM4" s="239"/>
      <c r="ADN4" s="239"/>
      <c r="ADO4" s="239"/>
      <c r="ADP4" s="239"/>
      <c r="ADQ4" s="239"/>
      <c r="ADR4" s="239"/>
      <c r="ADS4" s="239"/>
      <c r="ADT4" s="239"/>
      <c r="ADU4" s="239"/>
      <c r="ADV4" s="239"/>
      <c r="ADW4" s="239"/>
      <c r="ADX4" s="239"/>
      <c r="ADY4" s="239"/>
      <c r="ADZ4" s="239"/>
      <c r="AEA4" s="239"/>
      <c r="AEB4" s="239"/>
      <c r="AEC4" s="239"/>
      <c r="AED4" s="239"/>
      <c r="AEE4" s="239"/>
      <c r="AEF4" s="239"/>
      <c r="AEG4" s="239"/>
      <c r="AEH4" s="239"/>
      <c r="AEI4" s="239"/>
      <c r="AEJ4" s="239"/>
      <c r="AEK4" s="239"/>
      <c r="AEL4" s="239"/>
      <c r="AEM4" s="239"/>
      <c r="AEN4" s="239"/>
      <c r="AEO4" s="239"/>
      <c r="AEP4" s="239"/>
      <c r="AEQ4" s="239"/>
      <c r="AER4" s="239"/>
      <c r="AES4" s="239"/>
      <c r="AET4" s="239"/>
      <c r="AEU4" s="239"/>
      <c r="AEV4" s="239"/>
      <c r="AEW4" s="239"/>
      <c r="AEX4" s="239"/>
      <c r="AEY4" s="239"/>
      <c r="AEZ4" s="239"/>
      <c r="AFA4" s="239"/>
      <c r="AFB4" s="239"/>
      <c r="AFC4" s="239"/>
      <c r="AFD4" s="239"/>
      <c r="AFE4" s="239"/>
      <c r="AFF4" s="239"/>
      <c r="AFG4" s="239"/>
      <c r="AFH4" s="239"/>
      <c r="AFI4" s="239"/>
      <c r="AFJ4" s="239"/>
      <c r="AFK4" s="239"/>
      <c r="AFL4" s="239"/>
      <c r="AFM4" s="239"/>
      <c r="AFN4" s="239"/>
      <c r="AFO4" s="239"/>
      <c r="AFP4" s="239"/>
      <c r="AFQ4" s="239"/>
      <c r="AFR4" s="239"/>
      <c r="AFS4" s="239"/>
      <c r="AFT4" s="239"/>
      <c r="AFU4" s="239"/>
      <c r="AFV4" s="239"/>
      <c r="AFW4" s="239"/>
      <c r="AFX4" s="239"/>
      <c r="AFY4" s="239"/>
      <c r="AFZ4" s="239"/>
      <c r="AGA4" s="239"/>
      <c r="AGB4" s="239"/>
      <c r="AGC4" s="239"/>
      <c r="AGD4" s="239"/>
      <c r="AGE4" s="239"/>
      <c r="AGF4" s="239"/>
      <c r="AGG4" s="239"/>
      <c r="AGH4" s="239"/>
      <c r="AGI4" s="239"/>
      <c r="AGJ4" s="239"/>
      <c r="AGK4" s="239"/>
      <c r="AGL4" s="239"/>
      <c r="AGM4" s="239"/>
      <c r="AGN4" s="239"/>
      <c r="AGO4" s="239"/>
      <c r="AGP4" s="239"/>
      <c r="AGQ4" s="239"/>
      <c r="AGR4" s="239"/>
      <c r="AGS4" s="239"/>
      <c r="AGT4" s="239"/>
      <c r="AGU4" s="239"/>
      <c r="AGV4" s="239"/>
      <c r="AGW4" s="239"/>
      <c r="AGX4" s="239"/>
      <c r="AGY4" s="239"/>
      <c r="AGZ4" s="239"/>
      <c r="AHA4" s="239"/>
      <c r="AHB4" s="239"/>
      <c r="AHC4" s="239"/>
      <c r="AHD4" s="239"/>
      <c r="AHE4" s="239"/>
      <c r="AHF4" s="239"/>
      <c r="AHG4" s="239"/>
      <c r="AHH4" s="239"/>
      <c r="AHI4" s="239"/>
      <c r="AHJ4" s="239"/>
      <c r="AHK4" s="239"/>
      <c r="AHL4" s="239"/>
      <c r="AHM4" s="239"/>
      <c r="AHN4" s="239"/>
      <c r="AHO4" s="239"/>
      <c r="AHP4" s="239"/>
      <c r="AHQ4" s="239"/>
      <c r="AHR4" s="239"/>
      <c r="AHS4" s="239"/>
      <c r="AHT4" s="239"/>
      <c r="AHU4" s="239"/>
      <c r="AHV4" s="239"/>
      <c r="AHW4" s="239"/>
      <c r="AHX4" s="239"/>
      <c r="AHY4" s="239"/>
      <c r="AHZ4" s="239"/>
      <c r="AIA4" s="239"/>
      <c r="AIB4" s="239"/>
      <c r="AIC4" s="239"/>
      <c r="AID4" s="239"/>
      <c r="AIE4" s="239"/>
      <c r="AIF4" s="239"/>
      <c r="AIG4" s="239"/>
      <c r="AIH4" s="239"/>
      <c r="AII4" s="239"/>
      <c r="AIJ4" s="239"/>
      <c r="AIK4" s="239"/>
      <c r="AIL4" s="239"/>
      <c r="AIM4" s="239"/>
      <c r="AIN4" s="239"/>
      <c r="AIO4" s="239"/>
      <c r="AIP4" s="239"/>
      <c r="AIQ4" s="239"/>
      <c r="AIR4" s="239"/>
      <c r="AIS4" s="239"/>
      <c r="AIT4" s="239"/>
      <c r="AIU4" s="239"/>
      <c r="AIV4" s="239"/>
      <c r="AIW4" s="239"/>
      <c r="AIX4" s="239"/>
      <c r="AIY4" s="239"/>
      <c r="AIZ4" s="239"/>
      <c r="AJA4" s="239"/>
      <c r="AJB4" s="239"/>
      <c r="AJC4" s="239"/>
      <c r="AJD4" s="239"/>
      <c r="AJE4" s="239"/>
      <c r="AJF4" s="239"/>
      <c r="AJG4" s="239"/>
      <c r="AJH4" s="239"/>
      <c r="AJI4" s="239"/>
      <c r="AJJ4" s="239"/>
      <c r="AJK4" s="239"/>
      <c r="AJL4" s="239"/>
      <c r="AJM4" s="239"/>
      <c r="AJN4" s="239"/>
      <c r="AJO4" s="239"/>
      <c r="AJP4" s="239"/>
      <c r="AJQ4" s="239"/>
      <c r="AJR4" s="239"/>
      <c r="AJS4" s="239"/>
      <c r="AJT4" s="239"/>
      <c r="AJU4" s="239"/>
      <c r="AJV4" s="239"/>
      <c r="AJW4" s="239"/>
      <c r="AJX4" s="239"/>
      <c r="AJY4" s="239"/>
      <c r="AJZ4" s="239"/>
      <c r="AKA4" s="239"/>
      <c r="AKB4" s="239"/>
      <c r="AKC4" s="239"/>
      <c r="AKD4" s="239"/>
      <c r="AKE4" s="239"/>
      <c r="AKF4" s="239"/>
      <c r="AKG4" s="239"/>
      <c r="AKH4" s="239"/>
      <c r="AKI4" s="239"/>
      <c r="AKJ4" s="239"/>
      <c r="AKK4" s="239"/>
      <c r="AKL4" s="239"/>
      <c r="AKM4" s="239"/>
      <c r="AKN4" s="239"/>
      <c r="AKO4" s="239"/>
      <c r="AKP4" s="239"/>
      <c r="AKQ4" s="239"/>
      <c r="AKR4" s="239"/>
      <c r="AKS4" s="239"/>
      <c r="AKT4" s="239"/>
      <c r="AKU4" s="239"/>
      <c r="AKV4" s="239"/>
      <c r="AKW4" s="239"/>
      <c r="AKX4" s="239"/>
      <c r="AKY4" s="239"/>
      <c r="AKZ4" s="239"/>
      <c r="ALA4" s="239"/>
      <c r="ALB4" s="239"/>
      <c r="ALC4" s="239"/>
      <c r="ALD4" s="239"/>
      <c r="ALE4" s="239"/>
      <c r="ALF4" s="239"/>
      <c r="ALG4" s="239"/>
      <c r="ALH4" s="239"/>
      <c r="ALI4" s="239"/>
      <c r="ALJ4" s="239"/>
      <c r="ALK4" s="239"/>
      <c r="ALL4" s="239"/>
      <c r="ALM4" s="239"/>
      <c r="ALN4" s="239"/>
      <c r="ALO4" s="239"/>
      <c r="ALP4" s="239"/>
      <c r="ALQ4" s="239"/>
      <c r="ALR4" s="239"/>
      <c r="ALS4" s="239"/>
      <c r="ALT4" s="239"/>
      <c r="ALU4" s="239"/>
      <c r="ALV4" s="239"/>
      <c r="ALW4" s="239"/>
      <c r="ALX4" s="239"/>
      <c r="ALY4" s="239"/>
      <c r="ALZ4" s="239"/>
      <c r="AMA4" s="239"/>
      <c r="AMB4" s="239"/>
      <c r="AMC4" s="239"/>
      <c r="AMD4" s="239"/>
      <c r="AME4" s="239"/>
      <c r="AMF4" s="239"/>
      <c r="AMG4" s="239"/>
      <c r="AMH4" s="239"/>
      <c r="AMI4" s="239"/>
      <c r="AMJ4" s="239"/>
      <c r="AMK4" s="239"/>
      <c r="AML4" s="239"/>
      <c r="AMM4" s="239"/>
      <c r="AMN4" s="239"/>
      <c r="AMO4" s="239"/>
      <c r="AMP4" s="239"/>
      <c r="AMQ4" s="239"/>
      <c r="AMR4" s="239"/>
      <c r="AMS4" s="239"/>
      <c r="AMT4" s="239"/>
      <c r="AMU4" s="239"/>
      <c r="AMV4" s="239"/>
      <c r="AMW4" s="239"/>
      <c r="AMX4" s="239"/>
      <c r="AMY4" s="239"/>
      <c r="AMZ4" s="239"/>
      <c r="ANA4" s="239"/>
      <c r="ANB4" s="239"/>
      <c r="ANC4" s="239"/>
      <c r="AND4" s="239"/>
      <c r="ANE4" s="239"/>
      <c r="ANF4" s="239"/>
      <c r="ANG4" s="239"/>
      <c r="ANH4" s="239"/>
      <c r="ANI4" s="239"/>
      <c r="ANJ4" s="239"/>
      <c r="ANK4" s="239"/>
      <c r="ANL4" s="239"/>
      <c r="ANM4" s="239"/>
      <c r="ANN4" s="239"/>
      <c r="ANO4" s="239"/>
      <c r="ANP4" s="239"/>
      <c r="ANQ4" s="239"/>
      <c r="ANR4" s="239"/>
      <c r="ANS4" s="239"/>
      <c r="ANT4" s="239"/>
      <c r="ANU4" s="239"/>
      <c r="ANV4" s="239"/>
      <c r="ANW4" s="239"/>
      <c r="ANX4" s="239"/>
      <c r="ANY4" s="239"/>
      <c r="ANZ4" s="239"/>
      <c r="AOA4" s="239"/>
      <c r="AOB4" s="239"/>
      <c r="AOC4" s="239"/>
      <c r="AOD4" s="239"/>
      <c r="AOE4" s="239"/>
      <c r="AOF4" s="239"/>
      <c r="AOG4" s="239"/>
      <c r="AOH4" s="239"/>
      <c r="AOI4" s="239"/>
      <c r="AOJ4" s="239"/>
      <c r="AOK4" s="239"/>
      <c r="AOL4" s="239"/>
      <c r="AOM4" s="239"/>
      <c r="AON4" s="239"/>
      <c r="AOO4" s="239"/>
      <c r="AOP4" s="239"/>
      <c r="AOQ4" s="239"/>
      <c r="AOR4" s="239"/>
      <c r="AOS4" s="239"/>
      <c r="AOT4" s="239"/>
      <c r="AOU4" s="239"/>
      <c r="AOV4" s="239"/>
      <c r="AOW4" s="239"/>
      <c r="AOX4" s="239"/>
      <c r="AOY4" s="239"/>
      <c r="AOZ4" s="239"/>
      <c r="APA4" s="239"/>
      <c r="APB4" s="239"/>
      <c r="APC4" s="239"/>
      <c r="APD4" s="239"/>
      <c r="APE4" s="239"/>
      <c r="APF4" s="239"/>
      <c r="APG4" s="239"/>
      <c r="APH4" s="239"/>
      <c r="API4" s="239"/>
      <c r="APJ4" s="239"/>
      <c r="APK4" s="239"/>
      <c r="APL4" s="239"/>
      <c r="APM4" s="239"/>
      <c r="APN4" s="239"/>
      <c r="APO4" s="239"/>
      <c r="APP4" s="239"/>
      <c r="APQ4" s="239"/>
      <c r="APR4" s="239"/>
      <c r="APS4" s="239"/>
      <c r="APT4" s="239"/>
      <c r="APU4" s="239"/>
      <c r="APV4" s="239"/>
      <c r="APW4" s="239"/>
      <c r="APX4" s="239"/>
      <c r="APY4" s="239"/>
      <c r="APZ4" s="239"/>
      <c r="AQA4" s="239"/>
      <c r="AQB4" s="239"/>
      <c r="AQC4" s="239"/>
      <c r="AQD4" s="239"/>
      <c r="AQE4" s="239"/>
      <c r="AQF4" s="239"/>
      <c r="AQG4" s="239"/>
      <c r="AQH4" s="239"/>
      <c r="AQI4" s="239"/>
      <c r="AQJ4" s="239"/>
      <c r="AQK4" s="239"/>
      <c r="AQL4" s="239"/>
      <c r="AQM4" s="239"/>
      <c r="AQN4" s="239"/>
      <c r="AQO4" s="239"/>
      <c r="AQP4" s="239"/>
      <c r="AQQ4" s="239"/>
      <c r="AQR4" s="239"/>
      <c r="AQS4" s="239"/>
      <c r="AQT4" s="239"/>
      <c r="AQU4" s="239"/>
      <c r="AQV4" s="239"/>
      <c r="AQW4" s="239"/>
      <c r="AQX4" s="239"/>
      <c r="AQY4" s="239"/>
      <c r="AQZ4" s="239"/>
      <c r="ARA4" s="239"/>
      <c r="ARB4" s="239"/>
      <c r="ARC4" s="239"/>
      <c r="ARD4" s="239"/>
      <c r="ARE4" s="239"/>
      <c r="ARF4" s="239"/>
      <c r="ARG4" s="239"/>
      <c r="ARH4" s="239"/>
      <c r="ARI4" s="239"/>
      <c r="ARJ4" s="239"/>
      <c r="ARK4" s="239"/>
      <c r="ARL4" s="239"/>
      <c r="ARM4" s="239"/>
      <c r="ARN4" s="239"/>
      <c r="ARO4" s="239"/>
      <c r="ARP4" s="239"/>
      <c r="ARQ4" s="239"/>
      <c r="ARR4" s="239"/>
      <c r="ARS4" s="239"/>
      <c r="ART4" s="239"/>
      <c r="ARU4" s="239"/>
      <c r="ARV4" s="239"/>
      <c r="ARW4" s="239"/>
      <c r="ARX4" s="239"/>
      <c r="ARY4" s="239"/>
      <c r="ARZ4" s="239"/>
      <c r="ASA4" s="239"/>
      <c r="ASB4" s="239"/>
      <c r="ASC4" s="239"/>
      <c r="ASD4" s="239"/>
      <c r="ASE4" s="239"/>
      <c r="ASF4" s="239"/>
      <c r="ASG4" s="239"/>
      <c r="ASH4" s="239"/>
      <c r="ASI4" s="239"/>
      <c r="ASJ4" s="239"/>
      <c r="ASK4" s="239"/>
      <c r="ASL4" s="239"/>
      <c r="ASM4" s="239"/>
      <c r="ASN4" s="239"/>
      <c r="ASO4" s="239"/>
      <c r="ASP4" s="239"/>
      <c r="ASQ4" s="239"/>
      <c r="ASR4" s="239"/>
      <c r="ASS4" s="239"/>
      <c r="AST4" s="239"/>
      <c r="ASU4" s="239"/>
      <c r="ASV4" s="239"/>
      <c r="ASW4" s="239"/>
      <c r="ASX4" s="239"/>
      <c r="ASY4" s="239"/>
      <c r="ASZ4" s="239"/>
      <c r="ATA4" s="239"/>
      <c r="ATB4" s="239"/>
      <c r="ATC4" s="239"/>
      <c r="ATD4" s="239"/>
      <c r="ATE4" s="239"/>
      <c r="ATF4" s="239"/>
      <c r="ATG4" s="239"/>
      <c r="ATH4" s="239"/>
      <c r="ATI4" s="239"/>
      <c r="ATJ4" s="239"/>
      <c r="ATK4" s="239"/>
      <c r="ATL4" s="239"/>
      <c r="ATM4" s="239"/>
      <c r="ATN4" s="239"/>
      <c r="ATO4" s="239"/>
      <c r="ATP4" s="239"/>
      <c r="ATQ4" s="239"/>
      <c r="ATR4" s="239"/>
      <c r="ATS4" s="239"/>
      <c r="ATT4" s="239"/>
      <c r="ATU4" s="239"/>
      <c r="ATV4" s="239"/>
      <c r="ATW4" s="239"/>
      <c r="ATX4" s="239"/>
      <c r="ATY4" s="239"/>
      <c r="ATZ4" s="239"/>
      <c r="AUA4" s="239"/>
      <c r="AUB4" s="239"/>
      <c r="AUC4" s="239"/>
      <c r="AUD4" s="239"/>
      <c r="AUE4" s="239"/>
      <c r="AUF4" s="239"/>
      <c r="AUG4" s="239"/>
      <c r="AUH4" s="239"/>
      <c r="AUI4" s="239"/>
      <c r="AUJ4" s="239"/>
      <c r="AUK4" s="239"/>
      <c r="AUL4" s="239"/>
      <c r="AUM4" s="239"/>
      <c r="AUN4" s="239"/>
      <c r="AUO4" s="239"/>
      <c r="AUP4" s="239"/>
      <c r="AUQ4" s="239"/>
      <c r="AUR4" s="239"/>
      <c r="AUS4" s="239"/>
      <c r="AUT4" s="239"/>
      <c r="AUU4" s="239"/>
      <c r="AUV4" s="239"/>
      <c r="AUW4" s="239"/>
      <c r="AUX4" s="239"/>
      <c r="AUY4" s="239"/>
      <c r="AUZ4" s="239"/>
      <c r="AVA4" s="239"/>
      <c r="AVB4" s="239"/>
      <c r="AVC4" s="239"/>
      <c r="AVD4" s="239"/>
      <c r="AVE4" s="239"/>
      <c r="AVF4" s="239"/>
      <c r="AVG4" s="239"/>
      <c r="AVH4" s="239"/>
      <c r="AVI4" s="239"/>
      <c r="AVJ4" s="239"/>
      <c r="AVK4" s="239"/>
      <c r="AVL4" s="239"/>
      <c r="AVM4" s="239"/>
      <c r="AVN4" s="239"/>
      <c r="AVO4" s="239"/>
      <c r="AVP4" s="239"/>
      <c r="AVQ4" s="239"/>
      <c r="AVR4" s="239"/>
      <c r="AVS4" s="239"/>
      <c r="AVT4" s="239"/>
      <c r="AVU4" s="239"/>
      <c r="AVV4" s="239"/>
      <c r="AVW4" s="239"/>
      <c r="AVX4" s="239"/>
      <c r="AVY4" s="239"/>
      <c r="AVZ4" s="239"/>
      <c r="AWA4" s="239"/>
      <c r="AWB4" s="239"/>
      <c r="AWC4" s="239"/>
      <c r="AWD4" s="239"/>
      <c r="AWE4" s="239"/>
      <c r="AWF4" s="239"/>
      <c r="AWG4" s="239"/>
      <c r="AWH4" s="239"/>
      <c r="AWI4" s="239"/>
      <c r="AWJ4" s="239"/>
      <c r="AWK4" s="239"/>
      <c r="AWL4" s="239"/>
      <c r="AWM4" s="239"/>
      <c r="AWN4" s="239"/>
      <c r="AWO4" s="239"/>
      <c r="AWP4" s="239"/>
      <c r="AWQ4" s="239"/>
      <c r="AWR4" s="239"/>
      <c r="AWS4" s="239"/>
      <c r="AWT4" s="239"/>
      <c r="AWU4" s="239"/>
      <c r="AWV4" s="239"/>
      <c r="AWW4" s="239"/>
      <c r="AWX4" s="239"/>
      <c r="AWY4" s="239"/>
      <c r="AWZ4" s="239"/>
      <c r="AXA4" s="239"/>
      <c r="AXB4" s="239"/>
      <c r="AXC4" s="239"/>
      <c r="AXD4" s="239"/>
      <c r="AXE4" s="239"/>
      <c r="AXF4" s="239"/>
      <c r="AXG4" s="239"/>
      <c r="AXH4" s="239"/>
      <c r="AXI4" s="239"/>
      <c r="AXJ4" s="239"/>
      <c r="AXK4" s="239"/>
      <c r="AXL4" s="239"/>
      <c r="AXM4" s="239"/>
      <c r="AXN4" s="239"/>
      <c r="AXO4" s="239"/>
      <c r="AXP4" s="239"/>
      <c r="AXQ4" s="239"/>
      <c r="AXR4" s="239"/>
      <c r="AXS4" s="239"/>
      <c r="AXT4" s="239"/>
      <c r="AXU4" s="239"/>
      <c r="AXV4" s="239"/>
      <c r="AXW4" s="239"/>
      <c r="AXX4" s="239"/>
      <c r="AXY4" s="239"/>
      <c r="AXZ4" s="239"/>
      <c r="AYA4" s="239"/>
      <c r="AYB4" s="239"/>
      <c r="AYC4" s="239"/>
      <c r="AYD4" s="239"/>
      <c r="AYE4" s="239"/>
      <c r="AYF4" s="239"/>
      <c r="AYG4" s="239"/>
      <c r="AYH4" s="239"/>
      <c r="AYI4" s="239"/>
      <c r="AYJ4" s="239"/>
      <c r="AYK4" s="239"/>
      <c r="AYL4" s="239"/>
      <c r="AYM4" s="239"/>
      <c r="AYN4" s="239"/>
      <c r="AYO4" s="239"/>
      <c r="AYP4" s="239"/>
      <c r="AYQ4" s="239"/>
      <c r="AYR4" s="239"/>
      <c r="AYS4" s="239"/>
      <c r="AYT4" s="239"/>
      <c r="AYU4" s="239"/>
      <c r="AYV4" s="239"/>
      <c r="AYW4" s="239"/>
      <c r="AYX4" s="239"/>
      <c r="AYY4" s="239"/>
      <c r="AYZ4" s="239"/>
      <c r="AZA4" s="239"/>
      <c r="AZB4" s="239"/>
      <c r="AZC4" s="239"/>
      <c r="AZD4" s="239"/>
      <c r="AZE4" s="239"/>
      <c r="AZF4" s="239"/>
      <c r="AZG4" s="239"/>
      <c r="AZH4" s="239"/>
      <c r="AZI4" s="239"/>
      <c r="AZJ4" s="239"/>
      <c r="AZK4" s="239"/>
      <c r="AZL4" s="239"/>
      <c r="AZM4" s="239"/>
      <c r="AZN4" s="239"/>
      <c r="AZO4" s="239"/>
      <c r="AZP4" s="239"/>
      <c r="AZQ4" s="239"/>
      <c r="AZR4" s="239"/>
      <c r="AZS4" s="239"/>
      <c r="AZT4" s="239"/>
      <c r="AZU4" s="239"/>
      <c r="AZV4" s="239"/>
      <c r="AZW4" s="239"/>
      <c r="AZX4" s="239"/>
      <c r="AZY4" s="239"/>
      <c r="AZZ4" s="239"/>
      <c r="BAA4" s="239"/>
      <c r="BAB4" s="239"/>
      <c r="BAC4" s="239"/>
      <c r="BAD4" s="239"/>
      <c r="BAE4" s="239"/>
      <c r="BAF4" s="239"/>
      <c r="BAG4" s="239"/>
      <c r="BAH4" s="239"/>
      <c r="BAI4" s="239"/>
      <c r="BAJ4" s="239"/>
      <c r="BAK4" s="239"/>
      <c r="BAL4" s="239"/>
      <c r="BAM4" s="239"/>
      <c r="BAN4" s="239"/>
      <c r="BAO4" s="239"/>
      <c r="BAP4" s="239"/>
      <c r="BAQ4" s="239"/>
      <c r="BAR4" s="239"/>
      <c r="BAS4" s="239"/>
      <c r="BAT4" s="239"/>
      <c r="BAU4" s="239"/>
      <c r="BAV4" s="239"/>
      <c r="BAW4" s="239"/>
      <c r="BAX4" s="239"/>
      <c r="BAY4" s="239"/>
      <c r="BAZ4" s="239"/>
      <c r="BBA4" s="239"/>
      <c r="BBB4" s="239"/>
      <c r="BBC4" s="239"/>
      <c r="BBD4" s="239"/>
      <c r="BBE4" s="239"/>
      <c r="BBF4" s="239"/>
      <c r="BBG4" s="239"/>
      <c r="BBH4" s="239"/>
      <c r="BBI4" s="239"/>
      <c r="BBJ4" s="239"/>
      <c r="BBK4" s="239"/>
      <c r="BBL4" s="239"/>
      <c r="BBM4" s="239"/>
      <c r="BBN4" s="239"/>
      <c r="BBO4" s="239"/>
      <c r="BBP4" s="239"/>
      <c r="BBQ4" s="239"/>
      <c r="BBR4" s="239"/>
      <c r="BBS4" s="239"/>
      <c r="BBT4" s="239"/>
      <c r="BBU4" s="239"/>
      <c r="BBV4" s="239"/>
      <c r="BBW4" s="239"/>
      <c r="BBX4" s="239"/>
      <c r="BBY4" s="239"/>
      <c r="BBZ4" s="239"/>
      <c r="BCA4" s="239"/>
      <c r="BCB4" s="239"/>
      <c r="BCC4" s="239"/>
      <c r="BCD4" s="239"/>
      <c r="BCE4" s="239"/>
      <c r="BCF4" s="239"/>
      <c r="BCG4" s="239"/>
      <c r="BCH4" s="239"/>
      <c r="BCI4" s="239"/>
      <c r="BCJ4" s="239"/>
      <c r="BCK4" s="239"/>
      <c r="BCL4" s="239"/>
      <c r="BCM4" s="239"/>
      <c r="BCN4" s="239"/>
      <c r="BCO4" s="239"/>
      <c r="BCP4" s="239"/>
      <c r="BCQ4" s="239"/>
      <c r="BCR4" s="239"/>
      <c r="BCS4" s="239"/>
      <c r="BCT4" s="239"/>
      <c r="BCU4" s="239"/>
      <c r="BCV4" s="239"/>
      <c r="BCW4" s="239"/>
      <c r="BCX4" s="239"/>
      <c r="BCY4" s="239"/>
      <c r="BCZ4" s="239"/>
      <c r="BDA4" s="239"/>
      <c r="BDB4" s="239"/>
      <c r="BDC4" s="239"/>
      <c r="BDD4" s="239"/>
      <c r="BDE4" s="239"/>
      <c r="BDF4" s="239"/>
      <c r="BDG4" s="239"/>
      <c r="BDH4" s="239"/>
      <c r="BDI4" s="239"/>
      <c r="BDJ4" s="239"/>
      <c r="BDK4" s="239"/>
      <c r="BDL4" s="239"/>
      <c r="BDM4" s="239"/>
      <c r="BDN4" s="239"/>
      <c r="BDO4" s="239"/>
      <c r="BDP4" s="239"/>
      <c r="BDQ4" s="239"/>
      <c r="BDR4" s="239"/>
      <c r="BDS4" s="239"/>
      <c r="BDT4" s="239"/>
      <c r="BDU4" s="239"/>
      <c r="BDV4" s="239"/>
      <c r="BDW4" s="239"/>
      <c r="BDX4" s="239"/>
      <c r="BDY4" s="239"/>
      <c r="BDZ4" s="239"/>
      <c r="BEA4" s="239"/>
      <c r="BEB4" s="239"/>
      <c r="BEC4" s="239"/>
      <c r="BED4" s="239"/>
      <c r="BEE4" s="239"/>
      <c r="BEF4" s="239"/>
      <c r="BEG4" s="239"/>
      <c r="BEH4" s="239"/>
      <c r="BEI4" s="239"/>
      <c r="BEJ4" s="239"/>
      <c r="BEK4" s="239"/>
      <c r="BEL4" s="239"/>
      <c r="BEM4" s="239"/>
      <c r="BEN4" s="239"/>
      <c r="BEO4" s="239"/>
      <c r="BEP4" s="239"/>
      <c r="BEQ4" s="239"/>
      <c r="BER4" s="239"/>
      <c r="BES4" s="239"/>
      <c r="BET4" s="239"/>
      <c r="BEU4" s="239"/>
      <c r="BEV4" s="239"/>
      <c r="BEW4" s="239"/>
      <c r="BEX4" s="239"/>
      <c r="BEY4" s="239"/>
      <c r="BEZ4" s="239"/>
      <c r="BFA4" s="239"/>
      <c r="BFB4" s="239"/>
      <c r="BFC4" s="239"/>
      <c r="BFD4" s="239"/>
      <c r="BFE4" s="239"/>
      <c r="BFF4" s="239"/>
      <c r="BFG4" s="239"/>
      <c r="BFH4" s="239"/>
      <c r="BFI4" s="239"/>
      <c r="BFJ4" s="239"/>
      <c r="BFK4" s="239"/>
      <c r="BFL4" s="239"/>
      <c r="BFM4" s="239"/>
      <c r="BFN4" s="239"/>
      <c r="BFO4" s="239"/>
      <c r="BFP4" s="239"/>
      <c r="BFQ4" s="239"/>
      <c r="BFR4" s="239"/>
      <c r="BFS4" s="239"/>
      <c r="BFT4" s="239"/>
      <c r="BFU4" s="239"/>
      <c r="BFV4" s="239"/>
      <c r="BFW4" s="239"/>
      <c r="BFX4" s="239"/>
      <c r="BFY4" s="239"/>
      <c r="BFZ4" s="239"/>
      <c r="BGA4" s="239"/>
      <c r="BGB4" s="239"/>
      <c r="BGC4" s="239"/>
      <c r="BGD4" s="239"/>
      <c r="BGE4" s="239"/>
      <c r="BGF4" s="239"/>
      <c r="BGG4" s="239"/>
      <c r="BGH4" s="239"/>
      <c r="BGI4" s="239"/>
      <c r="BGJ4" s="239"/>
      <c r="BGK4" s="239"/>
      <c r="BGL4" s="239"/>
      <c r="BGM4" s="239"/>
      <c r="BGN4" s="239"/>
      <c r="BGO4" s="239"/>
      <c r="BGP4" s="239"/>
      <c r="BGQ4" s="239"/>
      <c r="BGR4" s="239"/>
      <c r="BGS4" s="239"/>
      <c r="BGT4" s="239"/>
      <c r="BGU4" s="239"/>
      <c r="BGV4" s="239"/>
      <c r="BGW4" s="239"/>
      <c r="BGX4" s="239"/>
      <c r="BGY4" s="239"/>
      <c r="BGZ4" s="239"/>
      <c r="BHA4" s="239"/>
      <c r="BHB4" s="239"/>
      <c r="BHC4" s="239"/>
      <c r="BHD4" s="239"/>
      <c r="BHE4" s="239"/>
      <c r="BHF4" s="239"/>
      <c r="BHG4" s="239"/>
      <c r="BHH4" s="239"/>
      <c r="BHI4" s="239"/>
      <c r="BHJ4" s="239"/>
      <c r="BHK4" s="239"/>
      <c r="BHL4" s="239"/>
      <c r="BHM4" s="239"/>
      <c r="BHN4" s="239"/>
      <c r="BHO4" s="239"/>
      <c r="BHP4" s="239"/>
      <c r="BHQ4" s="239"/>
      <c r="BHR4" s="239"/>
      <c r="BHS4" s="239"/>
      <c r="BHT4" s="239"/>
      <c r="BHU4" s="239"/>
      <c r="BHV4" s="239"/>
      <c r="BHW4" s="239"/>
      <c r="BHX4" s="239"/>
      <c r="BHY4" s="239"/>
      <c r="BHZ4" s="239"/>
      <c r="BIA4" s="239"/>
      <c r="BIB4" s="239"/>
      <c r="BIC4" s="239"/>
      <c r="BID4" s="239"/>
      <c r="BIE4" s="239"/>
      <c r="BIF4" s="239"/>
      <c r="BIG4" s="239"/>
      <c r="BIH4" s="239"/>
      <c r="BII4" s="239"/>
      <c r="BIJ4" s="239"/>
      <c r="BIK4" s="239"/>
      <c r="BIL4" s="239"/>
      <c r="BIM4" s="239"/>
      <c r="BIN4" s="239"/>
      <c r="BIO4" s="239"/>
      <c r="BIP4" s="239"/>
      <c r="BIQ4" s="239"/>
      <c r="BIR4" s="239"/>
      <c r="BIS4" s="239"/>
      <c r="BIT4" s="239"/>
      <c r="BIU4" s="239"/>
      <c r="BIV4" s="239"/>
      <c r="BIW4" s="239"/>
      <c r="BIX4" s="239"/>
      <c r="BIY4" s="239"/>
      <c r="BIZ4" s="239"/>
      <c r="BJA4" s="239"/>
      <c r="BJB4" s="239"/>
      <c r="BJC4" s="239"/>
      <c r="BJD4" s="239"/>
      <c r="BJE4" s="239"/>
      <c r="BJF4" s="239"/>
      <c r="BJG4" s="239"/>
      <c r="BJH4" s="239"/>
      <c r="BJI4" s="239"/>
      <c r="BJJ4" s="239"/>
      <c r="BJK4" s="239"/>
      <c r="BJL4" s="239"/>
      <c r="BJM4" s="239"/>
      <c r="BJN4" s="239"/>
      <c r="BJO4" s="239"/>
      <c r="BJP4" s="239"/>
      <c r="BJQ4" s="239"/>
      <c r="BJR4" s="239"/>
      <c r="BJS4" s="239"/>
      <c r="BJT4" s="239"/>
      <c r="BJU4" s="239"/>
      <c r="BJV4" s="239"/>
      <c r="BJW4" s="239"/>
      <c r="BJX4" s="239"/>
      <c r="BJY4" s="239"/>
      <c r="BJZ4" s="239"/>
      <c r="BKA4" s="239"/>
      <c r="BKB4" s="239"/>
      <c r="BKC4" s="239"/>
      <c r="BKD4" s="239"/>
      <c r="BKE4" s="239"/>
      <c r="BKF4" s="239"/>
      <c r="BKG4" s="239"/>
      <c r="BKH4" s="239"/>
      <c r="BKI4" s="239"/>
      <c r="BKJ4" s="239"/>
      <c r="BKK4" s="239"/>
      <c r="BKL4" s="239"/>
      <c r="BKM4" s="239"/>
      <c r="BKN4" s="239"/>
      <c r="BKO4" s="239"/>
      <c r="BKP4" s="239"/>
      <c r="BKQ4" s="239"/>
      <c r="BKR4" s="239"/>
      <c r="BKS4" s="239"/>
      <c r="BKT4" s="239"/>
      <c r="BKU4" s="239"/>
      <c r="BKV4" s="239"/>
      <c r="BKW4" s="239"/>
      <c r="BKX4" s="239"/>
      <c r="BKY4" s="239"/>
      <c r="BKZ4" s="239"/>
      <c r="BLA4" s="239"/>
      <c r="BLB4" s="239"/>
      <c r="BLC4" s="239"/>
      <c r="BLD4" s="239"/>
      <c r="BLE4" s="239"/>
      <c r="BLF4" s="239"/>
      <c r="BLG4" s="239"/>
      <c r="BLH4" s="239"/>
      <c r="BLI4" s="239"/>
      <c r="BLJ4" s="239"/>
      <c r="BLK4" s="239"/>
      <c r="BLL4" s="239"/>
      <c r="BLM4" s="239"/>
      <c r="BLN4" s="239"/>
      <c r="BLO4" s="239"/>
      <c r="BLP4" s="239"/>
      <c r="BLQ4" s="239"/>
      <c r="BLR4" s="239"/>
      <c r="BLS4" s="239"/>
      <c r="BLT4" s="239"/>
      <c r="BLU4" s="239"/>
      <c r="BLV4" s="239"/>
      <c r="BLW4" s="239"/>
      <c r="BLX4" s="239"/>
      <c r="BLY4" s="239"/>
      <c r="BLZ4" s="239"/>
      <c r="BMA4" s="239"/>
      <c r="BMB4" s="239"/>
      <c r="BMC4" s="239"/>
      <c r="BMD4" s="239"/>
      <c r="BME4" s="239"/>
      <c r="BMF4" s="239"/>
      <c r="BMG4" s="239"/>
      <c r="BMH4" s="239"/>
      <c r="BMI4" s="239"/>
      <c r="BMJ4" s="239"/>
      <c r="BMK4" s="239"/>
      <c r="BML4" s="239"/>
      <c r="BMM4" s="239"/>
      <c r="BMN4" s="239"/>
      <c r="BMO4" s="239"/>
      <c r="BMP4" s="239"/>
      <c r="BMQ4" s="239"/>
      <c r="BMR4" s="239"/>
      <c r="BMS4" s="239"/>
      <c r="BMT4" s="239"/>
      <c r="BMU4" s="239"/>
      <c r="BMV4" s="239"/>
      <c r="BMW4" s="239"/>
      <c r="BMX4" s="239"/>
      <c r="BMY4" s="239"/>
      <c r="BMZ4" s="239"/>
      <c r="BNA4" s="239"/>
      <c r="BNB4" s="239"/>
      <c r="BNC4" s="239"/>
      <c r="BND4" s="239"/>
      <c r="BNE4" s="239"/>
      <c r="BNF4" s="239"/>
      <c r="BNG4" s="239"/>
      <c r="BNH4" s="239"/>
      <c r="BNI4" s="239"/>
      <c r="BNJ4" s="239"/>
      <c r="BNK4" s="239"/>
      <c r="BNL4" s="239"/>
      <c r="BNM4" s="239"/>
      <c r="BNN4" s="239"/>
      <c r="BNO4" s="239"/>
      <c r="BNP4" s="239"/>
      <c r="BNQ4" s="239"/>
      <c r="BNR4" s="239"/>
      <c r="BNS4" s="239"/>
      <c r="BNT4" s="239"/>
      <c r="BNU4" s="239"/>
      <c r="BNV4" s="239"/>
      <c r="BNW4" s="239"/>
      <c r="BNX4" s="239"/>
      <c r="BNY4" s="239"/>
      <c r="BNZ4" s="239"/>
      <c r="BOA4" s="239"/>
      <c r="BOB4" s="239"/>
      <c r="BOC4" s="239"/>
      <c r="BOD4" s="239"/>
      <c r="BOE4" s="239"/>
      <c r="BOF4" s="239"/>
      <c r="BOG4" s="239"/>
      <c r="BOH4" s="239"/>
      <c r="BOI4" s="239"/>
      <c r="BOJ4" s="239"/>
      <c r="BOK4" s="239"/>
      <c r="BOL4" s="239"/>
      <c r="BOM4" s="239"/>
      <c r="BON4" s="239"/>
      <c r="BOO4" s="239"/>
      <c r="BOP4" s="239"/>
      <c r="BOQ4" s="239"/>
      <c r="BOR4" s="239"/>
      <c r="BOS4" s="239"/>
      <c r="BOT4" s="239"/>
      <c r="BOU4" s="239"/>
      <c r="BOV4" s="239"/>
      <c r="BOW4" s="239"/>
      <c r="BOX4" s="239"/>
      <c r="BOY4" s="239"/>
      <c r="BOZ4" s="239"/>
      <c r="BPA4" s="239"/>
      <c r="BPB4" s="239"/>
      <c r="BPC4" s="239"/>
      <c r="BPD4" s="239"/>
      <c r="BPE4" s="239"/>
      <c r="BPF4" s="239"/>
      <c r="BPG4" s="239"/>
      <c r="BPH4" s="239"/>
      <c r="BPI4" s="239"/>
      <c r="BPJ4" s="239"/>
      <c r="BPK4" s="239"/>
      <c r="BPL4" s="239"/>
      <c r="BPM4" s="239"/>
      <c r="BPN4" s="239"/>
      <c r="BPO4" s="239"/>
      <c r="BPP4" s="239"/>
      <c r="BPQ4" s="239"/>
      <c r="BPR4" s="239"/>
      <c r="BPS4" s="239"/>
      <c r="BPT4" s="239"/>
      <c r="BPU4" s="239"/>
      <c r="BPV4" s="239"/>
      <c r="BPW4" s="239"/>
      <c r="BPX4" s="239"/>
      <c r="BPY4" s="239"/>
      <c r="BPZ4" s="239"/>
      <c r="BQA4" s="239"/>
      <c r="BQB4" s="239"/>
      <c r="BQC4" s="239"/>
      <c r="BQD4" s="239"/>
      <c r="BQE4" s="239"/>
      <c r="BQF4" s="239"/>
      <c r="BQG4" s="239"/>
      <c r="BQH4" s="239"/>
      <c r="BQI4" s="239"/>
      <c r="BQJ4" s="239"/>
      <c r="BQK4" s="239"/>
      <c r="BQL4" s="239"/>
      <c r="BQM4" s="239"/>
      <c r="BQN4" s="239"/>
      <c r="BQO4" s="239"/>
      <c r="BQP4" s="239"/>
      <c r="BQQ4" s="239"/>
      <c r="BQR4" s="239"/>
      <c r="BQS4" s="239"/>
      <c r="BQT4" s="239"/>
      <c r="BQU4" s="239"/>
      <c r="BQV4" s="239"/>
      <c r="BQW4" s="239"/>
      <c r="BQX4" s="239"/>
      <c r="BQY4" s="239"/>
      <c r="BQZ4" s="239"/>
      <c r="BRA4" s="239"/>
      <c r="BRB4" s="239"/>
      <c r="BRC4" s="239"/>
      <c r="BRD4" s="239"/>
      <c r="BRE4" s="239"/>
      <c r="BRF4" s="239"/>
      <c r="BRG4" s="239"/>
      <c r="BRH4" s="239"/>
      <c r="BRI4" s="239"/>
      <c r="BRJ4" s="239"/>
      <c r="BRK4" s="239"/>
      <c r="BRL4" s="239"/>
      <c r="BRM4" s="239"/>
      <c r="BRN4" s="239"/>
      <c r="BRO4" s="239"/>
      <c r="BRP4" s="239"/>
      <c r="BRQ4" s="239"/>
      <c r="BRR4" s="239"/>
      <c r="BRS4" s="239"/>
      <c r="BRT4" s="239"/>
      <c r="BRU4" s="239"/>
      <c r="BRV4" s="239"/>
      <c r="BRW4" s="239"/>
      <c r="BRX4" s="239"/>
      <c r="BRY4" s="239"/>
      <c r="BRZ4" s="239"/>
      <c r="BSA4" s="239"/>
      <c r="BSB4" s="239"/>
      <c r="BSC4" s="239"/>
      <c r="BSD4" s="239"/>
      <c r="BSE4" s="239"/>
      <c r="BSF4" s="239"/>
      <c r="BSG4" s="239"/>
      <c r="BSH4" s="239"/>
      <c r="BSI4" s="239"/>
      <c r="BSJ4" s="239"/>
      <c r="BSK4" s="239"/>
      <c r="BSL4" s="239"/>
      <c r="BSM4" s="239"/>
      <c r="BSN4" s="239"/>
      <c r="BSO4" s="239"/>
      <c r="BSP4" s="239"/>
      <c r="BSQ4" s="239"/>
      <c r="BSR4" s="239"/>
      <c r="BSS4" s="239"/>
      <c r="BST4" s="239"/>
      <c r="BSU4" s="239"/>
      <c r="BSV4" s="239"/>
      <c r="BSW4" s="239"/>
      <c r="BSX4" s="239"/>
      <c r="BSY4" s="239"/>
      <c r="BSZ4" s="239"/>
      <c r="BTA4" s="239"/>
      <c r="BTB4" s="239"/>
      <c r="BTC4" s="239"/>
      <c r="BTD4" s="239"/>
      <c r="BTE4" s="239"/>
      <c r="BTF4" s="239"/>
      <c r="BTG4" s="239"/>
      <c r="BTH4" s="239"/>
      <c r="BTI4" s="239"/>
      <c r="BTJ4" s="239"/>
      <c r="BTK4" s="239"/>
      <c r="BTL4" s="239"/>
      <c r="BTM4" s="239"/>
      <c r="BTN4" s="239"/>
      <c r="BTO4" s="239"/>
      <c r="BTP4" s="239"/>
      <c r="BTQ4" s="239"/>
      <c r="BTR4" s="239"/>
      <c r="BTS4" s="239"/>
      <c r="BTT4" s="239"/>
      <c r="BTU4" s="239"/>
      <c r="BTV4" s="239"/>
      <c r="BTW4" s="239"/>
      <c r="BTX4" s="239"/>
      <c r="BTY4" s="239"/>
      <c r="BTZ4" s="239"/>
      <c r="BUA4" s="239"/>
      <c r="BUB4" s="239"/>
      <c r="BUC4" s="239"/>
      <c r="BUD4" s="239"/>
      <c r="BUE4" s="239"/>
      <c r="BUF4" s="239"/>
      <c r="BUG4" s="239"/>
      <c r="BUH4" s="239"/>
      <c r="BUI4" s="239"/>
      <c r="BUJ4" s="239"/>
      <c r="BUK4" s="239"/>
      <c r="BUL4" s="239"/>
      <c r="BUM4" s="239"/>
      <c r="BUN4" s="239"/>
      <c r="BUO4" s="239"/>
      <c r="BUP4" s="239"/>
      <c r="BUQ4" s="239"/>
      <c r="BUR4" s="239"/>
      <c r="BUS4" s="239"/>
      <c r="BUT4" s="239"/>
      <c r="BUU4" s="239"/>
      <c r="BUV4" s="239"/>
      <c r="BUW4" s="239"/>
      <c r="BUX4" s="239"/>
      <c r="BUY4" s="239"/>
      <c r="BUZ4" s="239"/>
      <c r="BVA4" s="239"/>
      <c r="BVB4" s="239"/>
      <c r="BVC4" s="239"/>
      <c r="BVD4" s="239"/>
      <c r="BVE4" s="239"/>
      <c r="BVF4" s="239"/>
      <c r="BVG4" s="239"/>
      <c r="BVH4" s="239"/>
      <c r="BVI4" s="239"/>
      <c r="BVJ4" s="239"/>
      <c r="BVK4" s="239"/>
      <c r="BVL4" s="239"/>
      <c r="BVM4" s="239"/>
      <c r="BVN4" s="239"/>
      <c r="BVO4" s="239"/>
      <c r="BVP4" s="239"/>
      <c r="BVQ4" s="239"/>
      <c r="BVR4" s="239"/>
      <c r="BVS4" s="239"/>
      <c r="BVT4" s="239"/>
      <c r="BVU4" s="239"/>
      <c r="BVV4" s="239"/>
      <c r="BVW4" s="239"/>
      <c r="BVX4" s="239"/>
      <c r="BVY4" s="239"/>
      <c r="BVZ4" s="239"/>
      <c r="BWA4" s="239"/>
      <c r="BWB4" s="239"/>
      <c r="BWC4" s="239"/>
      <c r="BWD4" s="239"/>
      <c r="BWE4" s="239"/>
      <c r="BWF4" s="239"/>
      <c r="BWG4" s="239"/>
      <c r="BWH4" s="239"/>
      <c r="BWI4" s="239"/>
      <c r="BWJ4" s="239"/>
      <c r="BWK4" s="239"/>
      <c r="BWL4" s="239"/>
      <c r="BWM4" s="239"/>
      <c r="BWN4" s="239"/>
      <c r="BWO4" s="239"/>
      <c r="BWP4" s="239"/>
      <c r="BWQ4" s="239"/>
      <c r="BWR4" s="239"/>
      <c r="BWS4" s="239"/>
      <c r="BWT4" s="239"/>
      <c r="BWU4" s="239"/>
      <c r="BWV4" s="239"/>
      <c r="BWW4" s="239"/>
      <c r="BWX4" s="239"/>
      <c r="BWY4" s="239"/>
      <c r="BWZ4" s="239"/>
      <c r="BXA4" s="239"/>
      <c r="BXB4" s="239"/>
      <c r="BXC4" s="239"/>
      <c r="BXD4" s="239"/>
      <c r="BXE4" s="239"/>
      <c r="BXF4" s="239"/>
      <c r="BXG4" s="239"/>
      <c r="BXH4" s="239"/>
      <c r="BXI4" s="239"/>
      <c r="BXJ4" s="239"/>
      <c r="BXK4" s="239"/>
      <c r="BXL4" s="239"/>
      <c r="BXM4" s="239"/>
      <c r="BXN4" s="239"/>
      <c r="BXO4" s="239"/>
      <c r="BXP4" s="239"/>
      <c r="BXQ4" s="239"/>
      <c r="BXR4" s="239"/>
      <c r="BXS4" s="239"/>
      <c r="BXT4" s="239"/>
      <c r="BXU4" s="239"/>
      <c r="BXV4" s="239"/>
      <c r="BXW4" s="239"/>
      <c r="BXX4" s="239"/>
      <c r="BXY4" s="239"/>
      <c r="BXZ4" s="239"/>
      <c r="BYA4" s="239"/>
      <c r="BYB4" s="239"/>
      <c r="BYC4" s="239"/>
      <c r="BYD4" s="239"/>
      <c r="BYE4" s="239"/>
      <c r="BYF4" s="239"/>
      <c r="BYG4" s="239"/>
      <c r="BYH4" s="239"/>
      <c r="BYI4" s="239"/>
      <c r="BYJ4" s="239"/>
      <c r="BYK4" s="239"/>
      <c r="BYL4" s="239"/>
      <c r="BYM4" s="239"/>
      <c r="BYN4" s="239"/>
      <c r="BYO4" s="239"/>
      <c r="BYP4" s="239"/>
      <c r="BYQ4" s="239"/>
      <c r="BYR4" s="239"/>
      <c r="BYS4" s="239"/>
      <c r="BYT4" s="239"/>
      <c r="BYU4" s="239"/>
      <c r="BYV4" s="239"/>
      <c r="BYW4" s="239"/>
      <c r="BYX4" s="239"/>
      <c r="BYY4" s="239"/>
      <c r="BYZ4" s="239"/>
      <c r="BZA4" s="239"/>
      <c r="BZB4" s="239"/>
      <c r="BZC4" s="239"/>
      <c r="BZD4" s="239"/>
      <c r="BZE4" s="239"/>
      <c r="BZF4" s="239"/>
      <c r="BZG4" s="239"/>
      <c r="BZH4" s="239"/>
      <c r="BZI4" s="239"/>
      <c r="BZJ4" s="239"/>
      <c r="BZK4" s="239"/>
      <c r="BZL4" s="239"/>
      <c r="BZM4" s="239"/>
      <c r="BZN4" s="239"/>
      <c r="BZO4" s="239"/>
      <c r="BZP4" s="239"/>
      <c r="BZQ4" s="239"/>
      <c r="BZR4" s="239"/>
      <c r="BZS4" s="239"/>
      <c r="BZT4" s="239"/>
      <c r="BZU4" s="239"/>
      <c r="BZV4" s="239"/>
      <c r="BZW4" s="239"/>
      <c r="BZX4" s="239"/>
      <c r="BZY4" s="239"/>
      <c r="BZZ4" s="239"/>
      <c r="CAA4" s="239"/>
      <c r="CAB4" s="239"/>
      <c r="CAC4" s="239"/>
      <c r="CAD4" s="239"/>
      <c r="CAE4" s="239"/>
      <c r="CAF4" s="239"/>
      <c r="CAG4" s="239"/>
      <c r="CAH4" s="239"/>
      <c r="CAI4" s="239"/>
      <c r="CAJ4" s="239"/>
      <c r="CAK4" s="239"/>
      <c r="CAL4" s="239"/>
      <c r="CAM4" s="239"/>
      <c r="CAN4" s="239"/>
      <c r="CAO4" s="239"/>
      <c r="CAP4" s="239"/>
      <c r="CAQ4" s="239"/>
      <c r="CAR4" s="239"/>
      <c r="CAS4" s="239"/>
      <c r="CAT4" s="239"/>
      <c r="CAU4" s="239"/>
      <c r="CAV4" s="239"/>
      <c r="CAW4" s="239"/>
      <c r="CAX4" s="239"/>
      <c r="CAY4" s="239"/>
      <c r="CAZ4" s="239"/>
      <c r="CBA4" s="239"/>
      <c r="CBB4" s="239"/>
      <c r="CBC4" s="239"/>
      <c r="CBD4" s="239"/>
      <c r="CBE4" s="239"/>
      <c r="CBF4" s="239"/>
      <c r="CBG4" s="239"/>
      <c r="CBH4" s="239"/>
      <c r="CBI4" s="239"/>
      <c r="CBJ4" s="239"/>
      <c r="CBK4" s="239"/>
      <c r="CBL4" s="239"/>
      <c r="CBM4" s="239"/>
      <c r="CBN4" s="239"/>
      <c r="CBO4" s="239"/>
      <c r="CBP4" s="239"/>
      <c r="CBQ4" s="239"/>
      <c r="CBR4" s="239"/>
      <c r="CBS4" s="239"/>
      <c r="CBT4" s="239"/>
      <c r="CBU4" s="239"/>
      <c r="CBV4" s="239"/>
      <c r="CBW4" s="239"/>
      <c r="CBX4" s="239"/>
      <c r="CBY4" s="239"/>
      <c r="CBZ4" s="239"/>
      <c r="CCA4" s="239"/>
      <c r="CCB4" s="239"/>
      <c r="CCC4" s="239"/>
      <c r="CCD4" s="239"/>
      <c r="CCE4" s="239"/>
      <c r="CCF4" s="239"/>
      <c r="CCG4" s="239"/>
      <c r="CCH4" s="239"/>
      <c r="CCI4" s="239"/>
      <c r="CCJ4" s="239"/>
      <c r="CCK4" s="239"/>
      <c r="CCL4" s="239"/>
      <c r="CCM4" s="239"/>
      <c r="CCN4" s="239"/>
      <c r="CCO4" s="239"/>
      <c r="CCP4" s="239"/>
      <c r="CCQ4" s="239"/>
      <c r="CCR4" s="239"/>
      <c r="CCS4" s="239"/>
      <c r="CCT4" s="239"/>
      <c r="CCU4" s="239"/>
      <c r="CCV4" s="239"/>
      <c r="CCW4" s="239"/>
      <c r="CCX4" s="239"/>
      <c r="CCY4" s="239"/>
      <c r="CCZ4" s="239"/>
      <c r="CDA4" s="239"/>
      <c r="CDB4" s="239"/>
      <c r="CDC4" s="239"/>
      <c r="CDD4" s="239"/>
      <c r="CDE4" s="239"/>
      <c r="CDF4" s="239"/>
      <c r="CDG4" s="239"/>
      <c r="CDH4" s="239"/>
      <c r="CDI4" s="239"/>
      <c r="CDJ4" s="239"/>
      <c r="CDK4" s="239"/>
      <c r="CDL4" s="239"/>
      <c r="CDM4" s="239"/>
      <c r="CDN4" s="239"/>
      <c r="CDO4" s="239"/>
      <c r="CDP4" s="239"/>
      <c r="CDQ4" s="239"/>
      <c r="CDR4" s="239"/>
      <c r="CDS4" s="239"/>
      <c r="CDT4" s="239"/>
      <c r="CDU4" s="239"/>
      <c r="CDV4" s="239"/>
      <c r="CDW4" s="239"/>
      <c r="CDX4" s="239"/>
      <c r="CDY4" s="239"/>
      <c r="CDZ4" s="239"/>
      <c r="CEA4" s="239"/>
      <c r="CEB4" s="239"/>
      <c r="CEC4" s="239"/>
      <c r="CED4" s="239"/>
      <c r="CEE4" s="239"/>
      <c r="CEF4" s="239"/>
      <c r="CEG4" s="239"/>
      <c r="CEH4" s="239"/>
      <c r="CEI4" s="239"/>
      <c r="CEJ4" s="239"/>
      <c r="CEK4" s="239"/>
      <c r="CEL4" s="239"/>
      <c r="CEM4" s="239"/>
      <c r="CEN4" s="239"/>
      <c r="CEO4" s="239"/>
      <c r="CEP4" s="239"/>
      <c r="CEQ4" s="239"/>
      <c r="CER4" s="239"/>
      <c r="CES4" s="239"/>
      <c r="CET4" s="239"/>
      <c r="CEU4" s="239"/>
      <c r="CEV4" s="239"/>
      <c r="CEW4" s="239"/>
      <c r="CEX4" s="239"/>
      <c r="CEY4" s="239"/>
      <c r="CEZ4" s="239"/>
      <c r="CFA4" s="239"/>
      <c r="CFB4" s="239"/>
      <c r="CFC4" s="239"/>
      <c r="CFD4" s="239"/>
      <c r="CFE4" s="239"/>
      <c r="CFF4" s="239"/>
      <c r="CFG4" s="239"/>
      <c r="CFH4" s="239"/>
      <c r="CFI4" s="239"/>
      <c r="CFJ4" s="239"/>
      <c r="CFK4" s="239"/>
      <c r="CFL4" s="239"/>
      <c r="CFM4" s="239"/>
      <c r="CFN4" s="239"/>
      <c r="CFO4" s="239"/>
      <c r="CFP4" s="239"/>
      <c r="CFQ4" s="239"/>
      <c r="CFR4" s="239"/>
      <c r="CFS4" s="239"/>
      <c r="CFT4" s="239"/>
      <c r="CFU4" s="239"/>
      <c r="CFV4" s="239"/>
      <c r="CFW4" s="239"/>
      <c r="CFX4" s="239"/>
      <c r="CFY4" s="239"/>
      <c r="CFZ4" s="239"/>
      <c r="CGA4" s="239"/>
      <c r="CGB4" s="239"/>
      <c r="CGC4" s="239"/>
      <c r="CGD4" s="239"/>
      <c r="CGE4" s="239"/>
      <c r="CGF4" s="239"/>
      <c r="CGG4" s="239"/>
      <c r="CGH4" s="239"/>
      <c r="CGI4" s="239"/>
      <c r="CGJ4" s="239"/>
      <c r="CGK4" s="239"/>
      <c r="CGL4" s="239"/>
      <c r="CGM4" s="239"/>
      <c r="CGN4" s="239"/>
      <c r="CGO4" s="239"/>
      <c r="CGP4" s="239"/>
      <c r="CGQ4" s="239"/>
      <c r="CGR4" s="239"/>
      <c r="CGS4" s="239"/>
      <c r="CGT4" s="239"/>
      <c r="CGU4" s="239"/>
      <c r="CGV4" s="239"/>
      <c r="CGW4" s="239"/>
      <c r="CGX4" s="239"/>
      <c r="CGY4" s="239"/>
      <c r="CGZ4" s="239"/>
      <c r="CHA4" s="239"/>
      <c r="CHB4" s="239"/>
      <c r="CHC4" s="239"/>
      <c r="CHD4" s="239"/>
      <c r="CHE4" s="239"/>
      <c r="CHF4" s="239"/>
      <c r="CHG4" s="239"/>
      <c r="CHH4" s="239"/>
      <c r="CHI4" s="239"/>
      <c r="CHJ4" s="239"/>
      <c r="CHK4" s="239"/>
      <c r="CHL4" s="239"/>
      <c r="CHM4" s="239"/>
      <c r="CHN4" s="239"/>
      <c r="CHO4" s="239"/>
      <c r="CHP4" s="239"/>
      <c r="CHQ4" s="239"/>
      <c r="CHR4" s="239"/>
      <c r="CHS4" s="239"/>
      <c r="CHT4" s="239"/>
      <c r="CHU4" s="239"/>
      <c r="CHV4" s="239"/>
      <c r="CHW4" s="239"/>
      <c r="CHX4" s="239"/>
      <c r="CHY4" s="239"/>
      <c r="CHZ4" s="239"/>
      <c r="CIA4" s="239"/>
      <c r="CIB4" s="239"/>
      <c r="CIC4" s="239"/>
      <c r="CID4" s="239"/>
      <c r="CIE4" s="239"/>
      <c r="CIF4" s="239"/>
      <c r="CIG4" s="239"/>
      <c r="CIH4" s="239"/>
      <c r="CII4" s="239"/>
      <c r="CIJ4" s="239"/>
      <c r="CIK4" s="239"/>
      <c r="CIL4" s="239"/>
      <c r="CIM4" s="239"/>
      <c r="CIN4" s="239"/>
      <c r="CIO4" s="239"/>
      <c r="CIP4" s="239"/>
      <c r="CIQ4" s="239"/>
      <c r="CIR4" s="239"/>
      <c r="CIS4" s="239"/>
      <c r="CIT4" s="239"/>
      <c r="CIU4" s="239"/>
      <c r="CIV4" s="239"/>
      <c r="CIW4" s="239"/>
      <c r="CIX4" s="239"/>
      <c r="CIY4" s="239"/>
      <c r="CIZ4" s="239"/>
      <c r="CJA4" s="239"/>
      <c r="CJB4" s="239"/>
      <c r="CJC4" s="239"/>
      <c r="CJD4" s="239"/>
      <c r="CJE4" s="239"/>
      <c r="CJF4" s="239"/>
      <c r="CJG4" s="239"/>
      <c r="CJH4" s="239"/>
      <c r="CJI4" s="239"/>
      <c r="CJJ4" s="239"/>
      <c r="CJK4" s="239"/>
      <c r="CJL4" s="239"/>
      <c r="CJM4" s="239"/>
      <c r="CJN4" s="239"/>
      <c r="CJO4" s="239"/>
      <c r="CJP4" s="239"/>
      <c r="CJQ4" s="239"/>
      <c r="CJR4" s="239"/>
      <c r="CJS4" s="239"/>
      <c r="CJT4" s="239"/>
      <c r="CJU4" s="239"/>
      <c r="CJV4" s="239"/>
      <c r="CJW4" s="239"/>
      <c r="CJX4" s="239"/>
      <c r="CJY4" s="239"/>
      <c r="CJZ4" s="239"/>
      <c r="CKA4" s="239"/>
      <c r="CKB4" s="239"/>
      <c r="CKC4" s="239"/>
      <c r="CKD4" s="239"/>
      <c r="CKE4" s="239"/>
      <c r="CKF4" s="239"/>
      <c r="CKG4" s="239"/>
      <c r="CKH4" s="239"/>
      <c r="CKI4" s="239"/>
      <c r="CKJ4" s="239"/>
      <c r="CKK4" s="239"/>
      <c r="CKL4" s="239"/>
      <c r="CKM4" s="239"/>
      <c r="CKN4" s="239"/>
      <c r="CKO4" s="239"/>
      <c r="CKP4" s="239"/>
      <c r="CKQ4" s="239"/>
      <c r="CKR4" s="239"/>
      <c r="CKS4" s="239"/>
      <c r="CKT4" s="239"/>
      <c r="CKU4" s="239"/>
      <c r="CKV4" s="239"/>
      <c r="CKW4" s="239"/>
      <c r="CKX4" s="239"/>
      <c r="CKY4" s="239"/>
      <c r="CKZ4" s="239"/>
      <c r="CLA4" s="239"/>
      <c r="CLB4" s="239"/>
      <c r="CLC4" s="239"/>
      <c r="CLD4" s="239"/>
      <c r="CLE4" s="239"/>
      <c r="CLF4" s="239"/>
      <c r="CLG4" s="239"/>
      <c r="CLH4" s="239"/>
      <c r="CLI4" s="239"/>
      <c r="CLJ4" s="239"/>
      <c r="CLK4" s="239"/>
      <c r="CLL4" s="239"/>
      <c r="CLM4" s="239"/>
      <c r="CLN4" s="239"/>
      <c r="CLO4" s="239"/>
      <c r="CLP4" s="239"/>
      <c r="CLQ4" s="239"/>
      <c r="CLR4" s="239"/>
      <c r="CLS4" s="239"/>
      <c r="CLT4" s="239"/>
      <c r="CLU4" s="239"/>
      <c r="CLV4" s="239"/>
      <c r="CLW4" s="239"/>
      <c r="CLX4" s="239"/>
      <c r="CLY4" s="239"/>
      <c r="CLZ4" s="239"/>
      <c r="CMA4" s="239"/>
      <c r="CMB4" s="239"/>
      <c r="CMC4" s="239"/>
      <c r="CMD4" s="239"/>
      <c r="CME4" s="239"/>
      <c r="CMF4" s="239"/>
      <c r="CMG4" s="239"/>
      <c r="CMH4" s="239"/>
      <c r="CMI4" s="239"/>
      <c r="CMJ4" s="239"/>
      <c r="CMK4" s="239"/>
      <c r="CML4" s="239"/>
      <c r="CMM4" s="239"/>
      <c r="CMN4" s="239"/>
      <c r="CMO4" s="239"/>
      <c r="CMP4" s="239"/>
      <c r="CMQ4" s="239"/>
      <c r="CMR4" s="239"/>
      <c r="CMS4" s="239"/>
      <c r="CMT4" s="239"/>
      <c r="CMU4" s="239"/>
      <c r="CMV4" s="239"/>
      <c r="CMW4" s="239"/>
      <c r="CMX4" s="239"/>
      <c r="CMY4" s="239"/>
      <c r="CMZ4" s="239"/>
      <c r="CNA4" s="239"/>
      <c r="CNB4" s="239"/>
      <c r="CNC4" s="239"/>
      <c r="CND4" s="239"/>
      <c r="CNE4" s="239"/>
      <c r="CNF4" s="239"/>
      <c r="CNG4" s="239"/>
      <c r="CNH4" s="239"/>
      <c r="CNI4" s="239"/>
      <c r="CNJ4" s="239"/>
      <c r="CNK4" s="239"/>
      <c r="CNL4" s="239"/>
      <c r="CNM4" s="239"/>
      <c r="CNN4" s="239"/>
      <c r="CNO4" s="239"/>
      <c r="CNP4" s="239"/>
      <c r="CNQ4" s="239"/>
      <c r="CNR4" s="239"/>
      <c r="CNS4" s="239"/>
      <c r="CNT4" s="239"/>
      <c r="CNU4" s="239"/>
      <c r="CNV4" s="239"/>
      <c r="CNW4" s="239"/>
      <c r="CNX4" s="239"/>
      <c r="CNY4" s="239"/>
      <c r="CNZ4" s="239"/>
      <c r="COA4" s="239"/>
      <c r="COB4" s="239"/>
      <c r="COC4" s="239"/>
      <c r="COD4" s="239"/>
      <c r="COE4" s="239"/>
      <c r="COF4" s="239"/>
      <c r="COG4" s="239"/>
      <c r="COH4" s="239"/>
      <c r="COI4" s="239"/>
      <c r="COJ4" s="239"/>
      <c r="COK4" s="239"/>
      <c r="COL4" s="239"/>
      <c r="COM4" s="239"/>
      <c r="CON4" s="239"/>
      <c r="COO4" s="239"/>
      <c r="COP4" s="239"/>
      <c r="COQ4" s="239"/>
      <c r="COR4" s="239"/>
      <c r="COS4" s="239"/>
      <c r="COT4" s="239"/>
      <c r="COU4" s="239"/>
      <c r="COV4" s="239"/>
      <c r="COW4" s="239"/>
      <c r="COX4" s="239"/>
      <c r="COY4" s="239"/>
      <c r="COZ4" s="239"/>
      <c r="CPA4" s="239"/>
      <c r="CPB4" s="239"/>
      <c r="CPC4" s="239"/>
      <c r="CPD4" s="239"/>
      <c r="CPE4" s="239"/>
      <c r="CPF4" s="239"/>
      <c r="CPG4" s="239"/>
      <c r="CPH4" s="239"/>
      <c r="CPI4" s="239"/>
      <c r="CPJ4" s="239"/>
      <c r="CPK4" s="239"/>
      <c r="CPL4" s="239"/>
      <c r="CPM4" s="239"/>
      <c r="CPN4" s="239"/>
      <c r="CPO4" s="239"/>
      <c r="CPP4" s="239"/>
      <c r="CPQ4" s="239"/>
      <c r="CPR4" s="239"/>
      <c r="CPS4" s="239"/>
      <c r="CPT4" s="239"/>
      <c r="CPU4" s="239"/>
      <c r="CPV4" s="239"/>
      <c r="CPW4" s="239"/>
      <c r="CPX4" s="239"/>
      <c r="CPY4" s="239"/>
      <c r="CPZ4" s="239"/>
      <c r="CQA4" s="239"/>
      <c r="CQB4" s="239"/>
      <c r="CQC4" s="239"/>
      <c r="CQD4" s="239"/>
      <c r="CQE4" s="239"/>
      <c r="CQF4" s="239"/>
      <c r="CQG4" s="239"/>
      <c r="CQH4" s="239"/>
      <c r="CQI4" s="239"/>
      <c r="CQJ4" s="239"/>
      <c r="CQK4" s="239"/>
      <c r="CQL4" s="239"/>
      <c r="CQM4" s="239"/>
      <c r="CQN4" s="239"/>
      <c r="CQO4" s="239"/>
      <c r="CQP4" s="239"/>
      <c r="CQQ4" s="239"/>
      <c r="CQR4" s="239"/>
      <c r="CQS4" s="239"/>
      <c r="CQT4" s="239"/>
      <c r="CQU4" s="239"/>
      <c r="CQV4" s="239"/>
      <c r="CQW4" s="239"/>
      <c r="CQX4" s="239"/>
      <c r="CQY4" s="239"/>
      <c r="CQZ4" s="239"/>
      <c r="CRA4" s="239"/>
      <c r="CRB4" s="239"/>
      <c r="CRC4" s="239"/>
      <c r="CRD4" s="239"/>
      <c r="CRE4" s="239"/>
      <c r="CRF4" s="239"/>
      <c r="CRG4" s="239"/>
      <c r="CRH4" s="239"/>
      <c r="CRI4" s="239"/>
      <c r="CRJ4" s="239"/>
      <c r="CRK4" s="239"/>
      <c r="CRL4" s="239"/>
      <c r="CRM4" s="239"/>
      <c r="CRN4" s="239"/>
      <c r="CRO4" s="239"/>
      <c r="CRP4" s="239"/>
      <c r="CRQ4" s="239"/>
      <c r="CRR4" s="239"/>
      <c r="CRS4" s="239"/>
      <c r="CRT4" s="239"/>
      <c r="CRU4" s="239"/>
      <c r="CRV4" s="239"/>
      <c r="CRW4" s="239"/>
      <c r="CRX4" s="239"/>
      <c r="CRY4" s="239"/>
      <c r="CRZ4" s="239"/>
      <c r="CSA4" s="239"/>
      <c r="CSB4" s="239"/>
      <c r="CSC4" s="239"/>
      <c r="CSD4" s="239"/>
      <c r="CSE4" s="239"/>
      <c r="CSF4" s="239"/>
      <c r="CSG4" s="239"/>
      <c r="CSH4" s="239"/>
      <c r="CSI4" s="239"/>
      <c r="CSJ4" s="239"/>
      <c r="CSK4" s="239"/>
      <c r="CSL4" s="239"/>
      <c r="CSM4" s="239"/>
      <c r="CSN4" s="239"/>
      <c r="CSO4" s="239"/>
      <c r="CSP4" s="239"/>
      <c r="CSQ4" s="239"/>
      <c r="CSR4" s="239"/>
      <c r="CSS4" s="239"/>
      <c r="CST4" s="239"/>
      <c r="CSU4" s="239"/>
      <c r="CSV4" s="239"/>
      <c r="CSW4" s="239"/>
      <c r="CSX4" s="239"/>
      <c r="CSY4" s="239"/>
      <c r="CSZ4" s="239"/>
      <c r="CTA4" s="239"/>
      <c r="CTB4" s="239"/>
      <c r="CTC4" s="239"/>
      <c r="CTD4" s="239"/>
      <c r="CTE4" s="239"/>
      <c r="CTF4" s="239"/>
      <c r="CTG4" s="239"/>
      <c r="CTH4" s="239"/>
      <c r="CTI4" s="239"/>
      <c r="CTJ4" s="239"/>
      <c r="CTK4" s="239"/>
      <c r="CTL4" s="239"/>
      <c r="CTM4" s="239"/>
      <c r="CTN4" s="239"/>
      <c r="CTO4" s="239"/>
      <c r="CTP4" s="239"/>
      <c r="CTQ4" s="239"/>
      <c r="CTR4" s="239"/>
      <c r="CTS4" s="239"/>
      <c r="CTT4" s="239"/>
      <c r="CTU4" s="239"/>
      <c r="CTV4" s="239"/>
      <c r="CTW4" s="239"/>
      <c r="CTX4" s="239"/>
      <c r="CTY4" s="239"/>
      <c r="CTZ4" s="239"/>
      <c r="CUA4" s="239"/>
      <c r="CUB4" s="239"/>
      <c r="CUC4" s="239"/>
      <c r="CUD4" s="239"/>
      <c r="CUE4" s="239"/>
      <c r="CUF4" s="239"/>
      <c r="CUG4" s="239"/>
      <c r="CUH4" s="239"/>
      <c r="CUI4" s="239"/>
      <c r="CUJ4" s="239"/>
      <c r="CUK4" s="239"/>
      <c r="CUL4" s="239"/>
      <c r="CUM4" s="239"/>
      <c r="CUN4" s="239"/>
      <c r="CUO4" s="239"/>
      <c r="CUP4" s="239"/>
      <c r="CUQ4" s="239"/>
      <c r="CUR4" s="239"/>
      <c r="CUS4" s="239"/>
      <c r="CUT4" s="239"/>
      <c r="CUU4" s="239"/>
      <c r="CUV4" s="239"/>
      <c r="CUW4" s="239"/>
      <c r="CUX4" s="239"/>
      <c r="CUY4" s="239"/>
      <c r="CUZ4" s="239"/>
      <c r="CVA4" s="239"/>
      <c r="CVB4" s="239"/>
      <c r="CVC4" s="239"/>
      <c r="CVD4" s="239"/>
      <c r="CVE4" s="239"/>
      <c r="CVF4" s="239"/>
      <c r="CVG4" s="239"/>
      <c r="CVH4" s="239"/>
      <c r="CVI4" s="239"/>
      <c r="CVJ4" s="239"/>
      <c r="CVK4" s="239"/>
      <c r="CVL4" s="239"/>
      <c r="CVM4" s="239"/>
      <c r="CVN4" s="239"/>
      <c r="CVO4" s="239"/>
      <c r="CVP4" s="239"/>
      <c r="CVQ4" s="239"/>
      <c r="CVR4" s="239"/>
      <c r="CVS4" s="239"/>
      <c r="CVT4" s="239"/>
      <c r="CVU4" s="239"/>
      <c r="CVV4" s="239"/>
      <c r="CVW4" s="239"/>
      <c r="CVX4" s="239"/>
      <c r="CVY4" s="239"/>
      <c r="CVZ4" s="239"/>
      <c r="CWA4" s="239"/>
      <c r="CWB4" s="239"/>
      <c r="CWC4" s="239"/>
      <c r="CWD4" s="239"/>
      <c r="CWE4" s="239"/>
      <c r="CWF4" s="239"/>
      <c r="CWG4" s="239"/>
      <c r="CWH4" s="239"/>
      <c r="CWI4" s="239"/>
      <c r="CWJ4" s="239"/>
      <c r="CWK4" s="239"/>
      <c r="CWL4" s="239"/>
      <c r="CWM4" s="239"/>
      <c r="CWN4" s="239"/>
      <c r="CWO4" s="239"/>
      <c r="CWP4" s="239"/>
      <c r="CWQ4" s="239"/>
      <c r="CWR4" s="239"/>
      <c r="CWS4" s="239"/>
      <c r="CWT4" s="239"/>
      <c r="CWU4" s="239"/>
      <c r="CWV4" s="239"/>
      <c r="CWW4" s="239"/>
      <c r="CWX4" s="239"/>
      <c r="CWY4" s="239"/>
      <c r="CWZ4" s="239"/>
      <c r="CXA4" s="239"/>
      <c r="CXB4" s="239"/>
      <c r="CXC4" s="239"/>
      <c r="CXD4" s="239"/>
      <c r="CXE4" s="239"/>
      <c r="CXF4" s="239"/>
      <c r="CXG4" s="239"/>
      <c r="CXH4" s="239"/>
      <c r="CXI4" s="239"/>
      <c r="CXJ4" s="239"/>
      <c r="CXK4" s="239"/>
      <c r="CXL4" s="239"/>
      <c r="CXM4" s="239"/>
      <c r="CXN4" s="239"/>
      <c r="CXO4" s="239"/>
      <c r="CXP4" s="239"/>
      <c r="CXQ4" s="239"/>
      <c r="CXR4" s="239"/>
      <c r="CXS4" s="239"/>
      <c r="CXT4" s="239"/>
      <c r="CXU4" s="239"/>
      <c r="CXV4" s="239"/>
      <c r="CXW4" s="239"/>
      <c r="CXX4" s="239"/>
      <c r="CXY4" s="239"/>
      <c r="CXZ4" s="239"/>
      <c r="CYA4" s="239"/>
      <c r="CYB4" s="239"/>
      <c r="CYC4" s="239"/>
      <c r="CYD4" s="239"/>
      <c r="CYE4" s="239"/>
      <c r="CYF4" s="239"/>
      <c r="CYG4" s="239"/>
      <c r="CYH4" s="239"/>
      <c r="CYI4" s="239"/>
      <c r="CYJ4" s="239"/>
      <c r="CYK4" s="239"/>
      <c r="CYL4" s="239"/>
      <c r="CYM4" s="239"/>
      <c r="CYN4" s="239"/>
      <c r="CYO4" s="239"/>
      <c r="CYP4" s="239"/>
      <c r="CYQ4" s="239"/>
      <c r="CYR4" s="239"/>
      <c r="CYS4" s="239"/>
      <c r="CYT4" s="239"/>
      <c r="CYU4" s="239"/>
      <c r="CYV4" s="239"/>
      <c r="CYW4" s="239"/>
      <c r="CYX4" s="239"/>
      <c r="CYY4" s="239"/>
      <c r="CYZ4" s="239"/>
      <c r="CZA4" s="239"/>
      <c r="CZB4" s="239"/>
      <c r="CZC4" s="239"/>
      <c r="CZD4" s="239"/>
      <c r="CZE4" s="239"/>
      <c r="CZF4" s="239"/>
      <c r="CZG4" s="239"/>
      <c r="CZH4" s="239"/>
      <c r="CZI4" s="239"/>
      <c r="CZJ4" s="239"/>
      <c r="CZK4" s="239"/>
      <c r="CZL4" s="239"/>
      <c r="CZM4" s="239"/>
      <c r="CZN4" s="239"/>
      <c r="CZO4" s="239"/>
      <c r="CZP4" s="239"/>
      <c r="CZQ4" s="239"/>
      <c r="CZR4" s="239"/>
      <c r="CZS4" s="239"/>
      <c r="CZT4" s="239"/>
      <c r="CZU4" s="239"/>
      <c r="CZV4" s="239"/>
      <c r="CZW4" s="239"/>
      <c r="CZX4" s="239"/>
      <c r="CZY4" s="239"/>
      <c r="CZZ4" s="239"/>
      <c r="DAA4" s="239"/>
      <c r="DAB4" s="239"/>
      <c r="DAC4" s="239"/>
      <c r="DAD4" s="239"/>
      <c r="DAE4" s="239"/>
      <c r="DAF4" s="239"/>
      <c r="DAG4" s="239"/>
      <c r="DAH4" s="239"/>
      <c r="DAI4" s="239"/>
      <c r="DAJ4" s="239"/>
      <c r="DAK4" s="239"/>
      <c r="DAL4" s="239"/>
      <c r="DAM4" s="239"/>
      <c r="DAN4" s="239"/>
      <c r="DAO4" s="239"/>
      <c r="DAP4" s="239"/>
      <c r="DAQ4" s="239"/>
      <c r="DAR4" s="239"/>
      <c r="DAS4" s="239"/>
      <c r="DAT4" s="239"/>
      <c r="DAU4" s="239"/>
      <c r="DAV4" s="239"/>
      <c r="DAW4" s="239"/>
      <c r="DAX4" s="239"/>
      <c r="DAY4" s="239"/>
      <c r="DAZ4" s="239"/>
      <c r="DBA4" s="239"/>
      <c r="DBB4" s="239"/>
      <c r="DBC4" s="239"/>
      <c r="DBD4" s="239"/>
      <c r="DBE4" s="239"/>
      <c r="DBF4" s="239"/>
      <c r="DBG4" s="239"/>
      <c r="DBH4" s="239"/>
      <c r="DBI4" s="239"/>
      <c r="DBJ4" s="239"/>
      <c r="DBK4" s="239"/>
      <c r="DBL4" s="239"/>
      <c r="DBM4" s="239"/>
      <c r="DBN4" s="239"/>
      <c r="DBO4" s="239"/>
      <c r="DBP4" s="239"/>
      <c r="DBQ4" s="239"/>
      <c r="DBR4" s="239"/>
      <c r="DBS4" s="239"/>
      <c r="DBT4" s="239"/>
      <c r="DBU4" s="239"/>
      <c r="DBV4" s="239"/>
      <c r="DBW4" s="239"/>
      <c r="DBX4" s="239"/>
      <c r="DBY4" s="239"/>
      <c r="DBZ4" s="239"/>
      <c r="DCA4" s="239"/>
      <c r="DCB4" s="239"/>
      <c r="DCC4" s="239"/>
      <c r="DCD4" s="239"/>
      <c r="DCE4" s="239"/>
      <c r="DCF4" s="239"/>
      <c r="DCG4" s="239"/>
      <c r="DCH4" s="239"/>
      <c r="DCI4" s="239"/>
      <c r="DCJ4" s="239"/>
      <c r="DCK4" s="239"/>
      <c r="DCL4" s="239"/>
      <c r="DCM4" s="239"/>
      <c r="DCN4" s="239"/>
      <c r="DCO4" s="239"/>
      <c r="DCP4" s="239"/>
      <c r="DCQ4" s="239"/>
      <c r="DCR4" s="239"/>
      <c r="DCS4" s="239"/>
      <c r="DCT4" s="239"/>
      <c r="DCU4" s="239"/>
      <c r="DCV4" s="239"/>
      <c r="DCW4" s="239"/>
      <c r="DCX4" s="239"/>
      <c r="DCY4" s="239"/>
      <c r="DCZ4" s="239"/>
      <c r="DDA4" s="239"/>
      <c r="DDB4" s="239"/>
      <c r="DDC4" s="239"/>
      <c r="DDD4" s="239"/>
      <c r="DDE4" s="239"/>
      <c r="DDF4" s="239"/>
      <c r="DDG4" s="239"/>
      <c r="DDH4" s="239"/>
      <c r="DDI4" s="239"/>
      <c r="DDJ4" s="239"/>
      <c r="DDK4" s="239"/>
      <c r="DDL4" s="239"/>
      <c r="DDM4" s="239"/>
      <c r="DDN4" s="239"/>
      <c r="DDO4" s="239"/>
      <c r="DDP4" s="239"/>
      <c r="DDQ4" s="239"/>
      <c r="DDR4" s="239"/>
      <c r="DDS4" s="239"/>
      <c r="DDT4" s="239"/>
      <c r="DDU4" s="239"/>
      <c r="DDV4" s="239"/>
      <c r="DDW4" s="239"/>
      <c r="DDX4" s="239"/>
      <c r="DDY4" s="239"/>
      <c r="DDZ4" s="239"/>
      <c r="DEA4" s="239"/>
      <c r="DEB4" s="239"/>
      <c r="DEC4" s="239"/>
      <c r="DED4" s="239"/>
      <c r="DEE4" s="239"/>
      <c r="DEF4" s="239"/>
      <c r="DEG4" s="239"/>
      <c r="DEH4" s="239"/>
      <c r="DEI4" s="239"/>
      <c r="DEJ4" s="239"/>
      <c r="DEK4" s="239"/>
      <c r="DEL4" s="239"/>
      <c r="DEM4" s="239"/>
      <c r="DEN4" s="239"/>
      <c r="DEO4" s="239"/>
      <c r="DEP4" s="239"/>
      <c r="DEQ4" s="239"/>
      <c r="DER4" s="239"/>
      <c r="DES4" s="239"/>
      <c r="DET4" s="239"/>
      <c r="DEU4" s="239"/>
      <c r="DEV4" s="239"/>
      <c r="DEW4" s="239"/>
      <c r="DEX4" s="239"/>
      <c r="DEY4" s="239"/>
      <c r="DEZ4" s="239"/>
      <c r="DFA4" s="239"/>
      <c r="DFB4" s="239"/>
      <c r="DFC4" s="239"/>
      <c r="DFD4" s="239"/>
      <c r="DFE4" s="239"/>
      <c r="DFF4" s="239"/>
      <c r="DFG4" s="239"/>
      <c r="DFH4" s="239"/>
      <c r="DFI4" s="239"/>
      <c r="DFJ4" s="239"/>
      <c r="DFK4" s="239"/>
      <c r="DFL4" s="239"/>
      <c r="DFM4" s="239"/>
      <c r="DFN4" s="239"/>
      <c r="DFO4" s="239"/>
      <c r="DFP4" s="239"/>
      <c r="DFQ4" s="239"/>
      <c r="DFR4" s="239"/>
      <c r="DFS4" s="239"/>
      <c r="DFT4" s="239"/>
      <c r="DFU4" s="239"/>
      <c r="DFV4" s="239"/>
      <c r="DFW4" s="239"/>
      <c r="DFX4" s="239"/>
      <c r="DFY4" s="239"/>
      <c r="DFZ4" s="239"/>
      <c r="DGA4" s="239"/>
      <c r="DGB4" s="239"/>
      <c r="DGC4" s="239"/>
      <c r="DGD4" s="239"/>
      <c r="DGE4" s="239"/>
      <c r="DGF4" s="239"/>
      <c r="DGG4" s="239"/>
      <c r="DGH4" s="239"/>
      <c r="DGI4" s="239"/>
      <c r="DGJ4" s="239"/>
      <c r="DGK4" s="239"/>
      <c r="DGL4" s="239"/>
      <c r="DGM4" s="239"/>
      <c r="DGN4" s="239"/>
      <c r="DGO4" s="239"/>
      <c r="DGP4" s="239"/>
      <c r="DGQ4" s="239"/>
      <c r="DGR4" s="239"/>
      <c r="DGS4" s="239"/>
      <c r="DGT4" s="239"/>
      <c r="DGU4" s="239"/>
      <c r="DGV4" s="239"/>
      <c r="DGW4" s="239"/>
      <c r="DGX4" s="239"/>
      <c r="DGY4" s="239"/>
      <c r="DGZ4" s="239"/>
      <c r="DHA4" s="239"/>
      <c r="DHB4" s="239"/>
      <c r="DHC4" s="239"/>
      <c r="DHD4" s="239"/>
      <c r="DHE4" s="239"/>
      <c r="DHF4" s="239"/>
      <c r="DHG4" s="239"/>
      <c r="DHH4" s="239"/>
      <c r="DHI4" s="239"/>
      <c r="DHJ4" s="239"/>
      <c r="DHK4" s="239"/>
      <c r="DHL4" s="239"/>
      <c r="DHM4" s="239"/>
      <c r="DHN4" s="239"/>
      <c r="DHO4" s="239"/>
      <c r="DHP4" s="239"/>
      <c r="DHQ4" s="239"/>
      <c r="DHR4" s="239"/>
      <c r="DHS4" s="239"/>
      <c r="DHT4" s="239"/>
      <c r="DHU4" s="239"/>
      <c r="DHV4" s="239"/>
      <c r="DHW4" s="239"/>
      <c r="DHX4" s="239"/>
      <c r="DHY4" s="239"/>
      <c r="DHZ4" s="239"/>
      <c r="DIA4" s="239"/>
      <c r="DIB4" s="239"/>
      <c r="DIC4" s="239"/>
      <c r="DID4" s="239"/>
      <c r="DIE4" s="239"/>
      <c r="DIF4" s="239"/>
      <c r="DIG4" s="239"/>
      <c r="DIH4" s="239"/>
      <c r="DII4" s="239"/>
      <c r="DIJ4" s="239"/>
      <c r="DIK4" s="239"/>
      <c r="DIL4" s="239"/>
      <c r="DIM4" s="239"/>
      <c r="DIN4" s="239"/>
      <c r="DIO4" s="239"/>
      <c r="DIP4" s="239"/>
      <c r="DIQ4" s="239"/>
      <c r="DIR4" s="239"/>
      <c r="DIS4" s="239"/>
      <c r="DIT4" s="239"/>
      <c r="DIU4" s="239"/>
      <c r="DIV4" s="239"/>
      <c r="DIW4" s="239"/>
      <c r="DIX4" s="239"/>
      <c r="DIY4" s="239"/>
      <c r="DIZ4" s="239"/>
      <c r="DJA4" s="239"/>
      <c r="DJB4" s="239"/>
      <c r="DJC4" s="239"/>
      <c r="DJD4" s="239"/>
      <c r="DJE4" s="239"/>
      <c r="DJF4" s="239"/>
      <c r="DJG4" s="239"/>
      <c r="DJH4" s="239"/>
      <c r="DJI4" s="239"/>
      <c r="DJJ4" s="239"/>
      <c r="DJK4" s="239"/>
      <c r="DJL4" s="239"/>
      <c r="DJM4" s="239"/>
      <c r="DJN4" s="239"/>
      <c r="DJO4" s="239"/>
      <c r="DJP4" s="239"/>
      <c r="DJQ4" s="239"/>
      <c r="DJR4" s="239"/>
      <c r="DJS4" s="239"/>
      <c r="DJT4" s="239"/>
      <c r="DJU4" s="239"/>
      <c r="DJV4" s="239"/>
      <c r="DJW4" s="239"/>
      <c r="DJX4" s="239"/>
      <c r="DJY4" s="239"/>
      <c r="DJZ4" s="239"/>
      <c r="DKA4" s="239"/>
      <c r="DKB4" s="239"/>
      <c r="DKC4" s="239"/>
      <c r="DKD4" s="239"/>
      <c r="DKE4" s="239"/>
      <c r="DKF4" s="239"/>
      <c r="DKG4" s="239"/>
      <c r="DKH4" s="239"/>
      <c r="DKI4" s="239"/>
      <c r="DKJ4" s="239"/>
      <c r="DKK4" s="239"/>
      <c r="DKL4" s="239"/>
      <c r="DKM4" s="239"/>
      <c r="DKN4" s="239"/>
      <c r="DKO4" s="239"/>
      <c r="DKP4" s="239"/>
      <c r="DKQ4" s="239"/>
      <c r="DKR4" s="239"/>
      <c r="DKS4" s="239"/>
      <c r="DKT4" s="239"/>
      <c r="DKU4" s="239"/>
      <c r="DKV4" s="239"/>
      <c r="DKW4" s="239"/>
      <c r="DKX4" s="239"/>
      <c r="DKY4" s="239"/>
      <c r="DKZ4" s="239"/>
      <c r="DLA4" s="239"/>
      <c r="DLB4" s="239"/>
      <c r="DLC4" s="239"/>
      <c r="DLD4" s="239"/>
      <c r="DLE4" s="239"/>
      <c r="DLF4" s="239"/>
      <c r="DLG4" s="239"/>
      <c r="DLH4" s="239"/>
      <c r="DLI4" s="239"/>
      <c r="DLJ4" s="239"/>
      <c r="DLK4" s="239"/>
      <c r="DLL4" s="239"/>
      <c r="DLM4" s="239"/>
      <c r="DLN4" s="239"/>
      <c r="DLO4" s="239"/>
      <c r="DLP4" s="239"/>
      <c r="DLQ4" s="239"/>
      <c r="DLR4" s="239"/>
      <c r="DLS4" s="239"/>
      <c r="DLT4" s="239"/>
      <c r="DLU4" s="239"/>
      <c r="DLV4" s="239"/>
      <c r="DLW4" s="239"/>
      <c r="DLX4" s="239"/>
      <c r="DLY4" s="239"/>
      <c r="DLZ4" s="239"/>
      <c r="DMA4" s="239"/>
      <c r="DMB4" s="239"/>
      <c r="DMC4" s="239"/>
      <c r="DMD4" s="239"/>
      <c r="DME4" s="239"/>
      <c r="DMF4" s="239"/>
      <c r="DMG4" s="239"/>
      <c r="DMH4" s="239"/>
      <c r="DMI4" s="239"/>
      <c r="DMJ4" s="239"/>
      <c r="DMK4" s="239"/>
      <c r="DML4" s="239"/>
      <c r="DMM4" s="239"/>
      <c r="DMN4" s="239"/>
      <c r="DMO4" s="239"/>
      <c r="DMP4" s="239"/>
      <c r="DMQ4" s="239"/>
      <c r="DMR4" s="239"/>
      <c r="DMS4" s="239"/>
      <c r="DMT4" s="239"/>
      <c r="DMU4" s="239"/>
      <c r="DMV4" s="239"/>
      <c r="DMW4" s="239"/>
      <c r="DMX4" s="239"/>
      <c r="DMY4" s="239"/>
      <c r="DMZ4" s="239"/>
      <c r="DNA4" s="239"/>
      <c r="DNB4" s="239"/>
      <c r="DNC4" s="239"/>
      <c r="DND4" s="239"/>
      <c r="DNE4" s="239"/>
      <c r="DNF4" s="239"/>
      <c r="DNG4" s="239"/>
      <c r="DNH4" s="239"/>
      <c r="DNI4" s="239"/>
      <c r="DNJ4" s="239"/>
      <c r="DNK4" s="239"/>
      <c r="DNL4" s="239"/>
      <c r="DNM4" s="239"/>
      <c r="DNN4" s="239"/>
      <c r="DNO4" s="239"/>
      <c r="DNP4" s="239"/>
      <c r="DNQ4" s="239"/>
      <c r="DNR4" s="239"/>
      <c r="DNS4" s="239"/>
      <c r="DNT4" s="239"/>
      <c r="DNU4" s="239"/>
      <c r="DNV4" s="239"/>
      <c r="DNW4" s="239"/>
      <c r="DNX4" s="239"/>
      <c r="DNY4" s="239"/>
      <c r="DNZ4" s="239"/>
      <c r="DOA4" s="239"/>
      <c r="DOB4" s="239"/>
      <c r="DOC4" s="239"/>
      <c r="DOD4" s="239"/>
      <c r="DOE4" s="239"/>
      <c r="DOF4" s="239"/>
      <c r="DOG4" s="239"/>
      <c r="DOH4" s="239"/>
      <c r="DOI4" s="239"/>
      <c r="DOJ4" s="239"/>
      <c r="DOK4" s="239"/>
      <c r="DOL4" s="239"/>
      <c r="DOM4" s="239"/>
      <c r="DON4" s="239"/>
      <c r="DOO4" s="239"/>
      <c r="DOP4" s="239"/>
      <c r="DOQ4" s="239"/>
      <c r="DOR4" s="239"/>
      <c r="DOS4" s="239"/>
      <c r="DOT4" s="239"/>
      <c r="DOU4" s="239"/>
      <c r="DOV4" s="239"/>
      <c r="DOW4" s="239"/>
      <c r="DOX4" s="239"/>
      <c r="DOY4" s="239"/>
      <c r="DOZ4" s="239"/>
      <c r="DPA4" s="239"/>
      <c r="DPB4" s="239"/>
      <c r="DPC4" s="239"/>
      <c r="DPD4" s="239"/>
      <c r="DPE4" s="239"/>
      <c r="DPF4" s="239"/>
      <c r="DPG4" s="239"/>
      <c r="DPH4" s="239"/>
      <c r="DPI4" s="239"/>
      <c r="DPJ4" s="239"/>
      <c r="DPK4" s="239"/>
      <c r="DPL4" s="239"/>
      <c r="DPM4" s="239"/>
      <c r="DPN4" s="239"/>
      <c r="DPO4" s="239"/>
      <c r="DPP4" s="239"/>
      <c r="DPQ4" s="239"/>
      <c r="DPR4" s="239"/>
      <c r="DPS4" s="239"/>
      <c r="DPT4" s="239"/>
      <c r="DPU4" s="239"/>
      <c r="DPV4" s="239"/>
      <c r="DPW4" s="239"/>
      <c r="DPX4" s="239"/>
      <c r="DPY4" s="239"/>
      <c r="DPZ4" s="239"/>
      <c r="DQA4" s="239"/>
      <c r="DQB4" s="239"/>
      <c r="DQC4" s="239"/>
      <c r="DQD4" s="239"/>
      <c r="DQE4" s="239"/>
      <c r="DQF4" s="239"/>
      <c r="DQG4" s="239"/>
      <c r="DQH4" s="239"/>
      <c r="DQI4" s="239"/>
      <c r="DQJ4" s="239"/>
      <c r="DQK4" s="239"/>
      <c r="DQL4" s="239"/>
      <c r="DQM4" s="239"/>
      <c r="DQN4" s="239"/>
      <c r="DQO4" s="239"/>
      <c r="DQP4" s="239"/>
      <c r="DQQ4" s="239"/>
      <c r="DQR4" s="239"/>
      <c r="DQS4" s="239"/>
      <c r="DQT4" s="239"/>
      <c r="DQU4" s="239"/>
      <c r="DQV4" s="239"/>
      <c r="DQW4" s="239"/>
      <c r="DQX4" s="239"/>
      <c r="DQY4" s="239"/>
      <c r="DQZ4" s="239"/>
      <c r="DRA4" s="239"/>
      <c r="DRB4" s="239"/>
      <c r="DRC4" s="239"/>
      <c r="DRD4" s="239"/>
      <c r="DRE4" s="239"/>
      <c r="DRF4" s="239"/>
      <c r="DRG4" s="239"/>
      <c r="DRH4" s="239"/>
      <c r="DRI4" s="239"/>
      <c r="DRJ4" s="239"/>
      <c r="DRK4" s="239"/>
      <c r="DRL4" s="239"/>
      <c r="DRM4" s="239"/>
      <c r="DRN4" s="239"/>
      <c r="DRO4" s="239"/>
      <c r="DRP4" s="239"/>
      <c r="DRQ4" s="239"/>
      <c r="DRR4" s="239"/>
      <c r="DRS4" s="239"/>
      <c r="DRT4" s="239"/>
      <c r="DRU4" s="239"/>
      <c r="DRV4" s="239"/>
      <c r="DRW4" s="239"/>
      <c r="DRX4" s="239"/>
      <c r="DRY4" s="239"/>
      <c r="DRZ4" s="239"/>
      <c r="DSA4" s="239"/>
      <c r="DSB4" s="239"/>
      <c r="DSC4" s="239"/>
      <c r="DSD4" s="239"/>
      <c r="DSE4" s="239"/>
      <c r="DSF4" s="239"/>
      <c r="DSG4" s="239"/>
      <c r="DSH4" s="239"/>
      <c r="DSI4" s="239"/>
      <c r="DSJ4" s="239"/>
      <c r="DSK4" s="239"/>
      <c r="DSL4" s="239"/>
      <c r="DSM4" s="239"/>
      <c r="DSN4" s="239"/>
      <c r="DSO4" s="239"/>
      <c r="DSP4" s="239"/>
      <c r="DSQ4" s="239"/>
      <c r="DSR4" s="239"/>
      <c r="DSS4" s="239"/>
      <c r="DST4" s="239"/>
      <c r="DSU4" s="239"/>
      <c r="DSV4" s="239"/>
      <c r="DSW4" s="239"/>
      <c r="DSX4" s="239"/>
      <c r="DSY4" s="239"/>
      <c r="DSZ4" s="239"/>
      <c r="DTA4" s="239"/>
      <c r="DTB4" s="239"/>
      <c r="DTC4" s="239"/>
      <c r="DTD4" s="239"/>
      <c r="DTE4" s="239"/>
      <c r="DTF4" s="239"/>
      <c r="DTG4" s="239"/>
      <c r="DTH4" s="239"/>
      <c r="DTI4" s="239"/>
      <c r="DTJ4" s="239"/>
      <c r="DTK4" s="239"/>
      <c r="DTL4" s="239"/>
      <c r="DTM4" s="239"/>
      <c r="DTN4" s="239"/>
      <c r="DTO4" s="239"/>
      <c r="DTP4" s="239"/>
      <c r="DTQ4" s="239"/>
      <c r="DTR4" s="239"/>
      <c r="DTS4" s="239"/>
      <c r="DTT4" s="239"/>
      <c r="DTU4" s="239"/>
      <c r="DTV4" s="239"/>
      <c r="DTW4" s="239"/>
      <c r="DTX4" s="239"/>
      <c r="DTY4" s="239"/>
      <c r="DTZ4" s="239"/>
      <c r="DUA4" s="239"/>
      <c r="DUB4" s="239"/>
      <c r="DUC4" s="239"/>
      <c r="DUD4" s="239"/>
      <c r="DUE4" s="239"/>
      <c r="DUF4" s="239"/>
      <c r="DUG4" s="239"/>
      <c r="DUH4" s="239"/>
      <c r="DUI4" s="239"/>
      <c r="DUJ4" s="239"/>
      <c r="DUK4" s="239"/>
      <c r="DUL4" s="239"/>
      <c r="DUM4" s="239"/>
      <c r="DUN4" s="239"/>
      <c r="DUO4" s="239"/>
      <c r="DUP4" s="239"/>
      <c r="DUQ4" s="239"/>
      <c r="DUR4" s="239"/>
      <c r="DUS4" s="239"/>
      <c r="DUT4" s="239"/>
      <c r="DUU4" s="239"/>
      <c r="DUV4" s="239"/>
      <c r="DUW4" s="239"/>
      <c r="DUX4" s="239"/>
      <c r="DUY4" s="239"/>
      <c r="DUZ4" s="239"/>
      <c r="DVA4" s="239"/>
      <c r="DVB4" s="239"/>
      <c r="DVC4" s="239"/>
      <c r="DVD4" s="239"/>
      <c r="DVE4" s="239"/>
      <c r="DVF4" s="239"/>
      <c r="DVG4" s="239"/>
      <c r="DVH4" s="239"/>
      <c r="DVI4" s="239"/>
      <c r="DVJ4" s="239"/>
      <c r="DVK4" s="239"/>
      <c r="DVL4" s="239"/>
      <c r="DVM4" s="239"/>
      <c r="DVN4" s="239"/>
      <c r="DVO4" s="239"/>
      <c r="DVP4" s="239"/>
      <c r="DVQ4" s="239"/>
      <c r="DVR4" s="239"/>
      <c r="DVS4" s="239"/>
      <c r="DVT4" s="239"/>
      <c r="DVU4" s="239"/>
      <c r="DVV4" s="239"/>
      <c r="DVW4" s="239"/>
      <c r="DVX4" s="239"/>
      <c r="DVY4" s="239"/>
      <c r="DVZ4" s="239"/>
      <c r="DWA4" s="239"/>
      <c r="DWB4" s="239"/>
      <c r="DWC4" s="239"/>
      <c r="DWD4" s="239"/>
      <c r="DWE4" s="239"/>
      <c r="DWF4" s="239"/>
      <c r="DWG4" s="239"/>
      <c r="DWH4" s="239"/>
      <c r="DWI4" s="239"/>
      <c r="DWJ4" s="239"/>
      <c r="DWK4" s="239"/>
      <c r="DWL4" s="239"/>
      <c r="DWM4" s="239"/>
      <c r="DWN4" s="239"/>
      <c r="DWO4" s="239"/>
      <c r="DWP4" s="239"/>
      <c r="DWQ4" s="239"/>
      <c r="DWR4" s="239"/>
      <c r="DWS4" s="239"/>
      <c r="DWT4" s="239"/>
      <c r="DWU4" s="239"/>
      <c r="DWV4" s="239"/>
      <c r="DWW4" s="239"/>
      <c r="DWX4" s="239"/>
      <c r="DWY4" s="239"/>
      <c r="DWZ4" s="239"/>
      <c r="DXA4" s="239"/>
      <c r="DXB4" s="239"/>
      <c r="DXC4" s="239"/>
      <c r="DXD4" s="239"/>
      <c r="DXE4" s="239"/>
      <c r="DXF4" s="239"/>
      <c r="DXG4" s="239"/>
      <c r="DXH4" s="239"/>
      <c r="DXI4" s="239"/>
      <c r="DXJ4" s="239"/>
      <c r="DXK4" s="239"/>
      <c r="DXL4" s="239"/>
      <c r="DXM4" s="239"/>
      <c r="DXN4" s="239"/>
      <c r="DXO4" s="239"/>
      <c r="DXP4" s="239"/>
      <c r="DXQ4" s="239"/>
      <c r="DXR4" s="239"/>
      <c r="DXS4" s="239"/>
      <c r="DXT4" s="239"/>
      <c r="DXU4" s="239"/>
      <c r="DXV4" s="239"/>
      <c r="DXW4" s="239"/>
      <c r="DXX4" s="239"/>
      <c r="DXY4" s="239"/>
      <c r="DXZ4" s="239"/>
      <c r="DYA4" s="239"/>
      <c r="DYB4" s="239"/>
      <c r="DYC4" s="239"/>
      <c r="DYD4" s="239"/>
      <c r="DYE4" s="239"/>
      <c r="DYF4" s="239"/>
      <c r="DYG4" s="239"/>
      <c r="DYH4" s="239"/>
      <c r="DYI4" s="239"/>
      <c r="DYJ4" s="239"/>
      <c r="DYK4" s="239"/>
      <c r="DYL4" s="239"/>
      <c r="DYM4" s="239"/>
      <c r="DYN4" s="239"/>
      <c r="DYO4" s="239"/>
      <c r="DYP4" s="239"/>
      <c r="DYQ4" s="239"/>
      <c r="DYR4" s="239"/>
      <c r="DYS4" s="239"/>
      <c r="DYT4" s="239"/>
      <c r="DYU4" s="239"/>
      <c r="DYV4" s="239"/>
      <c r="DYW4" s="239"/>
      <c r="DYX4" s="239"/>
      <c r="DYY4" s="239"/>
      <c r="DYZ4" s="239"/>
      <c r="DZA4" s="239"/>
      <c r="DZB4" s="239"/>
      <c r="DZC4" s="239"/>
      <c r="DZD4" s="239"/>
      <c r="DZE4" s="239"/>
      <c r="DZF4" s="239"/>
      <c r="DZG4" s="239"/>
      <c r="DZH4" s="239"/>
      <c r="DZI4" s="239"/>
      <c r="DZJ4" s="239"/>
      <c r="DZK4" s="239"/>
      <c r="DZL4" s="239"/>
      <c r="DZM4" s="239"/>
      <c r="DZN4" s="239"/>
      <c r="DZO4" s="239"/>
      <c r="DZP4" s="239"/>
      <c r="DZQ4" s="239"/>
      <c r="DZR4" s="239"/>
      <c r="DZS4" s="239"/>
      <c r="DZT4" s="239"/>
      <c r="DZU4" s="239"/>
      <c r="DZV4" s="239"/>
      <c r="DZW4" s="239"/>
      <c r="DZX4" s="239"/>
      <c r="DZY4" s="239"/>
      <c r="DZZ4" s="239"/>
      <c r="EAA4" s="239"/>
      <c r="EAB4" s="239"/>
      <c r="EAC4" s="239"/>
      <c r="EAD4" s="239"/>
      <c r="EAE4" s="239"/>
      <c r="EAF4" s="239"/>
      <c r="EAG4" s="239"/>
      <c r="EAH4" s="239"/>
      <c r="EAI4" s="239"/>
      <c r="EAJ4" s="239"/>
      <c r="EAK4" s="239"/>
      <c r="EAL4" s="239"/>
      <c r="EAM4" s="239"/>
      <c r="EAN4" s="239"/>
      <c r="EAO4" s="239"/>
      <c r="EAP4" s="239"/>
      <c r="EAQ4" s="239"/>
      <c r="EAR4" s="239"/>
      <c r="EAS4" s="239"/>
      <c r="EAT4" s="239"/>
      <c r="EAU4" s="239"/>
      <c r="EAV4" s="239"/>
      <c r="EAW4" s="239"/>
      <c r="EAX4" s="239"/>
      <c r="EAY4" s="239"/>
      <c r="EAZ4" s="239"/>
      <c r="EBA4" s="239"/>
      <c r="EBB4" s="239"/>
      <c r="EBC4" s="239"/>
      <c r="EBD4" s="239"/>
      <c r="EBE4" s="239"/>
      <c r="EBF4" s="239"/>
      <c r="EBG4" s="239"/>
      <c r="EBH4" s="239"/>
      <c r="EBI4" s="239"/>
      <c r="EBJ4" s="239"/>
      <c r="EBK4" s="239"/>
      <c r="EBL4" s="239"/>
      <c r="EBM4" s="239"/>
      <c r="EBN4" s="239"/>
      <c r="EBO4" s="239"/>
      <c r="EBP4" s="239"/>
      <c r="EBQ4" s="239"/>
      <c r="EBR4" s="239"/>
      <c r="EBS4" s="239"/>
      <c r="EBT4" s="239"/>
      <c r="EBU4" s="239"/>
      <c r="EBV4" s="239"/>
      <c r="EBW4" s="239"/>
      <c r="EBX4" s="239"/>
      <c r="EBY4" s="239"/>
      <c r="EBZ4" s="239"/>
      <c r="ECA4" s="239"/>
      <c r="ECB4" s="239"/>
      <c r="ECC4" s="239"/>
      <c r="ECD4" s="239"/>
      <c r="ECE4" s="239"/>
      <c r="ECF4" s="239"/>
      <c r="ECG4" s="239"/>
      <c r="ECH4" s="239"/>
      <c r="ECI4" s="239"/>
      <c r="ECJ4" s="239"/>
      <c r="ECK4" s="239"/>
      <c r="ECL4" s="239"/>
      <c r="ECM4" s="239"/>
      <c r="ECN4" s="239"/>
      <c r="ECO4" s="239"/>
      <c r="ECP4" s="239"/>
      <c r="ECQ4" s="239"/>
      <c r="ECR4" s="239"/>
      <c r="ECS4" s="239"/>
      <c r="ECT4" s="239"/>
      <c r="ECU4" s="239"/>
      <c r="ECV4" s="239"/>
      <c r="ECW4" s="239"/>
      <c r="ECX4" s="239"/>
      <c r="ECY4" s="239"/>
      <c r="ECZ4" s="239"/>
      <c r="EDA4" s="239"/>
      <c r="EDB4" s="239"/>
      <c r="EDC4" s="239"/>
      <c r="EDD4" s="239"/>
      <c r="EDE4" s="239"/>
      <c r="EDF4" s="239"/>
      <c r="EDG4" s="239"/>
      <c r="EDH4" s="239"/>
      <c r="EDI4" s="239"/>
      <c r="EDJ4" s="239"/>
      <c r="EDK4" s="239"/>
      <c r="EDL4" s="239"/>
      <c r="EDM4" s="239"/>
      <c r="EDN4" s="239"/>
      <c r="EDO4" s="239"/>
      <c r="EDP4" s="239"/>
      <c r="EDQ4" s="239"/>
      <c r="EDR4" s="239"/>
      <c r="EDS4" s="239"/>
      <c r="EDT4" s="239"/>
      <c r="EDU4" s="239"/>
      <c r="EDV4" s="239"/>
      <c r="EDW4" s="239"/>
      <c r="EDX4" s="239"/>
      <c r="EDY4" s="239"/>
      <c r="EDZ4" s="239"/>
      <c r="EEA4" s="239"/>
      <c r="EEB4" s="239"/>
      <c r="EEC4" s="239"/>
      <c r="EED4" s="239"/>
      <c r="EEE4" s="239"/>
      <c r="EEF4" s="239"/>
      <c r="EEG4" s="239"/>
      <c r="EEH4" s="239"/>
      <c r="EEI4" s="239"/>
      <c r="EEJ4" s="239"/>
      <c r="EEK4" s="239"/>
      <c r="EEL4" s="239"/>
      <c r="EEM4" s="239"/>
      <c r="EEN4" s="239"/>
      <c r="EEO4" s="239"/>
      <c r="EEP4" s="239"/>
      <c r="EEQ4" s="239"/>
      <c r="EER4" s="239"/>
      <c r="EES4" s="239"/>
      <c r="EET4" s="239"/>
      <c r="EEU4" s="239"/>
      <c r="EEV4" s="239"/>
      <c r="EEW4" s="239"/>
      <c r="EEX4" s="239"/>
      <c r="EEY4" s="239"/>
      <c r="EEZ4" s="239"/>
      <c r="EFA4" s="239"/>
      <c r="EFB4" s="239"/>
      <c r="EFC4" s="239"/>
      <c r="EFD4" s="239"/>
      <c r="EFE4" s="239"/>
      <c r="EFF4" s="239"/>
      <c r="EFG4" s="239"/>
      <c r="EFH4" s="239"/>
      <c r="EFI4" s="239"/>
      <c r="EFJ4" s="239"/>
      <c r="EFK4" s="239"/>
      <c r="EFL4" s="239"/>
      <c r="EFM4" s="239"/>
      <c r="EFN4" s="239"/>
      <c r="EFO4" s="239"/>
      <c r="EFP4" s="239"/>
      <c r="EFQ4" s="239"/>
      <c r="EFR4" s="239"/>
      <c r="EFS4" s="239"/>
      <c r="EFT4" s="239"/>
      <c r="EFU4" s="239"/>
      <c r="EFV4" s="239"/>
      <c r="EFW4" s="239"/>
      <c r="EFX4" s="239"/>
      <c r="EFY4" s="239"/>
      <c r="EFZ4" s="239"/>
      <c r="EGA4" s="239"/>
      <c r="EGB4" s="239"/>
      <c r="EGC4" s="239"/>
      <c r="EGD4" s="239"/>
      <c r="EGE4" s="239"/>
      <c r="EGF4" s="239"/>
      <c r="EGG4" s="239"/>
      <c r="EGH4" s="239"/>
      <c r="EGI4" s="239"/>
      <c r="EGJ4" s="239"/>
      <c r="EGK4" s="239"/>
      <c r="EGL4" s="239"/>
      <c r="EGM4" s="239"/>
      <c r="EGN4" s="239"/>
      <c r="EGO4" s="239"/>
      <c r="EGP4" s="239"/>
      <c r="EGQ4" s="239"/>
      <c r="EGR4" s="239"/>
      <c r="EGS4" s="239"/>
      <c r="EGT4" s="239"/>
      <c r="EGU4" s="239"/>
      <c r="EGV4" s="239"/>
      <c r="EGW4" s="239"/>
      <c r="EGX4" s="239"/>
      <c r="EGY4" s="239"/>
      <c r="EGZ4" s="239"/>
      <c r="EHA4" s="239"/>
      <c r="EHB4" s="239"/>
      <c r="EHC4" s="239"/>
      <c r="EHD4" s="239"/>
      <c r="EHE4" s="239"/>
      <c r="EHF4" s="239"/>
      <c r="EHG4" s="239"/>
      <c r="EHH4" s="239"/>
      <c r="EHI4" s="239"/>
      <c r="EHJ4" s="239"/>
      <c r="EHK4" s="239"/>
      <c r="EHL4" s="239"/>
      <c r="EHM4" s="239"/>
      <c r="EHN4" s="239"/>
      <c r="EHO4" s="239"/>
      <c r="EHP4" s="239"/>
      <c r="EHQ4" s="239"/>
      <c r="EHR4" s="239"/>
      <c r="EHS4" s="239"/>
      <c r="EHT4" s="239"/>
      <c r="EHU4" s="239"/>
      <c r="EHV4" s="239"/>
      <c r="EHW4" s="239"/>
      <c r="EHX4" s="239"/>
      <c r="EHY4" s="239"/>
      <c r="EHZ4" s="239"/>
      <c r="EIA4" s="239"/>
      <c r="EIB4" s="239"/>
      <c r="EIC4" s="239"/>
      <c r="EID4" s="239"/>
      <c r="EIE4" s="239"/>
      <c r="EIF4" s="239"/>
      <c r="EIG4" s="239"/>
      <c r="EIH4" s="239"/>
      <c r="EII4" s="239"/>
      <c r="EIJ4" s="239"/>
      <c r="EIK4" s="239"/>
      <c r="EIL4" s="239"/>
      <c r="EIM4" s="239"/>
      <c r="EIN4" s="239"/>
      <c r="EIO4" s="239"/>
      <c r="EIP4" s="239"/>
      <c r="EIQ4" s="239"/>
      <c r="EIR4" s="239"/>
      <c r="EIS4" s="239"/>
      <c r="EIT4" s="239"/>
      <c r="EIU4" s="239"/>
      <c r="EIV4" s="239"/>
      <c r="EIW4" s="239"/>
      <c r="EIX4" s="239"/>
      <c r="EIY4" s="239"/>
      <c r="EIZ4" s="239"/>
      <c r="EJA4" s="239"/>
      <c r="EJB4" s="239"/>
      <c r="EJC4" s="239"/>
      <c r="EJD4" s="239"/>
      <c r="EJE4" s="239"/>
      <c r="EJF4" s="239"/>
      <c r="EJG4" s="239"/>
      <c r="EJH4" s="239"/>
      <c r="EJI4" s="239"/>
      <c r="EJJ4" s="239"/>
      <c r="EJK4" s="239"/>
      <c r="EJL4" s="239"/>
      <c r="EJM4" s="239"/>
      <c r="EJN4" s="239"/>
      <c r="EJO4" s="239"/>
      <c r="EJP4" s="239"/>
      <c r="EJQ4" s="239"/>
      <c r="EJR4" s="239"/>
      <c r="EJS4" s="239"/>
      <c r="EJT4" s="239"/>
      <c r="EJU4" s="239"/>
      <c r="EJV4" s="239"/>
      <c r="EJW4" s="239"/>
      <c r="EJX4" s="239"/>
      <c r="EJY4" s="239"/>
      <c r="EJZ4" s="239"/>
      <c r="EKA4" s="239"/>
      <c r="EKB4" s="239"/>
      <c r="EKC4" s="239"/>
      <c r="EKD4" s="239"/>
      <c r="EKE4" s="239"/>
      <c r="EKF4" s="239"/>
      <c r="EKG4" s="239"/>
      <c r="EKH4" s="239"/>
      <c r="EKI4" s="239"/>
      <c r="EKJ4" s="239"/>
      <c r="EKK4" s="239"/>
      <c r="EKL4" s="239"/>
      <c r="EKM4" s="239"/>
      <c r="EKN4" s="239"/>
      <c r="EKO4" s="239"/>
      <c r="EKP4" s="239"/>
      <c r="EKQ4" s="239"/>
      <c r="EKR4" s="239"/>
      <c r="EKS4" s="239"/>
      <c r="EKT4" s="239"/>
      <c r="EKU4" s="239"/>
      <c r="EKV4" s="239"/>
      <c r="EKW4" s="239"/>
      <c r="EKX4" s="239"/>
      <c r="EKY4" s="239"/>
      <c r="EKZ4" s="239"/>
      <c r="ELA4" s="239"/>
      <c r="ELB4" s="239"/>
      <c r="ELC4" s="239"/>
      <c r="ELD4" s="239"/>
      <c r="ELE4" s="239"/>
      <c r="ELF4" s="239"/>
      <c r="ELG4" s="239"/>
      <c r="ELH4" s="239"/>
      <c r="ELI4" s="239"/>
      <c r="ELJ4" s="239"/>
      <c r="ELK4" s="239"/>
      <c r="ELL4" s="239"/>
      <c r="ELM4" s="239"/>
      <c r="ELN4" s="239"/>
      <c r="ELO4" s="239"/>
      <c r="ELP4" s="239"/>
      <c r="ELQ4" s="239"/>
      <c r="ELR4" s="239"/>
      <c r="ELS4" s="239"/>
      <c r="ELT4" s="239"/>
      <c r="ELU4" s="239"/>
      <c r="ELV4" s="239"/>
      <c r="ELW4" s="239"/>
      <c r="ELX4" s="239"/>
      <c r="ELY4" s="239"/>
      <c r="ELZ4" s="239"/>
      <c r="EMA4" s="239"/>
      <c r="EMB4" s="239"/>
      <c r="EMC4" s="239"/>
      <c r="EMD4" s="239"/>
      <c r="EME4" s="239"/>
      <c r="EMF4" s="239"/>
      <c r="EMG4" s="239"/>
      <c r="EMH4" s="239"/>
      <c r="EMI4" s="239"/>
      <c r="EMJ4" s="239"/>
      <c r="EMK4" s="239"/>
      <c r="EML4" s="239"/>
      <c r="EMM4" s="239"/>
      <c r="EMN4" s="239"/>
      <c r="EMO4" s="239"/>
      <c r="EMP4" s="239"/>
      <c r="EMQ4" s="239"/>
      <c r="EMR4" s="239"/>
      <c r="EMS4" s="239"/>
      <c r="EMT4" s="239"/>
      <c r="EMU4" s="239"/>
      <c r="EMV4" s="239"/>
      <c r="EMW4" s="239"/>
      <c r="EMX4" s="239"/>
      <c r="EMY4" s="239"/>
      <c r="EMZ4" s="239"/>
      <c r="ENA4" s="239"/>
      <c r="ENB4" s="239"/>
      <c r="ENC4" s="239"/>
      <c r="END4" s="239"/>
      <c r="ENE4" s="239"/>
      <c r="ENF4" s="239"/>
      <c r="ENG4" s="239"/>
      <c r="ENH4" s="239"/>
      <c r="ENI4" s="239"/>
      <c r="ENJ4" s="239"/>
      <c r="ENK4" s="239"/>
      <c r="ENL4" s="239"/>
      <c r="ENM4" s="239"/>
      <c r="ENN4" s="239"/>
      <c r="ENO4" s="239"/>
      <c r="ENP4" s="239"/>
      <c r="ENQ4" s="239"/>
      <c r="ENR4" s="239"/>
      <c r="ENS4" s="239"/>
      <c r="ENT4" s="239"/>
      <c r="ENU4" s="239"/>
      <c r="ENV4" s="239"/>
      <c r="ENW4" s="239"/>
      <c r="ENX4" s="239"/>
      <c r="ENY4" s="239"/>
      <c r="ENZ4" s="239"/>
      <c r="EOA4" s="239"/>
      <c r="EOB4" s="239"/>
      <c r="EOC4" s="239"/>
      <c r="EOD4" s="239"/>
      <c r="EOE4" s="239"/>
      <c r="EOF4" s="239"/>
      <c r="EOG4" s="239"/>
      <c r="EOH4" s="239"/>
      <c r="EOI4" s="239"/>
      <c r="EOJ4" s="239"/>
      <c r="EOK4" s="239"/>
      <c r="EOL4" s="239"/>
      <c r="EOM4" s="239"/>
      <c r="EON4" s="239"/>
      <c r="EOO4" s="239"/>
      <c r="EOP4" s="239"/>
      <c r="EOQ4" s="239"/>
      <c r="EOR4" s="239"/>
      <c r="EOS4" s="239"/>
      <c r="EOT4" s="239"/>
      <c r="EOU4" s="239"/>
      <c r="EOV4" s="239"/>
      <c r="EOW4" s="239"/>
      <c r="EOX4" s="239"/>
      <c r="EOY4" s="239"/>
      <c r="EOZ4" s="239"/>
      <c r="EPA4" s="239"/>
      <c r="EPB4" s="239"/>
      <c r="EPC4" s="239"/>
      <c r="EPD4" s="239"/>
      <c r="EPE4" s="239"/>
      <c r="EPF4" s="239"/>
      <c r="EPG4" s="239"/>
      <c r="EPH4" s="239"/>
      <c r="EPI4" s="239"/>
      <c r="EPJ4" s="239"/>
      <c r="EPK4" s="239"/>
      <c r="EPL4" s="239"/>
      <c r="EPM4" s="239"/>
      <c r="EPN4" s="239"/>
      <c r="EPO4" s="239"/>
      <c r="EPP4" s="239"/>
      <c r="EPQ4" s="239"/>
      <c r="EPR4" s="239"/>
      <c r="EPS4" s="239"/>
      <c r="EPT4" s="239"/>
      <c r="EPU4" s="239"/>
      <c r="EPV4" s="239"/>
      <c r="EPW4" s="239"/>
      <c r="EPX4" s="239"/>
      <c r="EPY4" s="239"/>
      <c r="EPZ4" s="239"/>
      <c r="EQA4" s="239"/>
      <c r="EQB4" s="239"/>
      <c r="EQC4" s="239"/>
      <c r="EQD4" s="239"/>
      <c r="EQE4" s="239"/>
      <c r="EQF4" s="239"/>
      <c r="EQG4" s="239"/>
      <c r="EQH4" s="239"/>
      <c r="EQI4" s="239"/>
      <c r="EQJ4" s="239"/>
      <c r="EQK4" s="239"/>
      <c r="EQL4" s="239"/>
      <c r="EQM4" s="239"/>
      <c r="EQN4" s="239"/>
      <c r="EQO4" s="239"/>
      <c r="EQP4" s="239"/>
      <c r="EQQ4" s="239"/>
      <c r="EQR4" s="239"/>
      <c r="EQS4" s="239"/>
      <c r="EQT4" s="239"/>
      <c r="EQU4" s="239"/>
      <c r="EQV4" s="239"/>
      <c r="EQW4" s="239"/>
      <c r="EQX4" s="239"/>
      <c r="EQY4" s="239"/>
      <c r="EQZ4" s="239"/>
      <c r="ERA4" s="239"/>
      <c r="ERB4" s="239"/>
      <c r="ERC4" s="239"/>
      <c r="ERD4" s="239"/>
      <c r="ERE4" s="239"/>
      <c r="ERF4" s="239"/>
      <c r="ERG4" s="239"/>
      <c r="ERH4" s="239"/>
      <c r="ERI4" s="239"/>
      <c r="ERJ4" s="239"/>
      <c r="ERK4" s="239"/>
      <c r="ERL4" s="239"/>
      <c r="ERM4" s="239"/>
      <c r="ERN4" s="239"/>
      <c r="ERO4" s="239"/>
      <c r="ERP4" s="239"/>
      <c r="ERQ4" s="239"/>
      <c r="ERR4" s="239"/>
      <c r="ERS4" s="239"/>
      <c r="ERT4" s="239"/>
      <c r="ERU4" s="239"/>
      <c r="ERV4" s="239"/>
      <c r="ERW4" s="239"/>
      <c r="ERX4" s="239"/>
      <c r="ERY4" s="239"/>
      <c r="ERZ4" s="239"/>
      <c r="ESA4" s="239"/>
      <c r="ESB4" s="239"/>
      <c r="ESC4" s="239"/>
      <c r="ESD4" s="239"/>
      <c r="ESE4" s="239"/>
      <c r="ESF4" s="239"/>
      <c r="ESG4" s="239"/>
      <c r="ESH4" s="239"/>
      <c r="ESI4" s="239"/>
      <c r="ESJ4" s="239"/>
      <c r="ESK4" s="239"/>
      <c r="ESL4" s="239"/>
      <c r="ESM4" s="239"/>
      <c r="ESN4" s="239"/>
      <c r="ESO4" s="239"/>
      <c r="ESP4" s="239"/>
      <c r="ESQ4" s="239"/>
      <c r="ESR4" s="239"/>
      <c r="ESS4" s="239"/>
      <c r="EST4" s="239"/>
      <c r="ESU4" s="239"/>
      <c r="ESV4" s="239"/>
      <c r="ESW4" s="239"/>
      <c r="ESX4" s="239"/>
      <c r="ESY4" s="239"/>
      <c r="ESZ4" s="239"/>
      <c r="ETA4" s="239"/>
      <c r="ETB4" s="239"/>
      <c r="ETC4" s="239"/>
      <c r="ETD4" s="239"/>
      <c r="ETE4" s="239"/>
      <c r="ETF4" s="239"/>
      <c r="ETG4" s="239"/>
      <c r="ETH4" s="239"/>
      <c r="ETI4" s="239"/>
      <c r="ETJ4" s="239"/>
      <c r="ETK4" s="239"/>
      <c r="ETL4" s="239"/>
      <c r="ETM4" s="239"/>
      <c r="ETN4" s="239"/>
      <c r="ETO4" s="239"/>
      <c r="ETP4" s="239"/>
      <c r="ETQ4" s="239"/>
      <c r="ETR4" s="239"/>
      <c r="ETS4" s="239"/>
      <c r="ETT4" s="239"/>
      <c r="ETU4" s="239"/>
      <c r="ETV4" s="239"/>
      <c r="ETW4" s="239"/>
      <c r="ETX4" s="239"/>
      <c r="ETY4" s="239"/>
      <c r="ETZ4" s="239"/>
      <c r="EUA4" s="239"/>
      <c r="EUB4" s="239"/>
      <c r="EUC4" s="239"/>
      <c r="EUD4" s="239"/>
      <c r="EUE4" s="239"/>
      <c r="EUF4" s="239"/>
      <c r="EUG4" s="239"/>
      <c r="EUH4" s="239"/>
      <c r="EUI4" s="239"/>
      <c r="EUJ4" s="239"/>
      <c r="EUK4" s="239"/>
      <c r="EUL4" s="239"/>
      <c r="EUM4" s="239"/>
      <c r="EUN4" s="239"/>
      <c r="EUO4" s="239"/>
      <c r="EUP4" s="239"/>
      <c r="EUQ4" s="239"/>
      <c r="EUR4" s="239"/>
      <c r="EUS4" s="239"/>
      <c r="EUT4" s="239"/>
      <c r="EUU4" s="239"/>
      <c r="EUV4" s="239"/>
      <c r="EUW4" s="239"/>
      <c r="EUX4" s="239"/>
      <c r="EUY4" s="239"/>
      <c r="EUZ4" s="239"/>
      <c r="EVA4" s="239"/>
      <c r="EVB4" s="239"/>
      <c r="EVC4" s="239"/>
      <c r="EVD4" s="239"/>
      <c r="EVE4" s="239"/>
      <c r="EVF4" s="239"/>
      <c r="EVG4" s="239"/>
      <c r="EVH4" s="239"/>
      <c r="EVI4" s="239"/>
      <c r="EVJ4" s="239"/>
      <c r="EVK4" s="239"/>
      <c r="EVL4" s="239"/>
      <c r="EVM4" s="239"/>
      <c r="EVN4" s="239"/>
      <c r="EVO4" s="239"/>
      <c r="EVP4" s="239"/>
      <c r="EVQ4" s="239"/>
      <c r="EVR4" s="239"/>
      <c r="EVS4" s="239"/>
      <c r="EVT4" s="239"/>
      <c r="EVU4" s="239"/>
      <c r="EVV4" s="239"/>
      <c r="EVW4" s="239"/>
      <c r="EVX4" s="239"/>
      <c r="EVY4" s="239"/>
      <c r="EVZ4" s="239"/>
      <c r="EWA4" s="239"/>
      <c r="EWB4" s="239"/>
      <c r="EWC4" s="239"/>
      <c r="EWD4" s="239"/>
      <c r="EWE4" s="239"/>
      <c r="EWF4" s="239"/>
      <c r="EWG4" s="239"/>
      <c r="EWH4" s="239"/>
      <c r="EWI4" s="239"/>
      <c r="EWJ4" s="239"/>
      <c r="EWK4" s="239"/>
      <c r="EWL4" s="239"/>
      <c r="EWM4" s="239"/>
      <c r="EWN4" s="239"/>
      <c r="EWO4" s="239"/>
      <c r="EWP4" s="239"/>
      <c r="EWQ4" s="239"/>
      <c r="EWR4" s="239"/>
      <c r="EWS4" s="239"/>
      <c r="EWT4" s="239"/>
      <c r="EWU4" s="239"/>
      <c r="EWV4" s="239"/>
      <c r="EWW4" s="239"/>
      <c r="EWX4" s="239"/>
      <c r="EWY4" s="239"/>
      <c r="EWZ4" s="239"/>
      <c r="EXA4" s="239"/>
      <c r="EXB4" s="239"/>
      <c r="EXC4" s="239"/>
      <c r="EXD4" s="239"/>
      <c r="EXE4" s="239"/>
      <c r="EXF4" s="239"/>
      <c r="EXG4" s="239"/>
      <c r="EXH4" s="239"/>
      <c r="EXI4" s="239"/>
      <c r="EXJ4" s="239"/>
      <c r="EXK4" s="239"/>
      <c r="EXL4" s="239"/>
      <c r="EXM4" s="239"/>
      <c r="EXN4" s="239"/>
      <c r="EXO4" s="239"/>
      <c r="EXP4" s="239"/>
      <c r="EXQ4" s="239"/>
      <c r="EXR4" s="239"/>
      <c r="EXS4" s="239"/>
      <c r="EXT4" s="239"/>
      <c r="EXU4" s="239"/>
      <c r="EXV4" s="239"/>
      <c r="EXW4" s="239"/>
      <c r="EXX4" s="239"/>
      <c r="EXY4" s="239"/>
      <c r="EXZ4" s="239"/>
      <c r="EYA4" s="239"/>
      <c r="EYB4" s="239"/>
      <c r="EYC4" s="239"/>
      <c r="EYD4" s="239"/>
      <c r="EYE4" s="239"/>
      <c r="EYF4" s="239"/>
      <c r="EYG4" s="239"/>
      <c r="EYH4" s="239"/>
      <c r="EYI4" s="239"/>
      <c r="EYJ4" s="239"/>
      <c r="EYK4" s="239"/>
      <c r="EYL4" s="239"/>
      <c r="EYM4" s="239"/>
      <c r="EYN4" s="239"/>
      <c r="EYO4" s="239"/>
      <c r="EYP4" s="239"/>
      <c r="EYQ4" s="239"/>
      <c r="EYR4" s="239"/>
      <c r="EYS4" s="239"/>
      <c r="EYT4" s="239"/>
      <c r="EYU4" s="239"/>
      <c r="EYV4" s="239"/>
      <c r="EYW4" s="239"/>
      <c r="EYX4" s="239"/>
      <c r="EYY4" s="239"/>
      <c r="EYZ4" s="239"/>
      <c r="EZA4" s="239"/>
      <c r="EZB4" s="239"/>
      <c r="EZC4" s="239"/>
      <c r="EZD4" s="239"/>
      <c r="EZE4" s="239"/>
      <c r="EZF4" s="239"/>
      <c r="EZG4" s="239"/>
      <c r="EZH4" s="239"/>
      <c r="EZI4" s="239"/>
      <c r="EZJ4" s="239"/>
      <c r="EZK4" s="239"/>
      <c r="EZL4" s="239"/>
      <c r="EZM4" s="239"/>
      <c r="EZN4" s="239"/>
      <c r="EZO4" s="239"/>
      <c r="EZP4" s="239"/>
      <c r="EZQ4" s="239"/>
      <c r="EZR4" s="239"/>
      <c r="EZS4" s="239"/>
      <c r="EZT4" s="239"/>
      <c r="EZU4" s="239"/>
      <c r="EZV4" s="239"/>
      <c r="EZW4" s="239"/>
      <c r="EZX4" s="239"/>
      <c r="EZY4" s="239"/>
      <c r="EZZ4" s="239"/>
      <c r="FAA4" s="239"/>
      <c r="FAB4" s="239"/>
      <c r="FAC4" s="239"/>
      <c r="FAD4" s="239"/>
      <c r="FAE4" s="239"/>
      <c r="FAF4" s="239"/>
      <c r="FAG4" s="239"/>
      <c r="FAH4" s="239"/>
      <c r="FAI4" s="239"/>
      <c r="FAJ4" s="239"/>
      <c r="FAK4" s="239"/>
      <c r="FAL4" s="239"/>
      <c r="FAM4" s="239"/>
      <c r="FAN4" s="239"/>
      <c r="FAO4" s="239"/>
      <c r="FAP4" s="239"/>
      <c r="FAQ4" s="239"/>
      <c r="FAR4" s="239"/>
      <c r="FAS4" s="239"/>
      <c r="FAT4" s="239"/>
      <c r="FAU4" s="239"/>
      <c r="FAV4" s="239"/>
      <c r="FAW4" s="239"/>
      <c r="FAX4" s="239"/>
      <c r="FAY4" s="239"/>
      <c r="FAZ4" s="239"/>
      <c r="FBA4" s="239"/>
      <c r="FBB4" s="239"/>
      <c r="FBC4" s="239"/>
      <c r="FBD4" s="239"/>
      <c r="FBE4" s="239"/>
      <c r="FBF4" s="239"/>
      <c r="FBG4" s="239"/>
      <c r="FBH4" s="239"/>
      <c r="FBI4" s="239"/>
      <c r="FBJ4" s="239"/>
      <c r="FBK4" s="239"/>
      <c r="FBL4" s="239"/>
      <c r="FBM4" s="239"/>
      <c r="FBN4" s="239"/>
      <c r="FBO4" s="239"/>
      <c r="FBP4" s="239"/>
      <c r="FBQ4" s="239"/>
      <c r="FBR4" s="239"/>
      <c r="FBS4" s="239"/>
      <c r="FBT4" s="239"/>
      <c r="FBU4" s="239"/>
      <c r="FBV4" s="239"/>
      <c r="FBW4" s="239"/>
      <c r="FBX4" s="239"/>
      <c r="FBY4" s="239"/>
      <c r="FBZ4" s="239"/>
      <c r="FCA4" s="239"/>
      <c r="FCB4" s="239"/>
      <c r="FCC4" s="239"/>
      <c r="FCD4" s="239"/>
      <c r="FCE4" s="239"/>
      <c r="FCF4" s="239"/>
      <c r="FCG4" s="239"/>
      <c r="FCH4" s="239"/>
      <c r="FCI4" s="239"/>
      <c r="FCJ4" s="239"/>
      <c r="FCK4" s="239"/>
      <c r="FCL4" s="239"/>
      <c r="FCM4" s="239"/>
      <c r="FCN4" s="239"/>
      <c r="FCO4" s="239"/>
      <c r="FCP4" s="239"/>
      <c r="FCQ4" s="239"/>
      <c r="FCR4" s="239"/>
      <c r="FCS4" s="239"/>
      <c r="FCT4" s="239"/>
      <c r="FCU4" s="239"/>
      <c r="FCV4" s="239"/>
      <c r="FCW4" s="239"/>
      <c r="FCX4" s="239"/>
      <c r="FCY4" s="239"/>
      <c r="FCZ4" s="239"/>
      <c r="FDA4" s="239"/>
      <c r="FDB4" s="239"/>
      <c r="FDC4" s="239"/>
      <c r="FDD4" s="239"/>
      <c r="FDE4" s="239"/>
      <c r="FDF4" s="239"/>
      <c r="FDG4" s="239"/>
      <c r="FDH4" s="239"/>
      <c r="FDI4" s="239"/>
      <c r="FDJ4" s="239"/>
      <c r="FDK4" s="239"/>
      <c r="FDL4" s="239"/>
      <c r="FDM4" s="239"/>
      <c r="FDN4" s="239"/>
      <c r="FDO4" s="239"/>
      <c r="FDP4" s="239"/>
      <c r="FDQ4" s="239"/>
      <c r="FDR4" s="239"/>
      <c r="FDS4" s="239"/>
      <c r="FDT4" s="239"/>
      <c r="FDU4" s="239"/>
      <c r="FDV4" s="239"/>
      <c r="FDW4" s="239"/>
      <c r="FDX4" s="239"/>
      <c r="FDY4" s="239"/>
      <c r="FDZ4" s="239"/>
      <c r="FEA4" s="239"/>
      <c r="FEB4" s="239"/>
      <c r="FEC4" s="239"/>
      <c r="FED4" s="239"/>
      <c r="FEE4" s="239"/>
      <c r="FEF4" s="239"/>
      <c r="FEG4" s="239"/>
      <c r="FEH4" s="239"/>
      <c r="FEI4" s="239"/>
      <c r="FEJ4" s="239"/>
      <c r="FEK4" s="239"/>
      <c r="FEL4" s="239"/>
      <c r="FEM4" s="239"/>
      <c r="FEN4" s="239"/>
      <c r="FEO4" s="239"/>
      <c r="FEP4" s="239"/>
      <c r="FEQ4" s="239"/>
      <c r="FER4" s="239"/>
      <c r="FES4" s="239"/>
      <c r="FET4" s="239"/>
      <c r="FEU4" s="239"/>
      <c r="FEV4" s="239"/>
      <c r="FEW4" s="239"/>
      <c r="FEX4" s="239"/>
      <c r="FEY4" s="239"/>
      <c r="FEZ4" s="239"/>
      <c r="FFA4" s="239"/>
      <c r="FFB4" s="239"/>
      <c r="FFC4" s="239"/>
      <c r="FFD4" s="239"/>
      <c r="FFE4" s="239"/>
      <c r="FFF4" s="239"/>
      <c r="FFG4" s="239"/>
      <c r="FFH4" s="239"/>
      <c r="FFI4" s="239"/>
      <c r="FFJ4" s="239"/>
      <c r="FFK4" s="239"/>
      <c r="FFL4" s="239"/>
      <c r="FFM4" s="239"/>
      <c r="FFN4" s="239"/>
      <c r="FFO4" s="239"/>
      <c r="FFP4" s="239"/>
      <c r="FFQ4" s="239"/>
      <c r="FFR4" s="239"/>
      <c r="FFS4" s="239"/>
      <c r="FFT4" s="239"/>
      <c r="FFU4" s="239"/>
      <c r="FFV4" s="239"/>
      <c r="FFW4" s="239"/>
      <c r="FFX4" s="239"/>
      <c r="FFY4" s="239"/>
      <c r="FFZ4" s="239"/>
      <c r="FGA4" s="239"/>
      <c r="FGB4" s="239"/>
      <c r="FGC4" s="239"/>
      <c r="FGD4" s="239"/>
      <c r="FGE4" s="239"/>
      <c r="FGF4" s="239"/>
      <c r="FGG4" s="239"/>
      <c r="FGH4" s="239"/>
      <c r="FGI4" s="239"/>
      <c r="FGJ4" s="239"/>
      <c r="FGK4" s="239"/>
      <c r="FGL4" s="239"/>
      <c r="FGM4" s="239"/>
      <c r="FGN4" s="239"/>
      <c r="FGO4" s="239"/>
      <c r="FGP4" s="239"/>
      <c r="FGQ4" s="239"/>
      <c r="FGR4" s="239"/>
      <c r="FGS4" s="239"/>
      <c r="FGT4" s="239"/>
      <c r="FGU4" s="239"/>
      <c r="FGV4" s="239"/>
      <c r="FGW4" s="239"/>
      <c r="FGX4" s="239"/>
      <c r="FGY4" s="239"/>
      <c r="FGZ4" s="239"/>
      <c r="FHA4" s="239"/>
      <c r="FHB4" s="239"/>
      <c r="FHC4" s="239"/>
      <c r="FHD4" s="239"/>
      <c r="FHE4" s="239"/>
      <c r="FHF4" s="239"/>
      <c r="FHG4" s="239"/>
      <c r="FHH4" s="239"/>
      <c r="FHI4" s="239"/>
      <c r="FHJ4" s="239"/>
      <c r="FHK4" s="239"/>
      <c r="FHL4" s="239"/>
      <c r="FHM4" s="239"/>
      <c r="FHN4" s="239"/>
      <c r="FHO4" s="239"/>
      <c r="FHP4" s="239"/>
      <c r="FHQ4" s="239"/>
      <c r="FHR4" s="239"/>
      <c r="FHS4" s="239"/>
      <c r="FHT4" s="239"/>
      <c r="FHU4" s="239"/>
      <c r="FHV4" s="239"/>
      <c r="FHW4" s="239"/>
      <c r="FHX4" s="239"/>
      <c r="FHY4" s="239"/>
      <c r="FHZ4" s="239"/>
      <c r="FIA4" s="239"/>
      <c r="FIB4" s="239"/>
      <c r="FIC4" s="239"/>
      <c r="FID4" s="239"/>
      <c r="FIE4" s="239"/>
      <c r="FIF4" s="239"/>
      <c r="FIG4" s="239"/>
      <c r="FIH4" s="239"/>
      <c r="FII4" s="239"/>
      <c r="FIJ4" s="239"/>
      <c r="FIK4" s="239"/>
      <c r="FIL4" s="239"/>
      <c r="FIM4" s="239"/>
      <c r="FIN4" s="239"/>
      <c r="FIO4" s="239"/>
      <c r="FIP4" s="239"/>
      <c r="FIQ4" s="239"/>
      <c r="FIR4" s="239"/>
      <c r="FIS4" s="239"/>
      <c r="FIT4" s="239"/>
      <c r="FIU4" s="239"/>
      <c r="FIV4" s="239"/>
      <c r="FIW4" s="239"/>
      <c r="FIX4" s="239"/>
      <c r="FIY4" s="239"/>
      <c r="FIZ4" s="239"/>
      <c r="FJA4" s="239"/>
      <c r="FJB4" s="239"/>
      <c r="FJC4" s="239"/>
      <c r="FJD4" s="239"/>
      <c r="FJE4" s="239"/>
      <c r="FJF4" s="239"/>
      <c r="FJG4" s="239"/>
      <c r="FJH4" s="239"/>
      <c r="FJI4" s="239"/>
      <c r="FJJ4" s="239"/>
      <c r="FJK4" s="239"/>
      <c r="FJL4" s="239"/>
      <c r="FJM4" s="239"/>
      <c r="FJN4" s="239"/>
      <c r="FJO4" s="239"/>
      <c r="FJP4" s="239"/>
      <c r="FJQ4" s="239"/>
      <c r="FJR4" s="239"/>
      <c r="FJS4" s="239"/>
      <c r="FJT4" s="239"/>
      <c r="FJU4" s="239"/>
      <c r="FJV4" s="239"/>
      <c r="FJW4" s="239"/>
      <c r="FJX4" s="239"/>
      <c r="FJY4" s="239"/>
      <c r="FJZ4" s="239"/>
      <c r="FKA4" s="239"/>
      <c r="FKB4" s="239"/>
      <c r="FKC4" s="239"/>
      <c r="FKD4" s="239"/>
      <c r="FKE4" s="239"/>
      <c r="FKF4" s="239"/>
      <c r="FKG4" s="239"/>
      <c r="FKH4" s="239"/>
      <c r="FKI4" s="239"/>
      <c r="FKJ4" s="239"/>
      <c r="FKK4" s="239"/>
      <c r="FKL4" s="239"/>
      <c r="FKM4" s="239"/>
      <c r="FKN4" s="239"/>
      <c r="FKO4" s="239"/>
      <c r="FKP4" s="239"/>
      <c r="FKQ4" s="239"/>
      <c r="FKR4" s="239"/>
      <c r="FKS4" s="239"/>
      <c r="FKT4" s="239"/>
      <c r="FKU4" s="239"/>
      <c r="FKV4" s="239"/>
      <c r="FKW4" s="239"/>
      <c r="FKX4" s="239"/>
      <c r="FKY4" s="239"/>
      <c r="FKZ4" s="239"/>
      <c r="FLA4" s="239"/>
      <c r="FLB4" s="239"/>
      <c r="FLC4" s="239"/>
      <c r="FLD4" s="239"/>
      <c r="FLE4" s="239"/>
      <c r="FLF4" s="239"/>
      <c r="FLG4" s="239"/>
      <c r="FLH4" s="239"/>
      <c r="FLI4" s="239"/>
      <c r="FLJ4" s="239"/>
      <c r="FLK4" s="239"/>
      <c r="FLL4" s="239"/>
      <c r="FLM4" s="239"/>
      <c r="FLN4" s="239"/>
      <c r="FLO4" s="239"/>
      <c r="FLP4" s="239"/>
      <c r="FLQ4" s="239"/>
      <c r="FLR4" s="239"/>
      <c r="FLS4" s="239"/>
      <c r="FLT4" s="239"/>
      <c r="FLU4" s="239"/>
      <c r="FLV4" s="239"/>
      <c r="FLW4" s="239"/>
      <c r="FLX4" s="239"/>
      <c r="FLY4" s="239"/>
      <c r="FLZ4" s="239"/>
      <c r="FMA4" s="239"/>
      <c r="FMB4" s="239"/>
      <c r="FMC4" s="239"/>
      <c r="FMD4" s="239"/>
      <c r="FME4" s="239"/>
      <c r="FMF4" s="239"/>
      <c r="FMG4" s="239"/>
      <c r="FMH4" s="239"/>
      <c r="FMI4" s="239"/>
      <c r="FMJ4" s="239"/>
      <c r="FMK4" s="239"/>
      <c r="FML4" s="239"/>
      <c r="FMM4" s="239"/>
      <c r="FMN4" s="239"/>
      <c r="FMO4" s="239"/>
      <c r="FMP4" s="239"/>
      <c r="FMQ4" s="239"/>
      <c r="FMR4" s="239"/>
      <c r="FMS4" s="239"/>
      <c r="FMT4" s="239"/>
      <c r="FMU4" s="239"/>
      <c r="FMV4" s="239"/>
      <c r="FMW4" s="239"/>
      <c r="FMX4" s="239"/>
      <c r="FMY4" s="239"/>
      <c r="FMZ4" s="239"/>
      <c r="FNA4" s="239"/>
      <c r="FNB4" s="239"/>
      <c r="FNC4" s="239"/>
      <c r="FND4" s="239"/>
      <c r="FNE4" s="239"/>
      <c r="FNF4" s="239"/>
      <c r="FNG4" s="239"/>
      <c r="FNH4" s="239"/>
      <c r="FNI4" s="239"/>
      <c r="FNJ4" s="239"/>
      <c r="FNK4" s="239"/>
      <c r="FNL4" s="239"/>
      <c r="FNM4" s="239"/>
      <c r="FNN4" s="239"/>
      <c r="FNO4" s="239"/>
      <c r="FNP4" s="239"/>
      <c r="FNQ4" s="239"/>
      <c r="FNR4" s="239"/>
      <c r="FNS4" s="239"/>
      <c r="FNT4" s="239"/>
      <c r="FNU4" s="239"/>
      <c r="FNV4" s="239"/>
      <c r="FNW4" s="239"/>
      <c r="FNX4" s="239"/>
      <c r="FNY4" s="239"/>
      <c r="FNZ4" s="239"/>
      <c r="FOA4" s="239"/>
      <c r="FOB4" s="239"/>
      <c r="FOC4" s="239"/>
      <c r="FOD4" s="239"/>
      <c r="FOE4" s="239"/>
      <c r="FOF4" s="239"/>
      <c r="FOG4" s="239"/>
      <c r="FOH4" s="239"/>
      <c r="FOI4" s="239"/>
      <c r="FOJ4" s="239"/>
      <c r="FOK4" s="239"/>
      <c r="FOL4" s="239"/>
      <c r="FOM4" s="239"/>
      <c r="FON4" s="239"/>
      <c r="FOO4" s="239"/>
      <c r="FOP4" s="239"/>
      <c r="FOQ4" s="239"/>
      <c r="FOR4" s="239"/>
      <c r="FOS4" s="239"/>
      <c r="FOT4" s="239"/>
      <c r="FOU4" s="239"/>
      <c r="FOV4" s="239"/>
      <c r="FOW4" s="239"/>
      <c r="FOX4" s="239"/>
      <c r="FOY4" s="239"/>
      <c r="FOZ4" s="239"/>
      <c r="FPA4" s="239"/>
      <c r="FPB4" s="239"/>
      <c r="FPC4" s="239"/>
      <c r="FPD4" s="239"/>
      <c r="FPE4" s="239"/>
      <c r="FPF4" s="239"/>
      <c r="FPG4" s="239"/>
      <c r="FPH4" s="239"/>
      <c r="FPI4" s="239"/>
      <c r="FPJ4" s="239"/>
      <c r="FPK4" s="239"/>
      <c r="FPL4" s="239"/>
      <c r="FPM4" s="239"/>
      <c r="FPN4" s="239"/>
      <c r="FPO4" s="239"/>
      <c r="FPP4" s="239"/>
      <c r="FPQ4" s="239"/>
      <c r="FPR4" s="239"/>
      <c r="FPS4" s="239"/>
      <c r="FPT4" s="239"/>
      <c r="FPU4" s="239"/>
      <c r="FPV4" s="239"/>
      <c r="FPW4" s="239"/>
      <c r="FPX4" s="239"/>
      <c r="FPY4" s="239"/>
      <c r="FPZ4" s="239"/>
      <c r="FQA4" s="239"/>
      <c r="FQB4" s="239"/>
      <c r="FQC4" s="239"/>
      <c r="FQD4" s="239"/>
      <c r="FQE4" s="239"/>
      <c r="FQF4" s="239"/>
      <c r="FQG4" s="239"/>
      <c r="FQH4" s="239"/>
      <c r="FQI4" s="239"/>
      <c r="FQJ4" s="239"/>
      <c r="FQK4" s="239"/>
      <c r="FQL4" s="239"/>
      <c r="FQM4" s="239"/>
      <c r="FQN4" s="239"/>
      <c r="FQO4" s="239"/>
      <c r="FQP4" s="239"/>
      <c r="FQQ4" s="239"/>
      <c r="FQR4" s="239"/>
      <c r="FQS4" s="239"/>
      <c r="FQT4" s="239"/>
      <c r="FQU4" s="239"/>
      <c r="FQV4" s="239"/>
      <c r="FQW4" s="239"/>
      <c r="FQX4" s="239"/>
      <c r="FQY4" s="239"/>
      <c r="FQZ4" s="239"/>
      <c r="FRA4" s="239"/>
      <c r="FRB4" s="239"/>
      <c r="FRC4" s="239"/>
      <c r="FRD4" s="239"/>
      <c r="FRE4" s="239"/>
      <c r="FRF4" s="239"/>
      <c r="FRG4" s="239"/>
      <c r="FRH4" s="239"/>
      <c r="FRI4" s="239"/>
      <c r="FRJ4" s="239"/>
      <c r="FRK4" s="239"/>
      <c r="FRL4" s="239"/>
      <c r="FRM4" s="239"/>
      <c r="FRN4" s="239"/>
      <c r="FRO4" s="239"/>
      <c r="FRP4" s="239"/>
      <c r="FRQ4" s="239"/>
      <c r="FRR4" s="239"/>
      <c r="FRS4" s="239"/>
      <c r="FRT4" s="239"/>
      <c r="FRU4" s="239"/>
      <c r="FRV4" s="239"/>
      <c r="FRW4" s="239"/>
      <c r="FRX4" s="239"/>
      <c r="FRY4" s="239"/>
      <c r="FRZ4" s="239"/>
      <c r="FSA4" s="239"/>
      <c r="FSB4" s="239"/>
      <c r="FSC4" s="239"/>
      <c r="FSD4" s="239"/>
      <c r="FSE4" s="239"/>
      <c r="FSF4" s="239"/>
      <c r="FSG4" s="239"/>
      <c r="FSH4" s="239"/>
      <c r="FSI4" s="239"/>
      <c r="FSJ4" s="239"/>
      <c r="FSK4" s="239"/>
      <c r="FSL4" s="239"/>
      <c r="FSM4" s="239"/>
      <c r="FSN4" s="239"/>
      <c r="FSO4" s="239"/>
      <c r="FSP4" s="239"/>
      <c r="FSQ4" s="239"/>
      <c r="FSR4" s="239"/>
      <c r="FSS4" s="239"/>
      <c r="FST4" s="239"/>
      <c r="FSU4" s="239"/>
      <c r="FSV4" s="239"/>
      <c r="FSW4" s="239"/>
      <c r="FSX4" s="239"/>
      <c r="FSY4" s="239"/>
      <c r="FSZ4" s="239"/>
      <c r="FTA4" s="239"/>
      <c r="FTB4" s="239"/>
      <c r="FTC4" s="239"/>
      <c r="FTD4" s="239"/>
      <c r="FTE4" s="239"/>
      <c r="FTF4" s="239"/>
      <c r="FTG4" s="239"/>
      <c r="FTH4" s="239"/>
      <c r="FTI4" s="239"/>
      <c r="FTJ4" s="239"/>
      <c r="FTK4" s="239"/>
      <c r="FTL4" s="239"/>
      <c r="FTM4" s="239"/>
      <c r="FTN4" s="239"/>
      <c r="FTO4" s="239"/>
      <c r="FTP4" s="239"/>
      <c r="FTQ4" s="239"/>
      <c r="FTR4" s="239"/>
      <c r="FTS4" s="239"/>
      <c r="FTT4" s="239"/>
      <c r="FTU4" s="239"/>
      <c r="FTV4" s="239"/>
      <c r="FTW4" s="239"/>
      <c r="FTX4" s="239"/>
      <c r="FTY4" s="239"/>
      <c r="FTZ4" s="239"/>
      <c r="FUA4" s="239"/>
      <c r="FUB4" s="239"/>
      <c r="FUC4" s="239"/>
      <c r="FUD4" s="239"/>
      <c r="FUE4" s="239"/>
      <c r="FUF4" s="239"/>
      <c r="FUG4" s="239"/>
      <c r="FUH4" s="239"/>
      <c r="FUI4" s="239"/>
      <c r="FUJ4" s="239"/>
      <c r="FUK4" s="239"/>
      <c r="FUL4" s="239"/>
      <c r="FUM4" s="239"/>
      <c r="FUN4" s="239"/>
      <c r="FUO4" s="239"/>
      <c r="FUP4" s="239"/>
      <c r="FUQ4" s="239"/>
      <c r="FUR4" s="239"/>
      <c r="FUS4" s="239"/>
      <c r="FUT4" s="239"/>
      <c r="FUU4" s="239"/>
      <c r="FUV4" s="239"/>
      <c r="FUW4" s="239"/>
      <c r="FUX4" s="239"/>
      <c r="FUY4" s="239"/>
      <c r="FUZ4" s="239"/>
      <c r="FVA4" s="239"/>
      <c r="FVB4" s="239"/>
      <c r="FVC4" s="239"/>
      <c r="FVD4" s="239"/>
      <c r="FVE4" s="239"/>
      <c r="FVF4" s="239"/>
      <c r="FVG4" s="239"/>
      <c r="FVH4" s="239"/>
      <c r="FVI4" s="239"/>
      <c r="FVJ4" s="239"/>
      <c r="FVK4" s="239"/>
      <c r="FVL4" s="239"/>
      <c r="FVM4" s="239"/>
      <c r="FVN4" s="239"/>
      <c r="FVO4" s="239"/>
      <c r="FVP4" s="239"/>
      <c r="FVQ4" s="239"/>
      <c r="FVR4" s="239"/>
      <c r="FVS4" s="239"/>
      <c r="FVT4" s="239"/>
      <c r="FVU4" s="239"/>
      <c r="FVV4" s="239"/>
      <c r="FVW4" s="239"/>
      <c r="FVX4" s="239"/>
      <c r="FVY4" s="239"/>
      <c r="FVZ4" s="239"/>
      <c r="FWA4" s="239"/>
      <c r="FWB4" s="239"/>
      <c r="FWC4" s="239"/>
      <c r="FWD4" s="239"/>
      <c r="FWE4" s="239"/>
      <c r="FWF4" s="239"/>
      <c r="FWG4" s="239"/>
      <c r="FWH4" s="239"/>
      <c r="FWI4" s="239"/>
      <c r="FWJ4" s="239"/>
      <c r="FWK4" s="239"/>
      <c r="FWL4" s="239"/>
      <c r="FWM4" s="239"/>
      <c r="FWN4" s="239"/>
      <c r="FWO4" s="239"/>
      <c r="FWP4" s="239"/>
      <c r="FWQ4" s="239"/>
      <c r="FWR4" s="239"/>
      <c r="FWS4" s="239"/>
      <c r="FWT4" s="239"/>
      <c r="FWU4" s="239"/>
      <c r="FWV4" s="239"/>
      <c r="FWW4" s="239"/>
      <c r="FWX4" s="239"/>
      <c r="FWY4" s="239"/>
      <c r="FWZ4" s="239"/>
      <c r="FXA4" s="239"/>
      <c r="FXB4" s="239"/>
      <c r="FXC4" s="239"/>
      <c r="FXD4" s="239"/>
      <c r="FXE4" s="239"/>
      <c r="FXF4" s="239"/>
      <c r="FXG4" s="239"/>
      <c r="FXH4" s="239"/>
      <c r="FXI4" s="239"/>
      <c r="FXJ4" s="239"/>
      <c r="FXK4" s="239"/>
      <c r="FXL4" s="239"/>
      <c r="FXM4" s="239"/>
      <c r="FXN4" s="239"/>
      <c r="FXO4" s="239"/>
      <c r="FXP4" s="239"/>
      <c r="FXQ4" s="239"/>
      <c r="FXR4" s="239"/>
      <c r="FXS4" s="239"/>
      <c r="FXT4" s="239"/>
      <c r="FXU4" s="239"/>
      <c r="FXV4" s="239"/>
      <c r="FXW4" s="239"/>
      <c r="FXX4" s="239"/>
      <c r="FXY4" s="239"/>
      <c r="FXZ4" s="239"/>
      <c r="FYA4" s="239"/>
      <c r="FYB4" s="239"/>
      <c r="FYC4" s="239"/>
      <c r="FYD4" s="239"/>
      <c r="FYE4" s="239"/>
      <c r="FYF4" s="239"/>
      <c r="FYG4" s="239"/>
      <c r="FYH4" s="239"/>
      <c r="FYI4" s="239"/>
      <c r="FYJ4" s="239"/>
      <c r="FYK4" s="239"/>
      <c r="FYL4" s="239"/>
      <c r="FYM4" s="239"/>
      <c r="FYN4" s="239"/>
      <c r="FYO4" s="239"/>
      <c r="FYP4" s="239"/>
      <c r="FYQ4" s="239"/>
      <c r="FYR4" s="239"/>
      <c r="FYS4" s="239"/>
      <c r="FYT4" s="239"/>
      <c r="FYU4" s="239"/>
      <c r="FYV4" s="239"/>
      <c r="FYW4" s="239"/>
      <c r="FYX4" s="239"/>
      <c r="FYY4" s="239"/>
      <c r="FYZ4" s="239"/>
      <c r="FZA4" s="239"/>
      <c r="FZB4" s="239"/>
      <c r="FZC4" s="239"/>
      <c r="FZD4" s="239"/>
      <c r="FZE4" s="239"/>
      <c r="FZF4" s="239"/>
      <c r="FZG4" s="239"/>
      <c r="FZH4" s="239"/>
      <c r="FZI4" s="239"/>
      <c r="FZJ4" s="239"/>
      <c r="FZK4" s="239"/>
      <c r="FZL4" s="239"/>
      <c r="FZM4" s="239"/>
      <c r="FZN4" s="239"/>
      <c r="FZO4" s="239"/>
      <c r="FZP4" s="239"/>
      <c r="FZQ4" s="239"/>
      <c r="FZR4" s="239"/>
      <c r="FZS4" s="239"/>
      <c r="FZT4" s="239"/>
      <c r="FZU4" s="239"/>
      <c r="FZV4" s="239"/>
      <c r="FZW4" s="239"/>
      <c r="FZX4" s="239"/>
      <c r="FZY4" s="239"/>
      <c r="FZZ4" s="239"/>
      <c r="GAA4" s="239"/>
      <c r="GAB4" s="239"/>
      <c r="GAC4" s="239"/>
      <c r="GAD4" s="239"/>
      <c r="GAE4" s="239"/>
      <c r="GAF4" s="239"/>
      <c r="GAG4" s="239"/>
      <c r="GAH4" s="239"/>
      <c r="GAI4" s="239"/>
      <c r="GAJ4" s="239"/>
      <c r="GAK4" s="239"/>
      <c r="GAL4" s="239"/>
      <c r="GAM4" s="239"/>
      <c r="GAN4" s="239"/>
      <c r="GAO4" s="239"/>
      <c r="GAP4" s="239"/>
      <c r="GAQ4" s="239"/>
      <c r="GAR4" s="239"/>
      <c r="GAS4" s="239"/>
      <c r="GAT4" s="239"/>
      <c r="GAU4" s="239"/>
      <c r="GAV4" s="239"/>
      <c r="GAW4" s="239"/>
      <c r="GAX4" s="239"/>
      <c r="GAY4" s="239"/>
      <c r="GAZ4" s="239"/>
      <c r="GBA4" s="239"/>
      <c r="GBB4" s="239"/>
      <c r="GBC4" s="239"/>
      <c r="GBD4" s="239"/>
      <c r="GBE4" s="239"/>
      <c r="GBF4" s="239"/>
      <c r="GBG4" s="239"/>
      <c r="GBH4" s="239"/>
      <c r="GBI4" s="239"/>
      <c r="GBJ4" s="239"/>
      <c r="GBK4" s="239"/>
      <c r="GBL4" s="239"/>
      <c r="GBM4" s="239"/>
      <c r="GBN4" s="239"/>
      <c r="GBO4" s="239"/>
      <c r="GBP4" s="239"/>
      <c r="GBQ4" s="239"/>
      <c r="GBR4" s="239"/>
      <c r="GBS4" s="239"/>
      <c r="GBT4" s="239"/>
      <c r="GBU4" s="239"/>
      <c r="GBV4" s="239"/>
      <c r="GBW4" s="239"/>
      <c r="GBX4" s="239"/>
      <c r="GBY4" s="239"/>
      <c r="GBZ4" s="239"/>
      <c r="GCA4" s="239"/>
      <c r="GCB4" s="239"/>
      <c r="GCC4" s="239"/>
      <c r="GCD4" s="239"/>
      <c r="GCE4" s="239"/>
      <c r="GCF4" s="239"/>
      <c r="GCG4" s="239"/>
      <c r="GCH4" s="239"/>
      <c r="GCI4" s="239"/>
      <c r="GCJ4" s="239"/>
      <c r="GCK4" s="239"/>
      <c r="GCL4" s="239"/>
      <c r="GCM4" s="239"/>
      <c r="GCN4" s="239"/>
      <c r="GCO4" s="239"/>
      <c r="GCP4" s="239"/>
      <c r="GCQ4" s="239"/>
      <c r="GCR4" s="239"/>
      <c r="GCS4" s="239"/>
      <c r="GCT4" s="239"/>
      <c r="GCU4" s="239"/>
      <c r="GCV4" s="239"/>
      <c r="GCW4" s="239"/>
      <c r="GCX4" s="239"/>
      <c r="GCY4" s="239"/>
      <c r="GCZ4" s="239"/>
      <c r="GDA4" s="239"/>
      <c r="GDB4" s="239"/>
      <c r="GDC4" s="239"/>
      <c r="GDD4" s="239"/>
      <c r="GDE4" s="239"/>
      <c r="GDF4" s="239"/>
      <c r="GDG4" s="239"/>
      <c r="GDH4" s="239"/>
      <c r="GDI4" s="239"/>
      <c r="GDJ4" s="239"/>
      <c r="GDK4" s="239"/>
      <c r="GDL4" s="239"/>
      <c r="GDM4" s="239"/>
      <c r="GDN4" s="239"/>
      <c r="GDO4" s="239"/>
      <c r="GDP4" s="239"/>
      <c r="GDQ4" s="239"/>
      <c r="GDR4" s="239"/>
      <c r="GDS4" s="239"/>
      <c r="GDT4" s="239"/>
      <c r="GDU4" s="239"/>
      <c r="GDV4" s="239"/>
      <c r="GDW4" s="239"/>
      <c r="GDX4" s="239"/>
      <c r="GDY4" s="239"/>
      <c r="GDZ4" s="239"/>
      <c r="GEA4" s="239"/>
      <c r="GEB4" s="239"/>
      <c r="GEC4" s="239"/>
      <c r="GED4" s="239"/>
      <c r="GEE4" s="239"/>
      <c r="GEF4" s="239"/>
      <c r="GEG4" s="239"/>
      <c r="GEH4" s="239"/>
      <c r="GEI4" s="239"/>
      <c r="GEJ4" s="239"/>
      <c r="GEK4" s="239"/>
      <c r="GEL4" s="239"/>
      <c r="GEM4" s="239"/>
      <c r="GEN4" s="239"/>
      <c r="GEO4" s="239"/>
      <c r="GEP4" s="239"/>
      <c r="GEQ4" s="239"/>
      <c r="GER4" s="239"/>
      <c r="GES4" s="239"/>
      <c r="GET4" s="239"/>
      <c r="GEU4" s="239"/>
      <c r="GEV4" s="239"/>
      <c r="GEW4" s="239"/>
      <c r="GEX4" s="239"/>
      <c r="GEY4" s="239"/>
      <c r="GEZ4" s="239"/>
      <c r="GFA4" s="239"/>
      <c r="GFB4" s="239"/>
      <c r="GFC4" s="239"/>
      <c r="GFD4" s="239"/>
      <c r="GFE4" s="239"/>
      <c r="GFF4" s="239"/>
      <c r="GFG4" s="239"/>
      <c r="GFH4" s="239"/>
      <c r="GFI4" s="239"/>
      <c r="GFJ4" s="239"/>
      <c r="GFK4" s="239"/>
      <c r="GFL4" s="239"/>
      <c r="GFM4" s="239"/>
      <c r="GFN4" s="239"/>
      <c r="GFO4" s="239"/>
      <c r="GFP4" s="239"/>
      <c r="GFQ4" s="239"/>
      <c r="GFR4" s="239"/>
      <c r="GFS4" s="239"/>
      <c r="GFT4" s="239"/>
      <c r="GFU4" s="239"/>
      <c r="GFV4" s="239"/>
      <c r="GFW4" s="239"/>
      <c r="GFX4" s="239"/>
      <c r="GFY4" s="239"/>
      <c r="GFZ4" s="239"/>
      <c r="GGA4" s="239"/>
      <c r="GGB4" s="239"/>
      <c r="GGC4" s="239"/>
      <c r="GGD4" s="239"/>
      <c r="GGE4" s="239"/>
      <c r="GGF4" s="239"/>
      <c r="GGG4" s="239"/>
      <c r="GGH4" s="239"/>
      <c r="GGI4" s="239"/>
      <c r="GGJ4" s="239"/>
      <c r="GGK4" s="239"/>
      <c r="GGL4" s="239"/>
      <c r="GGM4" s="239"/>
      <c r="GGN4" s="239"/>
      <c r="GGO4" s="239"/>
      <c r="GGP4" s="239"/>
      <c r="GGQ4" s="239"/>
      <c r="GGR4" s="239"/>
      <c r="GGS4" s="239"/>
      <c r="GGT4" s="239"/>
      <c r="GGU4" s="239"/>
      <c r="GGV4" s="239"/>
      <c r="GGW4" s="239"/>
      <c r="GGX4" s="239"/>
      <c r="GGY4" s="239"/>
      <c r="GGZ4" s="239"/>
      <c r="GHA4" s="239"/>
      <c r="GHB4" s="239"/>
      <c r="GHC4" s="239"/>
      <c r="GHD4" s="239"/>
      <c r="GHE4" s="239"/>
      <c r="GHF4" s="239"/>
      <c r="GHG4" s="239"/>
      <c r="GHH4" s="239"/>
      <c r="GHI4" s="239"/>
      <c r="GHJ4" s="239"/>
      <c r="GHK4" s="239"/>
      <c r="GHL4" s="239"/>
      <c r="GHM4" s="239"/>
      <c r="GHN4" s="239"/>
      <c r="GHO4" s="239"/>
      <c r="GHP4" s="239"/>
      <c r="GHQ4" s="239"/>
      <c r="GHR4" s="239"/>
      <c r="GHS4" s="239"/>
      <c r="GHT4" s="239"/>
      <c r="GHU4" s="239"/>
      <c r="GHV4" s="239"/>
      <c r="GHW4" s="239"/>
      <c r="GHX4" s="239"/>
      <c r="GHY4" s="239"/>
      <c r="GHZ4" s="239"/>
      <c r="GIA4" s="239"/>
      <c r="GIB4" s="239"/>
      <c r="GIC4" s="239"/>
      <c r="GID4" s="239"/>
      <c r="GIE4" s="239"/>
      <c r="GIF4" s="239"/>
      <c r="GIG4" s="239"/>
      <c r="GIH4" s="239"/>
      <c r="GII4" s="239"/>
      <c r="GIJ4" s="239"/>
      <c r="GIK4" s="239"/>
      <c r="GIL4" s="239"/>
      <c r="GIM4" s="239"/>
      <c r="GIN4" s="239"/>
      <c r="GIO4" s="239"/>
      <c r="GIP4" s="239"/>
      <c r="GIQ4" s="239"/>
      <c r="GIR4" s="239"/>
      <c r="GIS4" s="239"/>
      <c r="GIT4" s="239"/>
      <c r="GIU4" s="239"/>
      <c r="GIV4" s="239"/>
      <c r="GIW4" s="239"/>
      <c r="GIX4" s="239"/>
      <c r="GIY4" s="239"/>
      <c r="GIZ4" s="239"/>
      <c r="GJA4" s="239"/>
      <c r="GJB4" s="239"/>
      <c r="GJC4" s="239"/>
      <c r="GJD4" s="239"/>
      <c r="GJE4" s="239"/>
      <c r="GJF4" s="239"/>
      <c r="GJG4" s="239"/>
      <c r="GJH4" s="239"/>
      <c r="GJI4" s="239"/>
      <c r="GJJ4" s="239"/>
      <c r="GJK4" s="239"/>
      <c r="GJL4" s="239"/>
      <c r="GJM4" s="239"/>
      <c r="GJN4" s="239"/>
      <c r="GJO4" s="239"/>
      <c r="GJP4" s="239"/>
      <c r="GJQ4" s="239"/>
      <c r="GJR4" s="239"/>
      <c r="GJS4" s="239"/>
      <c r="GJT4" s="239"/>
      <c r="GJU4" s="239"/>
      <c r="GJV4" s="239"/>
      <c r="GJW4" s="239"/>
      <c r="GJX4" s="239"/>
      <c r="GJY4" s="239"/>
      <c r="GJZ4" s="239"/>
      <c r="GKA4" s="239"/>
      <c r="GKB4" s="239"/>
      <c r="GKC4" s="239"/>
      <c r="GKD4" s="239"/>
      <c r="GKE4" s="239"/>
      <c r="GKF4" s="239"/>
      <c r="GKG4" s="239"/>
      <c r="GKH4" s="239"/>
      <c r="GKI4" s="239"/>
      <c r="GKJ4" s="239"/>
      <c r="GKK4" s="239"/>
      <c r="GKL4" s="239"/>
      <c r="GKM4" s="239"/>
      <c r="GKN4" s="239"/>
      <c r="GKO4" s="239"/>
      <c r="GKP4" s="239"/>
      <c r="GKQ4" s="239"/>
      <c r="GKR4" s="239"/>
      <c r="GKS4" s="239"/>
      <c r="GKT4" s="239"/>
      <c r="GKU4" s="239"/>
      <c r="GKV4" s="239"/>
      <c r="GKW4" s="239"/>
      <c r="GKX4" s="239"/>
      <c r="GKY4" s="239"/>
      <c r="GKZ4" s="239"/>
      <c r="GLA4" s="239"/>
      <c r="GLB4" s="239"/>
      <c r="GLC4" s="239"/>
      <c r="GLD4" s="239"/>
      <c r="GLE4" s="239"/>
      <c r="GLF4" s="239"/>
      <c r="GLG4" s="239"/>
      <c r="GLH4" s="239"/>
      <c r="GLI4" s="239"/>
      <c r="GLJ4" s="239"/>
      <c r="GLK4" s="239"/>
      <c r="GLL4" s="239"/>
      <c r="GLM4" s="239"/>
      <c r="GLN4" s="239"/>
      <c r="GLO4" s="239"/>
      <c r="GLP4" s="239"/>
      <c r="GLQ4" s="239"/>
      <c r="GLR4" s="239"/>
      <c r="GLS4" s="239"/>
      <c r="GLT4" s="239"/>
      <c r="GLU4" s="239"/>
      <c r="GLV4" s="239"/>
      <c r="GLW4" s="239"/>
      <c r="GLX4" s="239"/>
      <c r="GLY4" s="239"/>
      <c r="GLZ4" s="239"/>
      <c r="GMA4" s="239"/>
      <c r="GMB4" s="239"/>
      <c r="GMC4" s="239"/>
      <c r="GMD4" s="239"/>
      <c r="GME4" s="239"/>
      <c r="GMF4" s="239"/>
      <c r="GMG4" s="239"/>
      <c r="GMH4" s="239"/>
      <c r="GMI4" s="239"/>
      <c r="GMJ4" s="239"/>
      <c r="GMK4" s="239"/>
      <c r="GML4" s="239"/>
      <c r="GMM4" s="239"/>
      <c r="GMN4" s="239"/>
      <c r="GMO4" s="239"/>
      <c r="GMP4" s="239"/>
      <c r="GMQ4" s="239"/>
      <c r="GMR4" s="239"/>
      <c r="GMS4" s="239"/>
      <c r="GMT4" s="239"/>
      <c r="GMU4" s="239"/>
      <c r="GMV4" s="239"/>
      <c r="GMW4" s="239"/>
      <c r="GMX4" s="239"/>
      <c r="GMY4" s="239"/>
      <c r="GMZ4" s="239"/>
      <c r="GNA4" s="239"/>
      <c r="GNB4" s="239"/>
      <c r="GNC4" s="239"/>
      <c r="GND4" s="239"/>
      <c r="GNE4" s="239"/>
      <c r="GNF4" s="239"/>
      <c r="GNG4" s="239"/>
      <c r="GNH4" s="239"/>
      <c r="GNI4" s="239"/>
      <c r="GNJ4" s="239"/>
      <c r="GNK4" s="239"/>
      <c r="GNL4" s="239"/>
      <c r="GNM4" s="239"/>
      <c r="GNN4" s="239"/>
      <c r="GNO4" s="239"/>
      <c r="GNP4" s="239"/>
      <c r="GNQ4" s="239"/>
      <c r="GNR4" s="239"/>
      <c r="GNS4" s="239"/>
      <c r="GNT4" s="239"/>
      <c r="GNU4" s="239"/>
      <c r="GNV4" s="239"/>
      <c r="GNW4" s="239"/>
      <c r="GNX4" s="239"/>
      <c r="GNY4" s="239"/>
      <c r="GNZ4" s="239"/>
      <c r="GOA4" s="239"/>
      <c r="GOB4" s="239"/>
      <c r="GOC4" s="239"/>
      <c r="GOD4" s="239"/>
      <c r="GOE4" s="239"/>
      <c r="GOF4" s="239"/>
      <c r="GOG4" s="239"/>
      <c r="GOH4" s="239"/>
      <c r="GOI4" s="239"/>
      <c r="GOJ4" s="239"/>
      <c r="GOK4" s="239"/>
      <c r="GOL4" s="239"/>
      <c r="GOM4" s="239"/>
      <c r="GON4" s="239"/>
      <c r="GOO4" s="239"/>
      <c r="GOP4" s="239"/>
      <c r="GOQ4" s="239"/>
      <c r="GOR4" s="239"/>
      <c r="GOS4" s="239"/>
      <c r="GOT4" s="239"/>
      <c r="GOU4" s="239"/>
      <c r="GOV4" s="239"/>
      <c r="GOW4" s="239"/>
      <c r="GOX4" s="239"/>
      <c r="GOY4" s="239"/>
      <c r="GOZ4" s="239"/>
      <c r="GPA4" s="239"/>
      <c r="GPB4" s="239"/>
      <c r="GPC4" s="239"/>
      <c r="GPD4" s="239"/>
      <c r="GPE4" s="239"/>
      <c r="GPF4" s="239"/>
      <c r="GPG4" s="239"/>
      <c r="GPH4" s="239"/>
      <c r="GPI4" s="239"/>
      <c r="GPJ4" s="239"/>
      <c r="GPK4" s="239"/>
      <c r="GPL4" s="239"/>
      <c r="GPM4" s="239"/>
      <c r="GPN4" s="239"/>
      <c r="GPO4" s="239"/>
      <c r="GPP4" s="239"/>
      <c r="GPQ4" s="239"/>
      <c r="GPR4" s="239"/>
      <c r="GPS4" s="239"/>
      <c r="GPT4" s="239"/>
      <c r="GPU4" s="239"/>
      <c r="GPV4" s="239"/>
      <c r="GPW4" s="239"/>
      <c r="GPX4" s="239"/>
      <c r="GPY4" s="239"/>
      <c r="GPZ4" s="239"/>
      <c r="GQA4" s="239"/>
      <c r="GQB4" s="239"/>
      <c r="GQC4" s="239"/>
      <c r="GQD4" s="239"/>
      <c r="GQE4" s="239"/>
      <c r="GQF4" s="239"/>
      <c r="GQG4" s="239"/>
      <c r="GQH4" s="239"/>
      <c r="GQI4" s="239"/>
      <c r="GQJ4" s="239"/>
      <c r="GQK4" s="239"/>
      <c r="GQL4" s="239"/>
      <c r="GQM4" s="239"/>
      <c r="GQN4" s="239"/>
      <c r="GQO4" s="239"/>
      <c r="GQP4" s="239"/>
      <c r="GQQ4" s="239"/>
      <c r="GQR4" s="239"/>
      <c r="GQS4" s="239"/>
      <c r="GQT4" s="239"/>
      <c r="GQU4" s="239"/>
      <c r="GQV4" s="239"/>
      <c r="GQW4" s="239"/>
      <c r="GQX4" s="239"/>
      <c r="GQY4" s="239"/>
      <c r="GQZ4" s="239"/>
      <c r="GRA4" s="239"/>
      <c r="GRB4" s="239"/>
      <c r="GRC4" s="239"/>
      <c r="GRD4" s="239"/>
      <c r="GRE4" s="239"/>
      <c r="GRF4" s="239"/>
      <c r="GRG4" s="239"/>
      <c r="GRH4" s="239"/>
      <c r="GRI4" s="239"/>
      <c r="GRJ4" s="239"/>
      <c r="GRK4" s="239"/>
      <c r="GRL4" s="239"/>
      <c r="GRM4" s="239"/>
      <c r="GRN4" s="239"/>
      <c r="GRO4" s="239"/>
      <c r="GRP4" s="239"/>
      <c r="GRQ4" s="239"/>
      <c r="GRR4" s="239"/>
      <c r="GRS4" s="239"/>
      <c r="GRT4" s="239"/>
      <c r="GRU4" s="239"/>
      <c r="GRV4" s="239"/>
      <c r="GRW4" s="239"/>
      <c r="GRX4" s="239"/>
      <c r="GRY4" s="239"/>
      <c r="GRZ4" s="239"/>
      <c r="GSA4" s="239"/>
      <c r="GSB4" s="239"/>
      <c r="GSC4" s="239"/>
      <c r="GSD4" s="239"/>
      <c r="GSE4" s="239"/>
      <c r="GSF4" s="239"/>
      <c r="GSG4" s="239"/>
      <c r="GSH4" s="239"/>
      <c r="GSI4" s="239"/>
      <c r="GSJ4" s="239"/>
      <c r="GSK4" s="239"/>
      <c r="GSL4" s="239"/>
      <c r="GSM4" s="239"/>
      <c r="GSN4" s="239"/>
      <c r="GSO4" s="239"/>
      <c r="GSP4" s="239"/>
      <c r="GSQ4" s="239"/>
      <c r="GSR4" s="239"/>
      <c r="GSS4" s="239"/>
      <c r="GST4" s="239"/>
      <c r="GSU4" s="239"/>
      <c r="GSV4" s="239"/>
      <c r="GSW4" s="239"/>
      <c r="GSX4" s="239"/>
      <c r="GSY4" s="239"/>
      <c r="GSZ4" s="239"/>
      <c r="GTA4" s="239"/>
      <c r="GTB4" s="239"/>
      <c r="GTC4" s="239"/>
      <c r="GTD4" s="239"/>
      <c r="GTE4" s="239"/>
      <c r="GTF4" s="239"/>
      <c r="GTG4" s="239"/>
      <c r="GTH4" s="239"/>
      <c r="GTI4" s="239"/>
      <c r="GTJ4" s="239"/>
      <c r="GTK4" s="239"/>
      <c r="GTL4" s="239"/>
      <c r="GTM4" s="239"/>
      <c r="GTN4" s="239"/>
      <c r="GTO4" s="239"/>
      <c r="GTP4" s="239"/>
      <c r="GTQ4" s="239"/>
      <c r="GTR4" s="239"/>
      <c r="GTS4" s="239"/>
      <c r="GTT4" s="239"/>
      <c r="GTU4" s="239"/>
      <c r="GTV4" s="239"/>
      <c r="GTW4" s="239"/>
      <c r="GTX4" s="239"/>
      <c r="GTY4" s="239"/>
      <c r="GTZ4" s="239"/>
      <c r="GUA4" s="239"/>
      <c r="GUB4" s="239"/>
      <c r="GUC4" s="239"/>
      <c r="GUD4" s="239"/>
      <c r="GUE4" s="239"/>
      <c r="GUF4" s="239"/>
      <c r="GUG4" s="239"/>
      <c r="GUH4" s="239"/>
      <c r="GUI4" s="239"/>
      <c r="GUJ4" s="239"/>
      <c r="GUK4" s="239"/>
      <c r="GUL4" s="239"/>
      <c r="GUM4" s="239"/>
      <c r="GUN4" s="239"/>
      <c r="GUO4" s="239"/>
      <c r="GUP4" s="239"/>
      <c r="GUQ4" s="239"/>
      <c r="GUR4" s="239"/>
      <c r="GUS4" s="239"/>
      <c r="GUT4" s="239"/>
      <c r="GUU4" s="239"/>
      <c r="GUV4" s="239"/>
      <c r="GUW4" s="239"/>
      <c r="GUX4" s="239"/>
      <c r="GUY4" s="239"/>
      <c r="GUZ4" s="239"/>
      <c r="GVA4" s="239"/>
      <c r="GVB4" s="239"/>
      <c r="GVC4" s="239"/>
      <c r="GVD4" s="239"/>
      <c r="GVE4" s="239"/>
      <c r="GVF4" s="239"/>
      <c r="GVG4" s="239"/>
      <c r="GVH4" s="239"/>
      <c r="GVI4" s="239"/>
      <c r="GVJ4" s="239"/>
      <c r="GVK4" s="239"/>
      <c r="GVL4" s="239"/>
      <c r="GVM4" s="239"/>
      <c r="GVN4" s="239"/>
      <c r="GVO4" s="239"/>
      <c r="GVP4" s="239"/>
      <c r="GVQ4" s="239"/>
      <c r="GVR4" s="239"/>
      <c r="GVS4" s="239"/>
      <c r="GVT4" s="239"/>
      <c r="GVU4" s="239"/>
      <c r="GVV4" s="239"/>
      <c r="GVW4" s="239"/>
      <c r="GVX4" s="239"/>
      <c r="GVY4" s="239"/>
      <c r="GVZ4" s="239"/>
      <c r="GWA4" s="239"/>
      <c r="GWB4" s="239"/>
      <c r="GWC4" s="239"/>
      <c r="GWD4" s="239"/>
      <c r="GWE4" s="239"/>
      <c r="GWF4" s="239"/>
      <c r="GWG4" s="239"/>
      <c r="GWH4" s="239"/>
      <c r="GWI4" s="239"/>
      <c r="GWJ4" s="239"/>
      <c r="GWK4" s="239"/>
      <c r="GWL4" s="239"/>
      <c r="GWM4" s="239"/>
      <c r="GWN4" s="239"/>
      <c r="GWO4" s="239"/>
      <c r="GWP4" s="239"/>
      <c r="GWQ4" s="239"/>
      <c r="GWR4" s="239"/>
      <c r="GWS4" s="239"/>
      <c r="GWT4" s="239"/>
      <c r="GWU4" s="239"/>
      <c r="GWV4" s="239"/>
      <c r="GWW4" s="239"/>
      <c r="GWX4" s="239"/>
      <c r="GWY4" s="239"/>
      <c r="GWZ4" s="239"/>
      <c r="GXA4" s="239"/>
      <c r="GXB4" s="239"/>
      <c r="GXC4" s="239"/>
      <c r="GXD4" s="239"/>
      <c r="GXE4" s="239"/>
      <c r="GXF4" s="239"/>
      <c r="GXG4" s="239"/>
      <c r="GXH4" s="239"/>
      <c r="GXI4" s="239"/>
      <c r="GXJ4" s="239"/>
      <c r="GXK4" s="239"/>
      <c r="GXL4" s="239"/>
      <c r="GXM4" s="239"/>
      <c r="GXN4" s="239"/>
      <c r="GXO4" s="239"/>
      <c r="GXP4" s="239"/>
      <c r="GXQ4" s="239"/>
      <c r="GXR4" s="239"/>
      <c r="GXS4" s="239"/>
      <c r="GXT4" s="239"/>
      <c r="GXU4" s="239"/>
      <c r="GXV4" s="239"/>
      <c r="GXW4" s="239"/>
      <c r="GXX4" s="239"/>
      <c r="GXY4" s="239"/>
      <c r="GXZ4" s="239"/>
      <c r="GYA4" s="239"/>
      <c r="GYB4" s="239"/>
      <c r="GYC4" s="239"/>
      <c r="GYD4" s="239"/>
      <c r="GYE4" s="239"/>
      <c r="GYF4" s="239"/>
      <c r="GYG4" s="239"/>
      <c r="GYH4" s="239"/>
      <c r="GYI4" s="239"/>
      <c r="GYJ4" s="239"/>
      <c r="GYK4" s="239"/>
      <c r="GYL4" s="239"/>
      <c r="GYM4" s="239"/>
      <c r="GYN4" s="239"/>
      <c r="GYO4" s="239"/>
      <c r="GYP4" s="239"/>
      <c r="GYQ4" s="239"/>
      <c r="GYR4" s="239"/>
      <c r="GYS4" s="239"/>
      <c r="GYT4" s="239"/>
      <c r="GYU4" s="239"/>
      <c r="GYV4" s="239"/>
      <c r="GYW4" s="239"/>
      <c r="GYX4" s="239"/>
      <c r="GYY4" s="239"/>
      <c r="GYZ4" s="239"/>
      <c r="GZA4" s="239"/>
      <c r="GZB4" s="239"/>
      <c r="GZC4" s="239"/>
      <c r="GZD4" s="239"/>
      <c r="GZE4" s="239"/>
      <c r="GZF4" s="239"/>
      <c r="GZG4" s="239"/>
      <c r="GZH4" s="239"/>
      <c r="GZI4" s="239"/>
      <c r="GZJ4" s="239"/>
      <c r="GZK4" s="239"/>
      <c r="GZL4" s="239"/>
      <c r="GZM4" s="239"/>
      <c r="GZN4" s="239"/>
      <c r="GZO4" s="239"/>
      <c r="GZP4" s="239"/>
      <c r="GZQ4" s="239"/>
      <c r="GZR4" s="239"/>
      <c r="GZS4" s="239"/>
      <c r="GZT4" s="239"/>
      <c r="GZU4" s="239"/>
      <c r="GZV4" s="239"/>
      <c r="GZW4" s="239"/>
      <c r="GZX4" s="239"/>
      <c r="GZY4" s="239"/>
      <c r="GZZ4" s="239"/>
      <c r="HAA4" s="239"/>
      <c r="HAB4" s="239"/>
      <c r="HAC4" s="239"/>
      <c r="HAD4" s="239"/>
      <c r="HAE4" s="239"/>
      <c r="HAF4" s="239"/>
      <c r="HAG4" s="239"/>
      <c r="HAH4" s="239"/>
      <c r="HAI4" s="239"/>
      <c r="HAJ4" s="239"/>
      <c r="HAK4" s="239"/>
      <c r="HAL4" s="239"/>
      <c r="HAM4" s="239"/>
      <c r="HAN4" s="239"/>
      <c r="HAO4" s="239"/>
      <c r="HAP4" s="239"/>
      <c r="HAQ4" s="239"/>
      <c r="HAR4" s="239"/>
      <c r="HAS4" s="239"/>
      <c r="HAT4" s="239"/>
      <c r="HAU4" s="239"/>
      <c r="HAV4" s="239"/>
      <c r="HAW4" s="239"/>
      <c r="HAX4" s="239"/>
      <c r="HAY4" s="239"/>
      <c r="HAZ4" s="239"/>
      <c r="HBA4" s="239"/>
      <c r="HBB4" s="239"/>
      <c r="HBC4" s="239"/>
      <c r="HBD4" s="239"/>
      <c r="HBE4" s="239"/>
      <c r="HBF4" s="239"/>
      <c r="HBG4" s="239"/>
      <c r="HBH4" s="239"/>
      <c r="HBI4" s="239"/>
      <c r="HBJ4" s="239"/>
      <c r="HBK4" s="239"/>
      <c r="HBL4" s="239"/>
      <c r="HBM4" s="239"/>
      <c r="HBN4" s="239"/>
      <c r="HBO4" s="239"/>
      <c r="HBP4" s="239"/>
      <c r="HBQ4" s="239"/>
      <c r="HBR4" s="239"/>
      <c r="HBS4" s="239"/>
      <c r="HBT4" s="239"/>
      <c r="HBU4" s="239"/>
      <c r="HBV4" s="239"/>
      <c r="HBW4" s="239"/>
      <c r="HBX4" s="239"/>
      <c r="HBY4" s="239"/>
      <c r="HBZ4" s="239"/>
      <c r="HCA4" s="239"/>
      <c r="HCB4" s="239"/>
      <c r="HCC4" s="239"/>
      <c r="HCD4" s="239"/>
      <c r="HCE4" s="239"/>
      <c r="HCF4" s="239"/>
      <c r="HCG4" s="239"/>
      <c r="HCH4" s="239"/>
      <c r="HCI4" s="239"/>
      <c r="HCJ4" s="239"/>
      <c r="HCK4" s="239"/>
      <c r="HCL4" s="239"/>
      <c r="HCM4" s="239"/>
      <c r="HCN4" s="239"/>
      <c r="HCO4" s="239"/>
      <c r="HCP4" s="239"/>
      <c r="HCQ4" s="239"/>
      <c r="HCR4" s="239"/>
      <c r="HCS4" s="239"/>
      <c r="HCT4" s="239"/>
      <c r="HCU4" s="239"/>
      <c r="HCV4" s="239"/>
      <c r="HCW4" s="239"/>
      <c r="HCX4" s="239"/>
      <c r="HCY4" s="239"/>
      <c r="HCZ4" s="239"/>
      <c r="HDA4" s="239"/>
      <c r="HDB4" s="239"/>
      <c r="HDC4" s="239"/>
      <c r="HDD4" s="239"/>
      <c r="HDE4" s="239"/>
      <c r="HDF4" s="239"/>
      <c r="HDG4" s="239"/>
      <c r="HDH4" s="239"/>
      <c r="HDI4" s="239"/>
      <c r="HDJ4" s="239"/>
      <c r="HDK4" s="239"/>
      <c r="HDL4" s="239"/>
      <c r="HDM4" s="239"/>
      <c r="HDN4" s="239"/>
      <c r="HDO4" s="239"/>
      <c r="HDP4" s="239"/>
      <c r="HDQ4" s="239"/>
      <c r="HDR4" s="239"/>
      <c r="HDS4" s="239"/>
      <c r="HDT4" s="239"/>
      <c r="HDU4" s="239"/>
      <c r="HDV4" s="239"/>
      <c r="HDW4" s="239"/>
      <c r="HDX4" s="239"/>
      <c r="HDY4" s="239"/>
      <c r="HDZ4" s="239"/>
      <c r="HEA4" s="239"/>
      <c r="HEB4" s="239"/>
      <c r="HEC4" s="239"/>
      <c r="HED4" s="239"/>
      <c r="HEE4" s="239"/>
      <c r="HEF4" s="239"/>
      <c r="HEG4" s="239"/>
      <c r="HEH4" s="239"/>
      <c r="HEI4" s="239"/>
      <c r="HEJ4" s="239"/>
      <c r="HEK4" s="239"/>
      <c r="HEL4" s="239"/>
      <c r="HEM4" s="239"/>
      <c r="HEN4" s="239"/>
      <c r="HEO4" s="239"/>
      <c r="HEP4" s="239"/>
      <c r="HEQ4" s="239"/>
      <c r="HER4" s="239"/>
      <c r="HES4" s="239"/>
      <c r="HET4" s="239"/>
      <c r="HEU4" s="239"/>
      <c r="HEV4" s="239"/>
      <c r="HEW4" s="239"/>
      <c r="HEX4" s="239"/>
      <c r="HEY4" s="239"/>
      <c r="HEZ4" s="239"/>
      <c r="HFA4" s="239"/>
      <c r="HFB4" s="239"/>
      <c r="HFC4" s="239"/>
      <c r="HFD4" s="239"/>
      <c r="HFE4" s="239"/>
      <c r="HFF4" s="239"/>
      <c r="HFG4" s="239"/>
      <c r="HFH4" s="239"/>
      <c r="HFI4" s="239"/>
      <c r="HFJ4" s="239"/>
      <c r="HFK4" s="239"/>
      <c r="HFL4" s="239"/>
      <c r="HFM4" s="239"/>
      <c r="HFN4" s="239"/>
      <c r="HFO4" s="239"/>
      <c r="HFP4" s="239"/>
      <c r="HFQ4" s="239"/>
      <c r="HFR4" s="239"/>
      <c r="HFS4" s="239"/>
      <c r="HFT4" s="239"/>
      <c r="HFU4" s="239"/>
      <c r="HFV4" s="239"/>
      <c r="HFW4" s="239"/>
      <c r="HFX4" s="239"/>
      <c r="HFY4" s="239"/>
      <c r="HFZ4" s="239"/>
      <c r="HGA4" s="239"/>
      <c r="HGB4" s="239"/>
      <c r="HGC4" s="239"/>
      <c r="HGD4" s="239"/>
      <c r="HGE4" s="239"/>
      <c r="HGF4" s="239"/>
      <c r="HGG4" s="239"/>
      <c r="HGH4" s="239"/>
      <c r="HGI4" s="239"/>
      <c r="HGJ4" s="239"/>
      <c r="HGK4" s="239"/>
      <c r="HGL4" s="239"/>
      <c r="HGM4" s="239"/>
      <c r="HGN4" s="239"/>
      <c r="HGO4" s="239"/>
      <c r="HGP4" s="239"/>
      <c r="HGQ4" s="239"/>
      <c r="HGR4" s="239"/>
      <c r="HGS4" s="239"/>
      <c r="HGT4" s="239"/>
      <c r="HGU4" s="239"/>
      <c r="HGV4" s="239"/>
      <c r="HGW4" s="239"/>
      <c r="HGX4" s="239"/>
      <c r="HGY4" s="239"/>
      <c r="HGZ4" s="239"/>
      <c r="HHA4" s="239"/>
      <c r="HHB4" s="239"/>
      <c r="HHC4" s="239"/>
      <c r="HHD4" s="239"/>
      <c r="HHE4" s="239"/>
      <c r="HHF4" s="239"/>
      <c r="HHG4" s="239"/>
      <c r="HHH4" s="239"/>
      <c r="HHI4" s="239"/>
      <c r="HHJ4" s="239"/>
      <c r="HHK4" s="239"/>
      <c r="HHL4" s="239"/>
      <c r="HHM4" s="239"/>
      <c r="HHN4" s="239"/>
      <c r="HHO4" s="239"/>
      <c r="HHP4" s="239"/>
      <c r="HHQ4" s="239"/>
      <c r="HHR4" s="239"/>
      <c r="HHS4" s="239"/>
      <c r="HHT4" s="239"/>
      <c r="HHU4" s="239"/>
      <c r="HHV4" s="239"/>
      <c r="HHW4" s="239"/>
      <c r="HHX4" s="239"/>
      <c r="HHY4" s="239"/>
      <c r="HHZ4" s="239"/>
      <c r="HIA4" s="239"/>
      <c r="HIB4" s="239"/>
      <c r="HIC4" s="239"/>
      <c r="HID4" s="239"/>
      <c r="HIE4" s="239"/>
      <c r="HIF4" s="239"/>
      <c r="HIG4" s="239"/>
      <c r="HIH4" s="239"/>
      <c r="HII4" s="239"/>
      <c r="HIJ4" s="239"/>
      <c r="HIK4" s="239"/>
      <c r="HIL4" s="239"/>
      <c r="HIM4" s="239"/>
      <c r="HIN4" s="239"/>
      <c r="HIO4" s="239"/>
      <c r="HIP4" s="239"/>
      <c r="HIQ4" s="239"/>
      <c r="HIR4" s="239"/>
      <c r="HIS4" s="239"/>
      <c r="HIT4" s="239"/>
      <c r="HIU4" s="239"/>
      <c r="HIV4" s="239"/>
      <c r="HIW4" s="239"/>
      <c r="HIX4" s="239"/>
      <c r="HIY4" s="239"/>
      <c r="HIZ4" s="239"/>
      <c r="HJA4" s="239"/>
      <c r="HJB4" s="239"/>
      <c r="HJC4" s="239"/>
      <c r="HJD4" s="239"/>
      <c r="HJE4" s="239"/>
      <c r="HJF4" s="239"/>
      <c r="HJG4" s="239"/>
      <c r="HJH4" s="239"/>
      <c r="HJI4" s="239"/>
      <c r="HJJ4" s="239"/>
      <c r="HJK4" s="239"/>
      <c r="HJL4" s="239"/>
      <c r="HJM4" s="239"/>
      <c r="HJN4" s="239"/>
      <c r="HJO4" s="239"/>
      <c r="HJP4" s="239"/>
      <c r="HJQ4" s="239"/>
      <c r="HJR4" s="239"/>
      <c r="HJS4" s="239"/>
      <c r="HJT4" s="239"/>
      <c r="HJU4" s="239"/>
      <c r="HJV4" s="239"/>
      <c r="HJW4" s="239"/>
      <c r="HJX4" s="239"/>
      <c r="HJY4" s="239"/>
      <c r="HJZ4" s="239"/>
      <c r="HKA4" s="239"/>
      <c r="HKB4" s="239"/>
      <c r="HKC4" s="239"/>
      <c r="HKD4" s="239"/>
      <c r="HKE4" s="239"/>
      <c r="HKF4" s="239"/>
      <c r="HKG4" s="239"/>
      <c r="HKH4" s="239"/>
      <c r="HKI4" s="239"/>
      <c r="HKJ4" s="239"/>
      <c r="HKK4" s="239"/>
      <c r="HKL4" s="239"/>
      <c r="HKM4" s="239"/>
      <c r="HKN4" s="239"/>
      <c r="HKO4" s="239"/>
      <c r="HKP4" s="239"/>
      <c r="HKQ4" s="239"/>
      <c r="HKR4" s="239"/>
      <c r="HKS4" s="239"/>
      <c r="HKT4" s="239"/>
      <c r="HKU4" s="239"/>
      <c r="HKV4" s="239"/>
      <c r="HKW4" s="239"/>
      <c r="HKX4" s="239"/>
      <c r="HKY4" s="239"/>
      <c r="HKZ4" s="239"/>
      <c r="HLA4" s="239"/>
      <c r="HLB4" s="239"/>
      <c r="HLC4" s="239"/>
      <c r="HLD4" s="239"/>
      <c r="HLE4" s="239"/>
      <c r="HLF4" s="239"/>
      <c r="HLG4" s="239"/>
      <c r="HLH4" s="239"/>
      <c r="HLI4" s="239"/>
      <c r="HLJ4" s="239"/>
      <c r="HLK4" s="239"/>
      <c r="HLL4" s="239"/>
      <c r="HLM4" s="239"/>
      <c r="HLN4" s="239"/>
      <c r="HLO4" s="239"/>
      <c r="HLP4" s="239"/>
      <c r="HLQ4" s="239"/>
      <c r="HLR4" s="239"/>
      <c r="HLS4" s="239"/>
      <c r="HLT4" s="239"/>
      <c r="HLU4" s="239"/>
      <c r="HLV4" s="239"/>
      <c r="HLW4" s="239"/>
      <c r="HLX4" s="239"/>
      <c r="HLY4" s="239"/>
      <c r="HLZ4" s="239"/>
      <c r="HMA4" s="239"/>
      <c r="HMB4" s="239"/>
      <c r="HMC4" s="239"/>
      <c r="HMD4" s="239"/>
      <c r="HME4" s="239"/>
      <c r="HMF4" s="239"/>
      <c r="HMG4" s="239"/>
      <c r="HMH4" s="239"/>
      <c r="HMI4" s="239"/>
      <c r="HMJ4" s="239"/>
      <c r="HMK4" s="239"/>
      <c r="HML4" s="239"/>
      <c r="HMM4" s="239"/>
      <c r="HMN4" s="239"/>
      <c r="HMO4" s="239"/>
      <c r="HMP4" s="239"/>
      <c r="HMQ4" s="239"/>
      <c r="HMR4" s="239"/>
      <c r="HMS4" s="239"/>
      <c r="HMT4" s="239"/>
      <c r="HMU4" s="239"/>
      <c r="HMV4" s="239"/>
      <c r="HMW4" s="239"/>
      <c r="HMX4" s="239"/>
      <c r="HMY4" s="239"/>
      <c r="HMZ4" s="239"/>
      <c r="HNA4" s="239"/>
      <c r="HNB4" s="239"/>
      <c r="HNC4" s="239"/>
      <c r="HND4" s="239"/>
      <c r="HNE4" s="239"/>
      <c r="HNF4" s="239"/>
      <c r="HNG4" s="239"/>
      <c r="HNH4" s="239"/>
      <c r="HNI4" s="239"/>
      <c r="HNJ4" s="239"/>
      <c r="HNK4" s="239"/>
      <c r="HNL4" s="239"/>
      <c r="HNM4" s="239"/>
      <c r="HNN4" s="239"/>
      <c r="HNO4" s="239"/>
      <c r="HNP4" s="239"/>
      <c r="HNQ4" s="239"/>
      <c r="HNR4" s="239"/>
      <c r="HNS4" s="239"/>
      <c r="HNT4" s="239"/>
      <c r="HNU4" s="239"/>
      <c r="HNV4" s="239"/>
      <c r="HNW4" s="239"/>
      <c r="HNX4" s="239"/>
      <c r="HNY4" s="239"/>
      <c r="HNZ4" s="239"/>
      <c r="HOA4" s="239"/>
      <c r="HOB4" s="239"/>
      <c r="HOC4" s="239"/>
      <c r="HOD4" s="239"/>
      <c r="HOE4" s="239"/>
      <c r="HOF4" s="239"/>
      <c r="HOG4" s="239"/>
      <c r="HOH4" s="239"/>
      <c r="HOI4" s="239"/>
      <c r="HOJ4" s="239"/>
      <c r="HOK4" s="239"/>
      <c r="HOL4" s="239"/>
      <c r="HOM4" s="239"/>
      <c r="HON4" s="239"/>
      <c r="HOO4" s="239"/>
      <c r="HOP4" s="239"/>
      <c r="HOQ4" s="239"/>
      <c r="HOR4" s="239"/>
      <c r="HOS4" s="239"/>
      <c r="HOT4" s="239"/>
      <c r="HOU4" s="239"/>
      <c r="HOV4" s="239"/>
      <c r="HOW4" s="239"/>
      <c r="HOX4" s="239"/>
      <c r="HOY4" s="239"/>
      <c r="HOZ4" s="239"/>
      <c r="HPA4" s="239"/>
      <c r="HPB4" s="239"/>
      <c r="HPC4" s="239"/>
      <c r="HPD4" s="239"/>
      <c r="HPE4" s="239"/>
      <c r="HPF4" s="239"/>
      <c r="HPG4" s="239"/>
      <c r="HPH4" s="239"/>
      <c r="HPI4" s="239"/>
      <c r="HPJ4" s="239"/>
      <c r="HPK4" s="239"/>
      <c r="HPL4" s="239"/>
      <c r="HPM4" s="239"/>
      <c r="HPN4" s="239"/>
      <c r="HPO4" s="239"/>
      <c r="HPP4" s="239"/>
      <c r="HPQ4" s="239"/>
      <c r="HPR4" s="239"/>
      <c r="HPS4" s="239"/>
      <c r="HPT4" s="239"/>
      <c r="HPU4" s="239"/>
      <c r="HPV4" s="239"/>
      <c r="HPW4" s="239"/>
      <c r="HPX4" s="239"/>
      <c r="HPY4" s="239"/>
      <c r="HPZ4" s="239"/>
      <c r="HQA4" s="239"/>
      <c r="HQB4" s="239"/>
      <c r="HQC4" s="239"/>
      <c r="HQD4" s="239"/>
      <c r="HQE4" s="239"/>
      <c r="HQF4" s="239"/>
      <c r="HQG4" s="239"/>
      <c r="HQH4" s="239"/>
      <c r="HQI4" s="239"/>
      <c r="HQJ4" s="239"/>
      <c r="HQK4" s="239"/>
      <c r="HQL4" s="239"/>
      <c r="HQM4" s="239"/>
      <c r="HQN4" s="239"/>
      <c r="HQO4" s="239"/>
      <c r="HQP4" s="239"/>
      <c r="HQQ4" s="239"/>
      <c r="HQR4" s="239"/>
      <c r="HQS4" s="239"/>
      <c r="HQT4" s="239"/>
      <c r="HQU4" s="239"/>
      <c r="HQV4" s="239"/>
      <c r="HQW4" s="239"/>
      <c r="HQX4" s="239"/>
      <c r="HQY4" s="239"/>
      <c r="HQZ4" s="239"/>
      <c r="HRA4" s="239"/>
      <c r="HRB4" s="239"/>
      <c r="HRC4" s="239"/>
      <c r="HRD4" s="239"/>
      <c r="HRE4" s="239"/>
      <c r="HRF4" s="239"/>
      <c r="HRG4" s="239"/>
      <c r="HRH4" s="239"/>
      <c r="HRI4" s="239"/>
      <c r="HRJ4" s="239"/>
      <c r="HRK4" s="239"/>
      <c r="HRL4" s="239"/>
      <c r="HRM4" s="239"/>
      <c r="HRN4" s="239"/>
      <c r="HRO4" s="239"/>
      <c r="HRP4" s="239"/>
      <c r="HRQ4" s="239"/>
      <c r="HRR4" s="239"/>
      <c r="HRS4" s="239"/>
      <c r="HRT4" s="239"/>
      <c r="HRU4" s="239"/>
      <c r="HRV4" s="239"/>
      <c r="HRW4" s="239"/>
      <c r="HRX4" s="239"/>
      <c r="HRY4" s="239"/>
      <c r="HRZ4" s="239"/>
      <c r="HSA4" s="239"/>
      <c r="HSB4" s="239"/>
      <c r="HSC4" s="239"/>
      <c r="HSD4" s="239"/>
      <c r="HSE4" s="239"/>
      <c r="HSF4" s="239"/>
      <c r="HSG4" s="239"/>
      <c r="HSH4" s="239"/>
      <c r="HSI4" s="239"/>
      <c r="HSJ4" s="239"/>
      <c r="HSK4" s="239"/>
      <c r="HSL4" s="239"/>
      <c r="HSM4" s="239"/>
      <c r="HSN4" s="239"/>
      <c r="HSO4" s="239"/>
      <c r="HSP4" s="239"/>
      <c r="HSQ4" s="239"/>
      <c r="HSR4" s="239"/>
      <c r="HSS4" s="239"/>
      <c r="HST4" s="239"/>
      <c r="HSU4" s="239"/>
      <c r="HSV4" s="239"/>
      <c r="HSW4" s="239"/>
      <c r="HSX4" s="239"/>
      <c r="HSY4" s="239"/>
      <c r="HSZ4" s="239"/>
      <c r="HTA4" s="239"/>
      <c r="HTB4" s="239"/>
      <c r="HTC4" s="239"/>
      <c r="HTD4" s="239"/>
      <c r="HTE4" s="239"/>
      <c r="HTF4" s="239"/>
      <c r="HTG4" s="239"/>
      <c r="HTH4" s="239"/>
      <c r="HTI4" s="239"/>
      <c r="HTJ4" s="239"/>
      <c r="HTK4" s="239"/>
      <c r="HTL4" s="239"/>
      <c r="HTM4" s="239"/>
      <c r="HTN4" s="239"/>
      <c r="HTO4" s="239"/>
      <c r="HTP4" s="239"/>
      <c r="HTQ4" s="239"/>
      <c r="HTR4" s="239"/>
      <c r="HTS4" s="239"/>
      <c r="HTT4" s="239"/>
      <c r="HTU4" s="239"/>
      <c r="HTV4" s="239"/>
      <c r="HTW4" s="239"/>
      <c r="HTX4" s="239"/>
      <c r="HTY4" s="239"/>
      <c r="HTZ4" s="239"/>
      <c r="HUA4" s="239"/>
      <c r="HUB4" s="239"/>
      <c r="HUC4" s="239"/>
      <c r="HUD4" s="239"/>
      <c r="HUE4" s="239"/>
      <c r="HUF4" s="239"/>
      <c r="HUG4" s="239"/>
      <c r="HUH4" s="239"/>
      <c r="HUI4" s="239"/>
      <c r="HUJ4" s="239"/>
      <c r="HUK4" s="239"/>
      <c r="HUL4" s="239"/>
      <c r="HUM4" s="239"/>
      <c r="HUN4" s="239"/>
      <c r="HUO4" s="239"/>
      <c r="HUP4" s="239"/>
      <c r="HUQ4" s="239"/>
      <c r="HUR4" s="239"/>
      <c r="HUS4" s="239"/>
      <c r="HUT4" s="239"/>
      <c r="HUU4" s="239"/>
      <c r="HUV4" s="239"/>
      <c r="HUW4" s="239"/>
      <c r="HUX4" s="239"/>
      <c r="HUY4" s="239"/>
      <c r="HUZ4" s="239"/>
      <c r="HVA4" s="239"/>
      <c r="HVB4" s="239"/>
      <c r="HVC4" s="239"/>
      <c r="HVD4" s="239"/>
      <c r="HVE4" s="239"/>
      <c r="HVF4" s="239"/>
      <c r="HVG4" s="239"/>
      <c r="HVH4" s="239"/>
      <c r="HVI4" s="239"/>
      <c r="HVJ4" s="239"/>
      <c r="HVK4" s="239"/>
      <c r="HVL4" s="239"/>
      <c r="HVM4" s="239"/>
      <c r="HVN4" s="239"/>
      <c r="HVO4" s="239"/>
      <c r="HVP4" s="239"/>
      <c r="HVQ4" s="239"/>
      <c r="HVR4" s="239"/>
      <c r="HVS4" s="239"/>
      <c r="HVT4" s="239"/>
      <c r="HVU4" s="239"/>
      <c r="HVV4" s="239"/>
      <c r="HVW4" s="239"/>
      <c r="HVX4" s="239"/>
      <c r="HVY4" s="239"/>
      <c r="HVZ4" s="239"/>
      <c r="HWA4" s="239"/>
      <c r="HWB4" s="239"/>
      <c r="HWC4" s="239"/>
      <c r="HWD4" s="239"/>
      <c r="HWE4" s="239"/>
      <c r="HWF4" s="239"/>
      <c r="HWG4" s="239"/>
      <c r="HWH4" s="239"/>
      <c r="HWI4" s="239"/>
      <c r="HWJ4" s="239"/>
      <c r="HWK4" s="239"/>
      <c r="HWL4" s="239"/>
      <c r="HWM4" s="239"/>
      <c r="HWN4" s="239"/>
      <c r="HWO4" s="239"/>
      <c r="HWP4" s="239"/>
      <c r="HWQ4" s="239"/>
      <c r="HWR4" s="239"/>
      <c r="HWS4" s="239"/>
      <c r="HWT4" s="239"/>
      <c r="HWU4" s="239"/>
      <c r="HWV4" s="239"/>
      <c r="HWW4" s="239"/>
      <c r="HWX4" s="239"/>
      <c r="HWY4" s="239"/>
      <c r="HWZ4" s="239"/>
      <c r="HXA4" s="239"/>
      <c r="HXB4" s="239"/>
      <c r="HXC4" s="239"/>
      <c r="HXD4" s="239"/>
      <c r="HXE4" s="239"/>
      <c r="HXF4" s="239"/>
      <c r="HXG4" s="239"/>
      <c r="HXH4" s="239"/>
      <c r="HXI4" s="239"/>
      <c r="HXJ4" s="239"/>
      <c r="HXK4" s="239"/>
      <c r="HXL4" s="239"/>
      <c r="HXM4" s="239"/>
      <c r="HXN4" s="239"/>
      <c r="HXO4" s="239"/>
      <c r="HXP4" s="239"/>
      <c r="HXQ4" s="239"/>
      <c r="HXR4" s="239"/>
      <c r="HXS4" s="239"/>
      <c r="HXT4" s="239"/>
      <c r="HXU4" s="239"/>
      <c r="HXV4" s="239"/>
      <c r="HXW4" s="239"/>
      <c r="HXX4" s="239"/>
      <c r="HXY4" s="239"/>
      <c r="HXZ4" s="239"/>
      <c r="HYA4" s="239"/>
      <c r="HYB4" s="239"/>
      <c r="HYC4" s="239"/>
      <c r="HYD4" s="239"/>
      <c r="HYE4" s="239"/>
      <c r="HYF4" s="239"/>
      <c r="HYG4" s="239"/>
      <c r="HYH4" s="239"/>
      <c r="HYI4" s="239"/>
      <c r="HYJ4" s="239"/>
      <c r="HYK4" s="239"/>
      <c r="HYL4" s="239"/>
      <c r="HYM4" s="239"/>
      <c r="HYN4" s="239"/>
      <c r="HYO4" s="239"/>
      <c r="HYP4" s="239"/>
      <c r="HYQ4" s="239"/>
      <c r="HYR4" s="239"/>
      <c r="HYS4" s="239"/>
      <c r="HYT4" s="239"/>
      <c r="HYU4" s="239"/>
      <c r="HYV4" s="239"/>
      <c r="HYW4" s="239"/>
      <c r="HYX4" s="239"/>
      <c r="HYY4" s="239"/>
      <c r="HYZ4" s="239"/>
      <c r="HZA4" s="239"/>
      <c r="HZB4" s="239"/>
      <c r="HZC4" s="239"/>
      <c r="HZD4" s="239"/>
      <c r="HZE4" s="239"/>
      <c r="HZF4" s="239"/>
      <c r="HZG4" s="239"/>
      <c r="HZH4" s="239"/>
      <c r="HZI4" s="239"/>
      <c r="HZJ4" s="239"/>
      <c r="HZK4" s="239"/>
      <c r="HZL4" s="239"/>
      <c r="HZM4" s="239"/>
      <c r="HZN4" s="239"/>
      <c r="HZO4" s="239"/>
      <c r="HZP4" s="239"/>
      <c r="HZQ4" s="239"/>
      <c r="HZR4" s="239"/>
      <c r="HZS4" s="239"/>
      <c r="HZT4" s="239"/>
      <c r="HZU4" s="239"/>
      <c r="HZV4" s="239"/>
      <c r="HZW4" s="239"/>
      <c r="HZX4" s="239"/>
      <c r="HZY4" s="239"/>
      <c r="HZZ4" s="239"/>
      <c r="IAA4" s="239"/>
      <c r="IAB4" s="239"/>
      <c r="IAC4" s="239"/>
      <c r="IAD4" s="239"/>
      <c r="IAE4" s="239"/>
      <c r="IAF4" s="239"/>
      <c r="IAG4" s="239"/>
      <c r="IAH4" s="239"/>
      <c r="IAI4" s="239"/>
      <c r="IAJ4" s="239"/>
      <c r="IAK4" s="239"/>
      <c r="IAL4" s="239"/>
      <c r="IAM4" s="239"/>
      <c r="IAN4" s="239"/>
      <c r="IAO4" s="239"/>
      <c r="IAP4" s="239"/>
      <c r="IAQ4" s="239"/>
      <c r="IAR4" s="239"/>
      <c r="IAS4" s="239"/>
      <c r="IAT4" s="239"/>
      <c r="IAU4" s="239"/>
      <c r="IAV4" s="239"/>
      <c r="IAW4" s="239"/>
      <c r="IAX4" s="239"/>
      <c r="IAY4" s="239"/>
      <c r="IAZ4" s="239"/>
      <c r="IBA4" s="239"/>
      <c r="IBB4" s="239"/>
      <c r="IBC4" s="239"/>
      <c r="IBD4" s="239"/>
      <c r="IBE4" s="239"/>
      <c r="IBF4" s="239"/>
      <c r="IBG4" s="239"/>
      <c r="IBH4" s="239"/>
      <c r="IBI4" s="239"/>
      <c r="IBJ4" s="239"/>
      <c r="IBK4" s="239"/>
      <c r="IBL4" s="239"/>
      <c r="IBM4" s="239"/>
      <c r="IBN4" s="239"/>
      <c r="IBO4" s="239"/>
      <c r="IBP4" s="239"/>
      <c r="IBQ4" s="239"/>
      <c r="IBR4" s="239"/>
      <c r="IBS4" s="239"/>
      <c r="IBT4" s="239"/>
      <c r="IBU4" s="239"/>
      <c r="IBV4" s="239"/>
      <c r="IBW4" s="239"/>
      <c r="IBX4" s="239"/>
      <c r="IBY4" s="239"/>
      <c r="IBZ4" s="239"/>
      <c r="ICA4" s="239"/>
      <c r="ICB4" s="239"/>
      <c r="ICC4" s="239"/>
      <c r="ICD4" s="239"/>
      <c r="ICE4" s="239"/>
      <c r="ICF4" s="239"/>
      <c r="ICG4" s="239"/>
      <c r="ICH4" s="239"/>
      <c r="ICI4" s="239"/>
      <c r="ICJ4" s="239"/>
      <c r="ICK4" s="239"/>
      <c r="ICL4" s="239"/>
      <c r="ICM4" s="239"/>
      <c r="ICN4" s="239"/>
      <c r="ICO4" s="239"/>
      <c r="ICP4" s="239"/>
      <c r="ICQ4" s="239"/>
      <c r="ICR4" s="239"/>
      <c r="ICS4" s="239"/>
      <c r="ICT4" s="239"/>
      <c r="ICU4" s="239"/>
      <c r="ICV4" s="239"/>
      <c r="ICW4" s="239"/>
      <c r="ICX4" s="239"/>
      <c r="ICY4" s="239"/>
      <c r="ICZ4" s="239"/>
      <c r="IDA4" s="239"/>
      <c r="IDB4" s="239"/>
      <c r="IDC4" s="239"/>
      <c r="IDD4" s="239"/>
      <c r="IDE4" s="239"/>
      <c r="IDF4" s="239"/>
      <c r="IDG4" s="239"/>
      <c r="IDH4" s="239"/>
      <c r="IDI4" s="239"/>
      <c r="IDJ4" s="239"/>
      <c r="IDK4" s="239"/>
      <c r="IDL4" s="239"/>
      <c r="IDM4" s="239"/>
      <c r="IDN4" s="239"/>
      <c r="IDO4" s="239"/>
      <c r="IDP4" s="239"/>
      <c r="IDQ4" s="239"/>
      <c r="IDR4" s="239"/>
      <c r="IDS4" s="239"/>
      <c r="IDT4" s="239"/>
      <c r="IDU4" s="239"/>
      <c r="IDV4" s="239"/>
      <c r="IDW4" s="239"/>
      <c r="IDX4" s="239"/>
      <c r="IDY4" s="239"/>
      <c r="IDZ4" s="239"/>
      <c r="IEA4" s="239"/>
      <c r="IEB4" s="239"/>
      <c r="IEC4" s="239"/>
      <c r="IED4" s="239"/>
      <c r="IEE4" s="239"/>
      <c r="IEF4" s="239"/>
      <c r="IEG4" s="239"/>
      <c r="IEH4" s="239"/>
      <c r="IEI4" s="239"/>
      <c r="IEJ4" s="239"/>
      <c r="IEK4" s="239"/>
      <c r="IEL4" s="239"/>
      <c r="IEM4" s="239"/>
      <c r="IEN4" s="239"/>
      <c r="IEO4" s="239"/>
      <c r="IEP4" s="239"/>
      <c r="IEQ4" s="239"/>
      <c r="IER4" s="239"/>
      <c r="IES4" s="239"/>
      <c r="IET4" s="239"/>
      <c r="IEU4" s="239"/>
      <c r="IEV4" s="239"/>
      <c r="IEW4" s="239"/>
      <c r="IEX4" s="239"/>
      <c r="IEY4" s="239"/>
      <c r="IEZ4" s="239"/>
      <c r="IFA4" s="239"/>
      <c r="IFB4" s="239"/>
      <c r="IFC4" s="239"/>
      <c r="IFD4" s="239"/>
      <c r="IFE4" s="239"/>
      <c r="IFF4" s="239"/>
      <c r="IFG4" s="239"/>
      <c r="IFH4" s="239"/>
      <c r="IFI4" s="239"/>
      <c r="IFJ4" s="239"/>
      <c r="IFK4" s="239"/>
      <c r="IFL4" s="239"/>
      <c r="IFM4" s="239"/>
      <c r="IFN4" s="239"/>
      <c r="IFO4" s="239"/>
      <c r="IFP4" s="239"/>
      <c r="IFQ4" s="239"/>
      <c r="IFR4" s="239"/>
      <c r="IFS4" s="239"/>
      <c r="IFT4" s="239"/>
      <c r="IFU4" s="239"/>
      <c r="IFV4" s="239"/>
      <c r="IFW4" s="239"/>
      <c r="IFX4" s="239"/>
      <c r="IFY4" s="239"/>
      <c r="IFZ4" s="239"/>
      <c r="IGA4" s="239"/>
      <c r="IGB4" s="239"/>
      <c r="IGC4" s="239"/>
      <c r="IGD4" s="239"/>
      <c r="IGE4" s="239"/>
      <c r="IGF4" s="239"/>
      <c r="IGG4" s="239"/>
      <c r="IGH4" s="239"/>
      <c r="IGI4" s="239"/>
      <c r="IGJ4" s="239"/>
      <c r="IGK4" s="239"/>
      <c r="IGL4" s="239"/>
      <c r="IGM4" s="239"/>
      <c r="IGN4" s="239"/>
      <c r="IGO4" s="239"/>
      <c r="IGP4" s="239"/>
      <c r="IGQ4" s="239"/>
      <c r="IGR4" s="239"/>
      <c r="IGS4" s="239"/>
      <c r="IGT4" s="239"/>
      <c r="IGU4" s="239"/>
      <c r="IGV4" s="239"/>
      <c r="IGW4" s="239"/>
      <c r="IGX4" s="239"/>
      <c r="IGY4" s="239"/>
      <c r="IGZ4" s="239"/>
      <c r="IHA4" s="239"/>
      <c r="IHB4" s="239"/>
      <c r="IHC4" s="239"/>
      <c r="IHD4" s="239"/>
      <c r="IHE4" s="239"/>
      <c r="IHF4" s="239"/>
      <c r="IHG4" s="239"/>
      <c r="IHH4" s="239"/>
      <c r="IHI4" s="239"/>
      <c r="IHJ4" s="239"/>
      <c r="IHK4" s="239"/>
      <c r="IHL4" s="239"/>
      <c r="IHM4" s="239"/>
      <c r="IHN4" s="239"/>
      <c r="IHO4" s="239"/>
      <c r="IHP4" s="239"/>
      <c r="IHQ4" s="239"/>
      <c r="IHR4" s="239"/>
      <c r="IHS4" s="239"/>
      <c r="IHT4" s="239"/>
      <c r="IHU4" s="239"/>
      <c r="IHV4" s="239"/>
      <c r="IHW4" s="239"/>
      <c r="IHX4" s="239"/>
      <c r="IHY4" s="239"/>
      <c r="IHZ4" s="239"/>
      <c r="IIA4" s="239"/>
      <c r="IIB4" s="239"/>
      <c r="IIC4" s="239"/>
      <c r="IID4" s="239"/>
      <c r="IIE4" s="239"/>
      <c r="IIF4" s="239"/>
      <c r="IIG4" s="239"/>
      <c r="IIH4" s="239"/>
      <c r="III4" s="239"/>
      <c r="IIJ4" s="239"/>
      <c r="IIK4" s="239"/>
      <c r="IIL4" s="239"/>
      <c r="IIM4" s="239"/>
      <c r="IIN4" s="239"/>
      <c r="IIO4" s="239"/>
      <c r="IIP4" s="239"/>
      <c r="IIQ4" s="239"/>
      <c r="IIR4" s="239"/>
      <c r="IIS4" s="239"/>
      <c r="IIT4" s="239"/>
      <c r="IIU4" s="239"/>
      <c r="IIV4" s="239"/>
      <c r="IIW4" s="239"/>
      <c r="IIX4" s="239"/>
      <c r="IIY4" s="239"/>
      <c r="IIZ4" s="239"/>
      <c r="IJA4" s="239"/>
      <c r="IJB4" s="239"/>
      <c r="IJC4" s="239"/>
      <c r="IJD4" s="239"/>
      <c r="IJE4" s="239"/>
      <c r="IJF4" s="239"/>
      <c r="IJG4" s="239"/>
      <c r="IJH4" s="239"/>
      <c r="IJI4" s="239"/>
      <c r="IJJ4" s="239"/>
      <c r="IJK4" s="239"/>
      <c r="IJL4" s="239"/>
      <c r="IJM4" s="239"/>
      <c r="IJN4" s="239"/>
      <c r="IJO4" s="239"/>
      <c r="IJP4" s="239"/>
      <c r="IJQ4" s="239"/>
      <c r="IJR4" s="239"/>
      <c r="IJS4" s="239"/>
      <c r="IJT4" s="239"/>
      <c r="IJU4" s="239"/>
      <c r="IJV4" s="239"/>
      <c r="IJW4" s="239"/>
      <c r="IJX4" s="239"/>
      <c r="IJY4" s="239"/>
      <c r="IJZ4" s="239"/>
      <c r="IKA4" s="239"/>
      <c r="IKB4" s="239"/>
      <c r="IKC4" s="239"/>
      <c r="IKD4" s="239"/>
      <c r="IKE4" s="239"/>
      <c r="IKF4" s="239"/>
      <c r="IKG4" s="239"/>
      <c r="IKH4" s="239"/>
      <c r="IKI4" s="239"/>
      <c r="IKJ4" s="239"/>
      <c r="IKK4" s="239"/>
      <c r="IKL4" s="239"/>
      <c r="IKM4" s="239"/>
      <c r="IKN4" s="239"/>
      <c r="IKO4" s="239"/>
      <c r="IKP4" s="239"/>
      <c r="IKQ4" s="239"/>
      <c r="IKR4" s="239"/>
      <c r="IKS4" s="239"/>
      <c r="IKT4" s="239"/>
      <c r="IKU4" s="239"/>
      <c r="IKV4" s="239"/>
      <c r="IKW4" s="239"/>
      <c r="IKX4" s="239"/>
      <c r="IKY4" s="239"/>
      <c r="IKZ4" s="239"/>
      <c r="ILA4" s="239"/>
      <c r="ILB4" s="239"/>
      <c r="ILC4" s="239"/>
      <c r="ILD4" s="239"/>
      <c r="ILE4" s="239"/>
      <c r="ILF4" s="239"/>
      <c r="ILG4" s="239"/>
      <c r="ILH4" s="239"/>
      <c r="ILI4" s="239"/>
      <c r="ILJ4" s="239"/>
      <c r="ILK4" s="239"/>
      <c r="ILL4" s="239"/>
      <c r="ILM4" s="239"/>
      <c r="ILN4" s="239"/>
      <c r="ILO4" s="239"/>
      <c r="ILP4" s="239"/>
      <c r="ILQ4" s="239"/>
      <c r="ILR4" s="239"/>
      <c r="ILS4" s="239"/>
      <c r="ILT4" s="239"/>
      <c r="ILU4" s="239"/>
      <c r="ILV4" s="239"/>
      <c r="ILW4" s="239"/>
      <c r="ILX4" s="239"/>
      <c r="ILY4" s="239"/>
      <c r="ILZ4" s="239"/>
      <c r="IMA4" s="239"/>
      <c r="IMB4" s="239"/>
      <c r="IMC4" s="239"/>
      <c r="IMD4" s="239"/>
      <c r="IME4" s="239"/>
      <c r="IMF4" s="239"/>
      <c r="IMG4" s="239"/>
      <c r="IMH4" s="239"/>
      <c r="IMI4" s="239"/>
      <c r="IMJ4" s="239"/>
      <c r="IMK4" s="239"/>
      <c r="IML4" s="239"/>
      <c r="IMM4" s="239"/>
      <c r="IMN4" s="239"/>
      <c r="IMO4" s="239"/>
      <c r="IMP4" s="239"/>
      <c r="IMQ4" s="239"/>
      <c r="IMR4" s="239"/>
      <c r="IMS4" s="239"/>
      <c r="IMT4" s="239"/>
      <c r="IMU4" s="239"/>
      <c r="IMV4" s="239"/>
      <c r="IMW4" s="239"/>
      <c r="IMX4" s="239"/>
      <c r="IMY4" s="239"/>
      <c r="IMZ4" s="239"/>
      <c r="INA4" s="239"/>
      <c r="INB4" s="239"/>
      <c r="INC4" s="239"/>
      <c r="IND4" s="239"/>
      <c r="INE4" s="239"/>
      <c r="INF4" s="239"/>
      <c r="ING4" s="239"/>
      <c r="INH4" s="239"/>
      <c r="INI4" s="239"/>
      <c r="INJ4" s="239"/>
      <c r="INK4" s="239"/>
      <c r="INL4" s="239"/>
      <c r="INM4" s="239"/>
      <c r="INN4" s="239"/>
      <c r="INO4" s="239"/>
      <c r="INP4" s="239"/>
      <c r="INQ4" s="239"/>
      <c r="INR4" s="239"/>
      <c r="INS4" s="239"/>
      <c r="INT4" s="239"/>
      <c r="INU4" s="239"/>
      <c r="INV4" s="239"/>
      <c r="INW4" s="239"/>
      <c r="INX4" s="239"/>
      <c r="INY4" s="239"/>
      <c r="INZ4" s="239"/>
      <c r="IOA4" s="239"/>
      <c r="IOB4" s="239"/>
      <c r="IOC4" s="239"/>
      <c r="IOD4" s="239"/>
      <c r="IOE4" s="239"/>
      <c r="IOF4" s="239"/>
      <c r="IOG4" s="239"/>
      <c r="IOH4" s="239"/>
      <c r="IOI4" s="239"/>
      <c r="IOJ4" s="239"/>
      <c r="IOK4" s="239"/>
      <c r="IOL4" s="239"/>
      <c r="IOM4" s="239"/>
      <c r="ION4" s="239"/>
      <c r="IOO4" s="239"/>
      <c r="IOP4" s="239"/>
      <c r="IOQ4" s="239"/>
      <c r="IOR4" s="239"/>
      <c r="IOS4" s="239"/>
      <c r="IOT4" s="239"/>
      <c r="IOU4" s="239"/>
      <c r="IOV4" s="239"/>
      <c r="IOW4" s="239"/>
      <c r="IOX4" s="239"/>
      <c r="IOY4" s="239"/>
      <c r="IOZ4" s="239"/>
      <c r="IPA4" s="239"/>
      <c r="IPB4" s="239"/>
      <c r="IPC4" s="239"/>
      <c r="IPD4" s="239"/>
      <c r="IPE4" s="239"/>
      <c r="IPF4" s="239"/>
      <c r="IPG4" s="239"/>
      <c r="IPH4" s="239"/>
      <c r="IPI4" s="239"/>
      <c r="IPJ4" s="239"/>
      <c r="IPK4" s="239"/>
      <c r="IPL4" s="239"/>
      <c r="IPM4" s="239"/>
      <c r="IPN4" s="239"/>
      <c r="IPO4" s="239"/>
      <c r="IPP4" s="239"/>
      <c r="IPQ4" s="239"/>
      <c r="IPR4" s="239"/>
      <c r="IPS4" s="239"/>
      <c r="IPT4" s="239"/>
      <c r="IPU4" s="239"/>
      <c r="IPV4" s="239"/>
      <c r="IPW4" s="239"/>
      <c r="IPX4" s="239"/>
      <c r="IPY4" s="239"/>
      <c r="IPZ4" s="239"/>
      <c r="IQA4" s="239"/>
      <c r="IQB4" s="239"/>
      <c r="IQC4" s="239"/>
      <c r="IQD4" s="239"/>
      <c r="IQE4" s="239"/>
      <c r="IQF4" s="239"/>
      <c r="IQG4" s="239"/>
      <c r="IQH4" s="239"/>
      <c r="IQI4" s="239"/>
      <c r="IQJ4" s="239"/>
      <c r="IQK4" s="239"/>
      <c r="IQL4" s="239"/>
      <c r="IQM4" s="239"/>
      <c r="IQN4" s="239"/>
      <c r="IQO4" s="239"/>
      <c r="IQP4" s="239"/>
      <c r="IQQ4" s="239"/>
      <c r="IQR4" s="239"/>
      <c r="IQS4" s="239"/>
      <c r="IQT4" s="239"/>
      <c r="IQU4" s="239"/>
      <c r="IQV4" s="239"/>
      <c r="IQW4" s="239"/>
      <c r="IQX4" s="239"/>
      <c r="IQY4" s="239"/>
      <c r="IQZ4" s="239"/>
      <c r="IRA4" s="239"/>
      <c r="IRB4" s="239"/>
      <c r="IRC4" s="239"/>
      <c r="IRD4" s="239"/>
      <c r="IRE4" s="239"/>
      <c r="IRF4" s="239"/>
      <c r="IRG4" s="239"/>
      <c r="IRH4" s="239"/>
      <c r="IRI4" s="239"/>
      <c r="IRJ4" s="239"/>
      <c r="IRK4" s="239"/>
      <c r="IRL4" s="239"/>
      <c r="IRM4" s="239"/>
      <c r="IRN4" s="239"/>
      <c r="IRO4" s="239"/>
      <c r="IRP4" s="239"/>
      <c r="IRQ4" s="239"/>
      <c r="IRR4" s="239"/>
      <c r="IRS4" s="239"/>
      <c r="IRT4" s="239"/>
      <c r="IRU4" s="239"/>
      <c r="IRV4" s="239"/>
      <c r="IRW4" s="239"/>
      <c r="IRX4" s="239"/>
      <c r="IRY4" s="239"/>
      <c r="IRZ4" s="239"/>
      <c r="ISA4" s="239"/>
      <c r="ISB4" s="239"/>
      <c r="ISC4" s="239"/>
      <c r="ISD4" s="239"/>
      <c r="ISE4" s="239"/>
      <c r="ISF4" s="239"/>
      <c r="ISG4" s="239"/>
      <c r="ISH4" s="239"/>
      <c r="ISI4" s="239"/>
      <c r="ISJ4" s="239"/>
      <c r="ISK4" s="239"/>
      <c r="ISL4" s="239"/>
      <c r="ISM4" s="239"/>
      <c r="ISN4" s="239"/>
      <c r="ISO4" s="239"/>
      <c r="ISP4" s="239"/>
      <c r="ISQ4" s="239"/>
      <c r="ISR4" s="239"/>
      <c r="ISS4" s="239"/>
      <c r="IST4" s="239"/>
      <c r="ISU4" s="239"/>
      <c r="ISV4" s="239"/>
      <c r="ISW4" s="239"/>
      <c r="ISX4" s="239"/>
      <c r="ISY4" s="239"/>
      <c r="ISZ4" s="239"/>
      <c r="ITA4" s="239"/>
      <c r="ITB4" s="239"/>
      <c r="ITC4" s="239"/>
      <c r="ITD4" s="239"/>
      <c r="ITE4" s="239"/>
      <c r="ITF4" s="239"/>
      <c r="ITG4" s="239"/>
      <c r="ITH4" s="239"/>
      <c r="ITI4" s="239"/>
      <c r="ITJ4" s="239"/>
      <c r="ITK4" s="239"/>
      <c r="ITL4" s="239"/>
      <c r="ITM4" s="239"/>
      <c r="ITN4" s="239"/>
      <c r="ITO4" s="239"/>
      <c r="ITP4" s="239"/>
      <c r="ITQ4" s="239"/>
      <c r="ITR4" s="239"/>
      <c r="ITS4" s="239"/>
      <c r="ITT4" s="239"/>
      <c r="ITU4" s="239"/>
      <c r="ITV4" s="239"/>
      <c r="ITW4" s="239"/>
      <c r="ITX4" s="239"/>
      <c r="ITY4" s="239"/>
      <c r="ITZ4" s="239"/>
      <c r="IUA4" s="239"/>
      <c r="IUB4" s="239"/>
      <c r="IUC4" s="239"/>
      <c r="IUD4" s="239"/>
      <c r="IUE4" s="239"/>
      <c r="IUF4" s="239"/>
      <c r="IUG4" s="239"/>
      <c r="IUH4" s="239"/>
      <c r="IUI4" s="239"/>
      <c r="IUJ4" s="239"/>
      <c r="IUK4" s="239"/>
      <c r="IUL4" s="239"/>
      <c r="IUM4" s="239"/>
      <c r="IUN4" s="239"/>
      <c r="IUO4" s="239"/>
      <c r="IUP4" s="239"/>
      <c r="IUQ4" s="239"/>
      <c r="IUR4" s="239"/>
      <c r="IUS4" s="239"/>
      <c r="IUT4" s="239"/>
      <c r="IUU4" s="239"/>
      <c r="IUV4" s="239"/>
      <c r="IUW4" s="239"/>
      <c r="IUX4" s="239"/>
      <c r="IUY4" s="239"/>
      <c r="IUZ4" s="239"/>
      <c r="IVA4" s="239"/>
      <c r="IVB4" s="239"/>
      <c r="IVC4" s="239"/>
      <c r="IVD4" s="239"/>
      <c r="IVE4" s="239"/>
      <c r="IVF4" s="239"/>
      <c r="IVG4" s="239"/>
      <c r="IVH4" s="239"/>
      <c r="IVI4" s="239"/>
      <c r="IVJ4" s="239"/>
      <c r="IVK4" s="239"/>
      <c r="IVL4" s="239"/>
      <c r="IVM4" s="239"/>
      <c r="IVN4" s="239"/>
      <c r="IVO4" s="239"/>
      <c r="IVP4" s="239"/>
      <c r="IVQ4" s="239"/>
      <c r="IVR4" s="239"/>
      <c r="IVS4" s="239"/>
      <c r="IVT4" s="239"/>
      <c r="IVU4" s="239"/>
      <c r="IVV4" s="239"/>
      <c r="IVW4" s="239"/>
      <c r="IVX4" s="239"/>
      <c r="IVY4" s="239"/>
      <c r="IVZ4" s="239"/>
      <c r="IWA4" s="239"/>
      <c r="IWB4" s="239"/>
      <c r="IWC4" s="239"/>
      <c r="IWD4" s="239"/>
      <c r="IWE4" s="239"/>
      <c r="IWF4" s="239"/>
      <c r="IWG4" s="239"/>
      <c r="IWH4" s="239"/>
      <c r="IWI4" s="239"/>
      <c r="IWJ4" s="239"/>
      <c r="IWK4" s="239"/>
      <c r="IWL4" s="239"/>
      <c r="IWM4" s="239"/>
      <c r="IWN4" s="239"/>
      <c r="IWO4" s="239"/>
      <c r="IWP4" s="239"/>
      <c r="IWQ4" s="239"/>
      <c r="IWR4" s="239"/>
      <c r="IWS4" s="239"/>
      <c r="IWT4" s="239"/>
      <c r="IWU4" s="239"/>
      <c r="IWV4" s="239"/>
      <c r="IWW4" s="239"/>
      <c r="IWX4" s="239"/>
      <c r="IWY4" s="239"/>
      <c r="IWZ4" s="239"/>
      <c r="IXA4" s="239"/>
      <c r="IXB4" s="239"/>
      <c r="IXC4" s="239"/>
      <c r="IXD4" s="239"/>
      <c r="IXE4" s="239"/>
      <c r="IXF4" s="239"/>
      <c r="IXG4" s="239"/>
      <c r="IXH4" s="239"/>
      <c r="IXI4" s="239"/>
      <c r="IXJ4" s="239"/>
      <c r="IXK4" s="239"/>
      <c r="IXL4" s="239"/>
      <c r="IXM4" s="239"/>
      <c r="IXN4" s="239"/>
      <c r="IXO4" s="239"/>
      <c r="IXP4" s="239"/>
      <c r="IXQ4" s="239"/>
      <c r="IXR4" s="239"/>
      <c r="IXS4" s="239"/>
      <c r="IXT4" s="239"/>
      <c r="IXU4" s="239"/>
      <c r="IXV4" s="239"/>
      <c r="IXW4" s="239"/>
      <c r="IXX4" s="239"/>
      <c r="IXY4" s="239"/>
      <c r="IXZ4" s="239"/>
      <c r="IYA4" s="239"/>
      <c r="IYB4" s="239"/>
      <c r="IYC4" s="239"/>
      <c r="IYD4" s="239"/>
      <c r="IYE4" s="239"/>
      <c r="IYF4" s="239"/>
      <c r="IYG4" s="239"/>
      <c r="IYH4" s="239"/>
      <c r="IYI4" s="239"/>
      <c r="IYJ4" s="239"/>
      <c r="IYK4" s="239"/>
      <c r="IYL4" s="239"/>
      <c r="IYM4" s="239"/>
      <c r="IYN4" s="239"/>
      <c r="IYO4" s="239"/>
      <c r="IYP4" s="239"/>
      <c r="IYQ4" s="239"/>
      <c r="IYR4" s="239"/>
      <c r="IYS4" s="239"/>
      <c r="IYT4" s="239"/>
      <c r="IYU4" s="239"/>
      <c r="IYV4" s="239"/>
      <c r="IYW4" s="239"/>
      <c r="IYX4" s="239"/>
      <c r="IYY4" s="239"/>
      <c r="IYZ4" s="239"/>
      <c r="IZA4" s="239"/>
      <c r="IZB4" s="239"/>
      <c r="IZC4" s="239"/>
      <c r="IZD4" s="239"/>
      <c r="IZE4" s="239"/>
      <c r="IZF4" s="239"/>
      <c r="IZG4" s="239"/>
      <c r="IZH4" s="239"/>
      <c r="IZI4" s="239"/>
      <c r="IZJ4" s="239"/>
      <c r="IZK4" s="239"/>
      <c r="IZL4" s="239"/>
      <c r="IZM4" s="239"/>
      <c r="IZN4" s="239"/>
      <c r="IZO4" s="239"/>
      <c r="IZP4" s="239"/>
      <c r="IZQ4" s="239"/>
      <c r="IZR4" s="239"/>
      <c r="IZS4" s="239"/>
      <c r="IZT4" s="239"/>
      <c r="IZU4" s="239"/>
      <c r="IZV4" s="239"/>
      <c r="IZW4" s="239"/>
      <c r="IZX4" s="239"/>
      <c r="IZY4" s="239"/>
      <c r="IZZ4" s="239"/>
      <c r="JAA4" s="239"/>
      <c r="JAB4" s="239"/>
      <c r="JAC4" s="239"/>
      <c r="JAD4" s="239"/>
      <c r="JAE4" s="239"/>
      <c r="JAF4" s="239"/>
      <c r="JAG4" s="239"/>
      <c r="JAH4" s="239"/>
      <c r="JAI4" s="239"/>
      <c r="JAJ4" s="239"/>
      <c r="JAK4" s="239"/>
      <c r="JAL4" s="239"/>
      <c r="JAM4" s="239"/>
      <c r="JAN4" s="239"/>
      <c r="JAO4" s="239"/>
      <c r="JAP4" s="239"/>
      <c r="JAQ4" s="239"/>
      <c r="JAR4" s="239"/>
      <c r="JAS4" s="239"/>
      <c r="JAT4" s="239"/>
      <c r="JAU4" s="239"/>
      <c r="JAV4" s="239"/>
      <c r="JAW4" s="239"/>
      <c r="JAX4" s="239"/>
      <c r="JAY4" s="239"/>
      <c r="JAZ4" s="239"/>
      <c r="JBA4" s="239"/>
      <c r="JBB4" s="239"/>
      <c r="JBC4" s="239"/>
      <c r="JBD4" s="239"/>
      <c r="JBE4" s="239"/>
      <c r="JBF4" s="239"/>
      <c r="JBG4" s="239"/>
      <c r="JBH4" s="239"/>
      <c r="JBI4" s="239"/>
      <c r="JBJ4" s="239"/>
      <c r="JBK4" s="239"/>
      <c r="JBL4" s="239"/>
      <c r="JBM4" s="239"/>
      <c r="JBN4" s="239"/>
      <c r="JBO4" s="239"/>
      <c r="JBP4" s="239"/>
      <c r="JBQ4" s="239"/>
      <c r="JBR4" s="239"/>
      <c r="JBS4" s="239"/>
      <c r="JBT4" s="239"/>
      <c r="JBU4" s="239"/>
      <c r="JBV4" s="239"/>
      <c r="JBW4" s="239"/>
      <c r="JBX4" s="239"/>
      <c r="JBY4" s="239"/>
      <c r="JBZ4" s="239"/>
      <c r="JCA4" s="239"/>
      <c r="JCB4" s="239"/>
      <c r="JCC4" s="239"/>
      <c r="JCD4" s="239"/>
      <c r="JCE4" s="239"/>
      <c r="JCF4" s="239"/>
      <c r="JCG4" s="239"/>
      <c r="JCH4" s="239"/>
      <c r="JCI4" s="239"/>
      <c r="JCJ4" s="239"/>
      <c r="JCK4" s="239"/>
      <c r="JCL4" s="239"/>
      <c r="JCM4" s="239"/>
      <c r="JCN4" s="239"/>
      <c r="JCO4" s="239"/>
      <c r="JCP4" s="239"/>
      <c r="JCQ4" s="239"/>
      <c r="JCR4" s="239"/>
      <c r="JCS4" s="239"/>
      <c r="JCT4" s="239"/>
      <c r="JCU4" s="239"/>
      <c r="JCV4" s="239"/>
      <c r="JCW4" s="239"/>
      <c r="JCX4" s="239"/>
      <c r="JCY4" s="239"/>
      <c r="JCZ4" s="239"/>
      <c r="JDA4" s="239"/>
      <c r="JDB4" s="239"/>
      <c r="JDC4" s="239"/>
      <c r="JDD4" s="239"/>
      <c r="JDE4" s="239"/>
      <c r="JDF4" s="239"/>
      <c r="JDG4" s="239"/>
      <c r="JDH4" s="239"/>
      <c r="JDI4" s="239"/>
      <c r="JDJ4" s="239"/>
      <c r="JDK4" s="239"/>
      <c r="JDL4" s="239"/>
      <c r="JDM4" s="239"/>
      <c r="JDN4" s="239"/>
      <c r="JDO4" s="239"/>
      <c r="JDP4" s="239"/>
      <c r="JDQ4" s="239"/>
      <c r="JDR4" s="239"/>
      <c r="JDS4" s="239"/>
      <c r="JDT4" s="239"/>
      <c r="JDU4" s="239"/>
      <c r="JDV4" s="239"/>
      <c r="JDW4" s="239"/>
      <c r="JDX4" s="239"/>
      <c r="JDY4" s="239"/>
      <c r="JDZ4" s="239"/>
      <c r="JEA4" s="239"/>
      <c r="JEB4" s="239"/>
      <c r="JEC4" s="239"/>
      <c r="JED4" s="239"/>
      <c r="JEE4" s="239"/>
      <c r="JEF4" s="239"/>
      <c r="JEG4" s="239"/>
      <c r="JEH4" s="239"/>
      <c r="JEI4" s="239"/>
      <c r="JEJ4" s="239"/>
      <c r="JEK4" s="239"/>
      <c r="JEL4" s="239"/>
      <c r="JEM4" s="239"/>
      <c r="JEN4" s="239"/>
      <c r="JEO4" s="239"/>
      <c r="JEP4" s="239"/>
      <c r="JEQ4" s="239"/>
      <c r="JER4" s="239"/>
      <c r="JES4" s="239"/>
      <c r="JET4" s="239"/>
      <c r="JEU4" s="239"/>
      <c r="JEV4" s="239"/>
      <c r="JEW4" s="239"/>
      <c r="JEX4" s="239"/>
      <c r="JEY4" s="239"/>
      <c r="JEZ4" s="239"/>
      <c r="JFA4" s="239"/>
      <c r="JFB4" s="239"/>
      <c r="JFC4" s="239"/>
      <c r="JFD4" s="239"/>
      <c r="JFE4" s="239"/>
      <c r="JFF4" s="239"/>
      <c r="JFG4" s="239"/>
      <c r="JFH4" s="239"/>
      <c r="JFI4" s="239"/>
      <c r="JFJ4" s="239"/>
      <c r="JFK4" s="239"/>
      <c r="JFL4" s="239"/>
      <c r="JFM4" s="239"/>
      <c r="JFN4" s="239"/>
      <c r="JFO4" s="239"/>
      <c r="JFP4" s="239"/>
      <c r="JFQ4" s="239"/>
      <c r="JFR4" s="239"/>
      <c r="JFS4" s="239"/>
      <c r="JFT4" s="239"/>
      <c r="JFU4" s="239"/>
      <c r="JFV4" s="239"/>
      <c r="JFW4" s="239"/>
      <c r="JFX4" s="239"/>
      <c r="JFY4" s="239"/>
      <c r="JFZ4" s="239"/>
      <c r="JGA4" s="239"/>
      <c r="JGB4" s="239"/>
      <c r="JGC4" s="239"/>
      <c r="JGD4" s="239"/>
      <c r="JGE4" s="239"/>
      <c r="JGF4" s="239"/>
      <c r="JGG4" s="239"/>
      <c r="JGH4" s="239"/>
      <c r="JGI4" s="239"/>
      <c r="JGJ4" s="239"/>
      <c r="JGK4" s="239"/>
      <c r="JGL4" s="239"/>
      <c r="JGM4" s="239"/>
      <c r="JGN4" s="239"/>
      <c r="JGO4" s="239"/>
      <c r="JGP4" s="239"/>
      <c r="JGQ4" s="239"/>
      <c r="JGR4" s="239"/>
      <c r="JGS4" s="239"/>
      <c r="JGT4" s="239"/>
      <c r="JGU4" s="239"/>
      <c r="JGV4" s="239"/>
      <c r="JGW4" s="239"/>
      <c r="JGX4" s="239"/>
      <c r="JGY4" s="239"/>
      <c r="JGZ4" s="239"/>
      <c r="JHA4" s="239"/>
      <c r="JHB4" s="239"/>
      <c r="JHC4" s="239"/>
      <c r="JHD4" s="239"/>
      <c r="JHE4" s="239"/>
      <c r="JHF4" s="239"/>
      <c r="JHG4" s="239"/>
      <c r="JHH4" s="239"/>
      <c r="JHI4" s="239"/>
      <c r="JHJ4" s="239"/>
      <c r="JHK4" s="239"/>
      <c r="JHL4" s="239"/>
      <c r="JHM4" s="239"/>
      <c r="JHN4" s="239"/>
      <c r="JHO4" s="239"/>
      <c r="JHP4" s="239"/>
      <c r="JHQ4" s="239"/>
      <c r="JHR4" s="239"/>
      <c r="JHS4" s="239"/>
      <c r="JHT4" s="239"/>
      <c r="JHU4" s="239"/>
      <c r="JHV4" s="239"/>
      <c r="JHW4" s="239"/>
      <c r="JHX4" s="239"/>
      <c r="JHY4" s="239"/>
      <c r="JHZ4" s="239"/>
      <c r="JIA4" s="239"/>
      <c r="JIB4" s="239"/>
      <c r="JIC4" s="239"/>
      <c r="JID4" s="239"/>
      <c r="JIE4" s="239"/>
      <c r="JIF4" s="239"/>
      <c r="JIG4" s="239"/>
      <c r="JIH4" s="239"/>
      <c r="JII4" s="239"/>
      <c r="JIJ4" s="239"/>
      <c r="JIK4" s="239"/>
      <c r="JIL4" s="239"/>
      <c r="JIM4" s="239"/>
      <c r="JIN4" s="239"/>
      <c r="JIO4" s="239"/>
      <c r="JIP4" s="239"/>
      <c r="JIQ4" s="239"/>
      <c r="JIR4" s="239"/>
      <c r="JIS4" s="239"/>
      <c r="JIT4" s="239"/>
      <c r="JIU4" s="239"/>
      <c r="JIV4" s="239"/>
      <c r="JIW4" s="239"/>
      <c r="JIX4" s="239"/>
      <c r="JIY4" s="239"/>
      <c r="JIZ4" s="239"/>
      <c r="JJA4" s="239"/>
      <c r="JJB4" s="239"/>
      <c r="JJC4" s="239"/>
      <c r="JJD4" s="239"/>
      <c r="JJE4" s="239"/>
      <c r="JJF4" s="239"/>
      <c r="JJG4" s="239"/>
      <c r="JJH4" s="239"/>
      <c r="JJI4" s="239"/>
      <c r="JJJ4" s="239"/>
      <c r="JJK4" s="239"/>
      <c r="JJL4" s="239"/>
      <c r="JJM4" s="239"/>
      <c r="JJN4" s="239"/>
      <c r="JJO4" s="239"/>
      <c r="JJP4" s="239"/>
      <c r="JJQ4" s="239"/>
      <c r="JJR4" s="239"/>
      <c r="JJS4" s="239"/>
      <c r="JJT4" s="239"/>
      <c r="JJU4" s="239"/>
      <c r="JJV4" s="239"/>
      <c r="JJW4" s="239"/>
      <c r="JJX4" s="239"/>
      <c r="JJY4" s="239"/>
      <c r="JJZ4" s="239"/>
      <c r="JKA4" s="239"/>
      <c r="JKB4" s="239"/>
      <c r="JKC4" s="239"/>
      <c r="JKD4" s="239"/>
      <c r="JKE4" s="239"/>
      <c r="JKF4" s="239"/>
      <c r="JKG4" s="239"/>
      <c r="JKH4" s="239"/>
      <c r="JKI4" s="239"/>
      <c r="JKJ4" s="239"/>
      <c r="JKK4" s="239"/>
      <c r="JKL4" s="239"/>
      <c r="JKM4" s="239"/>
      <c r="JKN4" s="239"/>
      <c r="JKO4" s="239"/>
      <c r="JKP4" s="239"/>
      <c r="JKQ4" s="239"/>
      <c r="JKR4" s="239"/>
      <c r="JKS4" s="239"/>
      <c r="JKT4" s="239"/>
      <c r="JKU4" s="239"/>
      <c r="JKV4" s="239"/>
      <c r="JKW4" s="239"/>
      <c r="JKX4" s="239"/>
      <c r="JKY4" s="239"/>
      <c r="JKZ4" s="239"/>
      <c r="JLA4" s="239"/>
      <c r="JLB4" s="239"/>
      <c r="JLC4" s="239"/>
      <c r="JLD4" s="239"/>
      <c r="JLE4" s="239"/>
      <c r="JLF4" s="239"/>
      <c r="JLG4" s="239"/>
      <c r="JLH4" s="239"/>
      <c r="JLI4" s="239"/>
      <c r="JLJ4" s="239"/>
      <c r="JLK4" s="239"/>
      <c r="JLL4" s="239"/>
      <c r="JLM4" s="239"/>
      <c r="JLN4" s="239"/>
      <c r="JLO4" s="239"/>
      <c r="JLP4" s="239"/>
      <c r="JLQ4" s="239"/>
      <c r="JLR4" s="239"/>
      <c r="JLS4" s="239"/>
      <c r="JLT4" s="239"/>
      <c r="JLU4" s="239"/>
      <c r="JLV4" s="239"/>
      <c r="JLW4" s="239"/>
      <c r="JLX4" s="239"/>
      <c r="JLY4" s="239"/>
      <c r="JLZ4" s="239"/>
      <c r="JMA4" s="239"/>
      <c r="JMB4" s="239"/>
      <c r="JMC4" s="239"/>
      <c r="JMD4" s="239"/>
      <c r="JME4" s="239"/>
      <c r="JMF4" s="239"/>
      <c r="JMG4" s="239"/>
      <c r="JMH4" s="239"/>
      <c r="JMI4" s="239"/>
      <c r="JMJ4" s="239"/>
      <c r="JMK4" s="239"/>
      <c r="JML4" s="239"/>
      <c r="JMM4" s="239"/>
      <c r="JMN4" s="239"/>
      <c r="JMO4" s="239"/>
      <c r="JMP4" s="239"/>
      <c r="JMQ4" s="239"/>
      <c r="JMR4" s="239"/>
      <c r="JMS4" s="239"/>
      <c r="JMT4" s="239"/>
      <c r="JMU4" s="239"/>
      <c r="JMV4" s="239"/>
      <c r="JMW4" s="239"/>
      <c r="JMX4" s="239"/>
      <c r="JMY4" s="239"/>
      <c r="JMZ4" s="239"/>
      <c r="JNA4" s="239"/>
      <c r="JNB4" s="239"/>
      <c r="JNC4" s="239"/>
      <c r="JND4" s="239"/>
      <c r="JNE4" s="239"/>
      <c r="JNF4" s="239"/>
      <c r="JNG4" s="239"/>
      <c r="JNH4" s="239"/>
      <c r="JNI4" s="239"/>
      <c r="JNJ4" s="239"/>
      <c r="JNK4" s="239"/>
      <c r="JNL4" s="239"/>
      <c r="JNM4" s="239"/>
      <c r="JNN4" s="239"/>
      <c r="JNO4" s="239"/>
      <c r="JNP4" s="239"/>
      <c r="JNQ4" s="239"/>
      <c r="JNR4" s="239"/>
      <c r="JNS4" s="239"/>
      <c r="JNT4" s="239"/>
      <c r="JNU4" s="239"/>
      <c r="JNV4" s="239"/>
      <c r="JNW4" s="239"/>
      <c r="JNX4" s="239"/>
      <c r="JNY4" s="239"/>
      <c r="JNZ4" s="239"/>
      <c r="JOA4" s="239"/>
      <c r="JOB4" s="239"/>
      <c r="JOC4" s="239"/>
      <c r="JOD4" s="239"/>
      <c r="JOE4" s="239"/>
      <c r="JOF4" s="239"/>
      <c r="JOG4" s="239"/>
      <c r="JOH4" s="239"/>
      <c r="JOI4" s="239"/>
      <c r="JOJ4" s="239"/>
      <c r="JOK4" s="239"/>
      <c r="JOL4" s="239"/>
      <c r="JOM4" s="239"/>
      <c r="JON4" s="239"/>
      <c r="JOO4" s="239"/>
      <c r="JOP4" s="239"/>
      <c r="JOQ4" s="239"/>
      <c r="JOR4" s="239"/>
      <c r="JOS4" s="239"/>
      <c r="JOT4" s="239"/>
      <c r="JOU4" s="239"/>
      <c r="JOV4" s="239"/>
      <c r="JOW4" s="239"/>
      <c r="JOX4" s="239"/>
      <c r="JOY4" s="239"/>
      <c r="JOZ4" s="239"/>
      <c r="JPA4" s="239"/>
      <c r="JPB4" s="239"/>
      <c r="JPC4" s="239"/>
      <c r="JPD4" s="239"/>
      <c r="JPE4" s="239"/>
      <c r="JPF4" s="239"/>
      <c r="JPG4" s="239"/>
      <c r="JPH4" s="239"/>
      <c r="JPI4" s="239"/>
      <c r="JPJ4" s="239"/>
      <c r="JPK4" s="239"/>
      <c r="JPL4" s="239"/>
      <c r="JPM4" s="239"/>
      <c r="JPN4" s="239"/>
      <c r="JPO4" s="239"/>
      <c r="JPP4" s="239"/>
      <c r="JPQ4" s="239"/>
      <c r="JPR4" s="239"/>
      <c r="JPS4" s="239"/>
      <c r="JPT4" s="239"/>
      <c r="JPU4" s="239"/>
      <c r="JPV4" s="239"/>
      <c r="JPW4" s="239"/>
      <c r="JPX4" s="239"/>
      <c r="JPY4" s="239"/>
      <c r="JPZ4" s="239"/>
      <c r="JQA4" s="239"/>
      <c r="JQB4" s="239"/>
      <c r="JQC4" s="239"/>
      <c r="JQD4" s="239"/>
      <c r="JQE4" s="239"/>
      <c r="JQF4" s="239"/>
      <c r="JQG4" s="239"/>
      <c r="JQH4" s="239"/>
      <c r="JQI4" s="239"/>
      <c r="JQJ4" s="239"/>
      <c r="JQK4" s="239"/>
      <c r="JQL4" s="239"/>
      <c r="JQM4" s="239"/>
      <c r="JQN4" s="239"/>
      <c r="JQO4" s="239"/>
      <c r="JQP4" s="239"/>
      <c r="JQQ4" s="239"/>
      <c r="JQR4" s="239"/>
      <c r="JQS4" s="239"/>
      <c r="JQT4" s="239"/>
      <c r="JQU4" s="239"/>
      <c r="JQV4" s="239"/>
      <c r="JQW4" s="239"/>
      <c r="JQX4" s="239"/>
      <c r="JQY4" s="239"/>
      <c r="JQZ4" s="239"/>
      <c r="JRA4" s="239"/>
      <c r="JRB4" s="239"/>
      <c r="JRC4" s="239"/>
      <c r="JRD4" s="239"/>
      <c r="JRE4" s="239"/>
      <c r="JRF4" s="239"/>
      <c r="JRG4" s="239"/>
      <c r="JRH4" s="239"/>
      <c r="JRI4" s="239"/>
      <c r="JRJ4" s="239"/>
      <c r="JRK4" s="239"/>
      <c r="JRL4" s="239"/>
      <c r="JRM4" s="239"/>
      <c r="JRN4" s="239"/>
      <c r="JRO4" s="239"/>
      <c r="JRP4" s="239"/>
      <c r="JRQ4" s="239"/>
      <c r="JRR4" s="239"/>
      <c r="JRS4" s="239"/>
      <c r="JRT4" s="239"/>
      <c r="JRU4" s="239"/>
      <c r="JRV4" s="239"/>
      <c r="JRW4" s="239"/>
      <c r="JRX4" s="239"/>
      <c r="JRY4" s="239"/>
      <c r="JRZ4" s="239"/>
      <c r="JSA4" s="239"/>
      <c r="JSB4" s="239"/>
      <c r="JSC4" s="239"/>
      <c r="JSD4" s="239"/>
      <c r="JSE4" s="239"/>
      <c r="JSF4" s="239"/>
      <c r="JSG4" s="239"/>
      <c r="JSH4" s="239"/>
      <c r="JSI4" s="239"/>
      <c r="JSJ4" s="239"/>
      <c r="JSK4" s="239"/>
      <c r="JSL4" s="239"/>
      <c r="JSM4" s="239"/>
      <c r="JSN4" s="239"/>
      <c r="JSO4" s="239"/>
      <c r="JSP4" s="239"/>
      <c r="JSQ4" s="239"/>
      <c r="JSR4" s="239"/>
      <c r="JSS4" s="239"/>
      <c r="JST4" s="239"/>
      <c r="JSU4" s="239"/>
      <c r="JSV4" s="239"/>
      <c r="JSW4" s="239"/>
      <c r="JSX4" s="239"/>
      <c r="JSY4" s="239"/>
      <c r="JSZ4" s="239"/>
      <c r="JTA4" s="239"/>
      <c r="JTB4" s="239"/>
      <c r="JTC4" s="239"/>
      <c r="JTD4" s="239"/>
      <c r="JTE4" s="239"/>
      <c r="JTF4" s="239"/>
      <c r="JTG4" s="239"/>
      <c r="JTH4" s="239"/>
      <c r="JTI4" s="239"/>
      <c r="JTJ4" s="239"/>
      <c r="JTK4" s="239"/>
      <c r="JTL4" s="239"/>
      <c r="JTM4" s="239"/>
      <c r="JTN4" s="239"/>
      <c r="JTO4" s="239"/>
      <c r="JTP4" s="239"/>
      <c r="JTQ4" s="239"/>
      <c r="JTR4" s="239"/>
      <c r="JTS4" s="239"/>
      <c r="JTT4" s="239"/>
      <c r="JTU4" s="239"/>
      <c r="JTV4" s="239"/>
      <c r="JTW4" s="239"/>
      <c r="JTX4" s="239"/>
      <c r="JTY4" s="239"/>
      <c r="JTZ4" s="239"/>
      <c r="JUA4" s="239"/>
      <c r="JUB4" s="239"/>
      <c r="JUC4" s="239"/>
      <c r="JUD4" s="239"/>
      <c r="JUE4" s="239"/>
      <c r="JUF4" s="239"/>
      <c r="JUG4" s="239"/>
      <c r="JUH4" s="239"/>
      <c r="JUI4" s="239"/>
      <c r="JUJ4" s="239"/>
      <c r="JUK4" s="239"/>
      <c r="JUL4" s="239"/>
      <c r="JUM4" s="239"/>
      <c r="JUN4" s="239"/>
      <c r="JUO4" s="239"/>
      <c r="JUP4" s="239"/>
      <c r="JUQ4" s="239"/>
      <c r="JUR4" s="239"/>
      <c r="JUS4" s="239"/>
      <c r="JUT4" s="239"/>
      <c r="JUU4" s="239"/>
      <c r="JUV4" s="239"/>
      <c r="JUW4" s="239"/>
      <c r="JUX4" s="239"/>
      <c r="JUY4" s="239"/>
      <c r="JUZ4" s="239"/>
      <c r="JVA4" s="239"/>
      <c r="JVB4" s="239"/>
      <c r="JVC4" s="239"/>
      <c r="JVD4" s="239"/>
      <c r="JVE4" s="239"/>
      <c r="JVF4" s="239"/>
      <c r="JVG4" s="239"/>
      <c r="JVH4" s="239"/>
      <c r="JVI4" s="239"/>
      <c r="JVJ4" s="239"/>
      <c r="JVK4" s="239"/>
      <c r="JVL4" s="239"/>
      <c r="JVM4" s="239"/>
      <c r="JVN4" s="239"/>
      <c r="JVO4" s="239"/>
      <c r="JVP4" s="239"/>
      <c r="JVQ4" s="239"/>
      <c r="JVR4" s="239"/>
      <c r="JVS4" s="239"/>
      <c r="JVT4" s="239"/>
      <c r="JVU4" s="239"/>
      <c r="JVV4" s="239"/>
      <c r="JVW4" s="239"/>
      <c r="JVX4" s="239"/>
      <c r="JVY4" s="239"/>
      <c r="JVZ4" s="239"/>
      <c r="JWA4" s="239"/>
      <c r="JWB4" s="239"/>
      <c r="JWC4" s="239"/>
      <c r="JWD4" s="239"/>
      <c r="JWE4" s="239"/>
      <c r="JWF4" s="239"/>
      <c r="JWG4" s="239"/>
      <c r="JWH4" s="239"/>
      <c r="JWI4" s="239"/>
      <c r="JWJ4" s="239"/>
      <c r="JWK4" s="239"/>
      <c r="JWL4" s="239"/>
      <c r="JWM4" s="239"/>
      <c r="JWN4" s="239"/>
      <c r="JWO4" s="239"/>
      <c r="JWP4" s="239"/>
      <c r="JWQ4" s="239"/>
      <c r="JWR4" s="239"/>
      <c r="JWS4" s="239"/>
      <c r="JWT4" s="239"/>
      <c r="JWU4" s="239"/>
      <c r="JWV4" s="239"/>
      <c r="JWW4" s="239"/>
      <c r="JWX4" s="239"/>
      <c r="JWY4" s="239"/>
      <c r="JWZ4" s="239"/>
      <c r="JXA4" s="239"/>
      <c r="JXB4" s="239"/>
      <c r="JXC4" s="239"/>
      <c r="JXD4" s="239"/>
      <c r="JXE4" s="239"/>
      <c r="JXF4" s="239"/>
      <c r="JXG4" s="239"/>
      <c r="JXH4" s="239"/>
      <c r="JXI4" s="239"/>
      <c r="JXJ4" s="239"/>
      <c r="JXK4" s="239"/>
      <c r="JXL4" s="239"/>
      <c r="JXM4" s="239"/>
      <c r="JXN4" s="239"/>
      <c r="JXO4" s="239"/>
      <c r="JXP4" s="239"/>
      <c r="JXQ4" s="239"/>
      <c r="JXR4" s="239"/>
      <c r="JXS4" s="239"/>
      <c r="JXT4" s="239"/>
      <c r="JXU4" s="239"/>
      <c r="JXV4" s="239"/>
      <c r="JXW4" s="239"/>
      <c r="JXX4" s="239"/>
      <c r="JXY4" s="239"/>
      <c r="JXZ4" s="239"/>
      <c r="JYA4" s="239"/>
      <c r="JYB4" s="239"/>
      <c r="JYC4" s="239"/>
      <c r="JYD4" s="239"/>
      <c r="JYE4" s="239"/>
      <c r="JYF4" s="239"/>
      <c r="JYG4" s="239"/>
      <c r="JYH4" s="239"/>
      <c r="JYI4" s="239"/>
      <c r="JYJ4" s="239"/>
      <c r="JYK4" s="239"/>
      <c r="JYL4" s="239"/>
      <c r="JYM4" s="239"/>
      <c r="JYN4" s="239"/>
      <c r="JYO4" s="239"/>
      <c r="JYP4" s="239"/>
      <c r="JYQ4" s="239"/>
      <c r="JYR4" s="239"/>
      <c r="JYS4" s="239"/>
      <c r="JYT4" s="239"/>
      <c r="JYU4" s="239"/>
      <c r="JYV4" s="239"/>
      <c r="JYW4" s="239"/>
      <c r="JYX4" s="239"/>
      <c r="JYY4" s="239"/>
      <c r="JYZ4" s="239"/>
      <c r="JZA4" s="239"/>
      <c r="JZB4" s="239"/>
      <c r="JZC4" s="239"/>
      <c r="JZD4" s="239"/>
      <c r="JZE4" s="239"/>
      <c r="JZF4" s="239"/>
      <c r="JZG4" s="239"/>
      <c r="JZH4" s="239"/>
      <c r="JZI4" s="239"/>
      <c r="JZJ4" s="239"/>
      <c r="JZK4" s="239"/>
      <c r="JZL4" s="239"/>
      <c r="JZM4" s="239"/>
      <c r="JZN4" s="239"/>
      <c r="JZO4" s="239"/>
      <c r="JZP4" s="239"/>
      <c r="JZQ4" s="239"/>
      <c r="JZR4" s="239"/>
      <c r="JZS4" s="239"/>
      <c r="JZT4" s="239"/>
      <c r="JZU4" s="239"/>
      <c r="JZV4" s="239"/>
      <c r="JZW4" s="239"/>
      <c r="JZX4" s="239"/>
      <c r="JZY4" s="239"/>
      <c r="JZZ4" s="239"/>
      <c r="KAA4" s="239"/>
      <c r="KAB4" s="239"/>
      <c r="KAC4" s="239"/>
      <c r="KAD4" s="239"/>
      <c r="KAE4" s="239"/>
      <c r="KAF4" s="239"/>
      <c r="KAG4" s="239"/>
      <c r="KAH4" s="239"/>
      <c r="KAI4" s="239"/>
      <c r="KAJ4" s="239"/>
      <c r="KAK4" s="239"/>
      <c r="KAL4" s="239"/>
      <c r="KAM4" s="239"/>
      <c r="KAN4" s="239"/>
      <c r="KAO4" s="239"/>
      <c r="KAP4" s="239"/>
      <c r="KAQ4" s="239"/>
      <c r="KAR4" s="239"/>
      <c r="KAS4" s="239"/>
      <c r="KAT4" s="239"/>
      <c r="KAU4" s="239"/>
      <c r="KAV4" s="239"/>
      <c r="KAW4" s="239"/>
      <c r="KAX4" s="239"/>
      <c r="KAY4" s="239"/>
      <c r="KAZ4" s="239"/>
      <c r="KBA4" s="239"/>
      <c r="KBB4" s="239"/>
      <c r="KBC4" s="239"/>
      <c r="KBD4" s="239"/>
      <c r="KBE4" s="239"/>
      <c r="KBF4" s="239"/>
      <c r="KBG4" s="239"/>
      <c r="KBH4" s="239"/>
      <c r="KBI4" s="239"/>
      <c r="KBJ4" s="239"/>
      <c r="KBK4" s="239"/>
      <c r="KBL4" s="239"/>
      <c r="KBM4" s="239"/>
      <c r="KBN4" s="239"/>
      <c r="KBO4" s="239"/>
      <c r="KBP4" s="239"/>
      <c r="KBQ4" s="239"/>
      <c r="KBR4" s="239"/>
      <c r="KBS4" s="239"/>
      <c r="KBT4" s="239"/>
      <c r="KBU4" s="239"/>
      <c r="KBV4" s="239"/>
      <c r="KBW4" s="239"/>
      <c r="KBX4" s="239"/>
      <c r="KBY4" s="239"/>
      <c r="KBZ4" s="239"/>
      <c r="KCA4" s="239"/>
      <c r="KCB4" s="239"/>
      <c r="KCC4" s="239"/>
      <c r="KCD4" s="239"/>
      <c r="KCE4" s="239"/>
      <c r="KCF4" s="239"/>
      <c r="KCG4" s="239"/>
      <c r="KCH4" s="239"/>
      <c r="KCI4" s="239"/>
      <c r="KCJ4" s="239"/>
      <c r="KCK4" s="239"/>
      <c r="KCL4" s="239"/>
      <c r="KCM4" s="239"/>
      <c r="KCN4" s="239"/>
      <c r="KCO4" s="239"/>
      <c r="KCP4" s="239"/>
      <c r="KCQ4" s="239"/>
      <c r="KCR4" s="239"/>
      <c r="KCS4" s="239"/>
      <c r="KCT4" s="239"/>
      <c r="KCU4" s="239"/>
      <c r="KCV4" s="239"/>
      <c r="KCW4" s="239"/>
      <c r="KCX4" s="239"/>
      <c r="KCY4" s="239"/>
      <c r="KCZ4" s="239"/>
      <c r="KDA4" s="239"/>
      <c r="KDB4" s="239"/>
      <c r="KDC4" s="239"/>
      <c r="KDD4" s="239"/>
      <c r="KDE4" s="239"/>
      <c r="KDF4" s="239"/>
      <c r="KDG4" s="239"/>
      <c r="KDH4" s="239"/>
      <c r="KDI4" s="239"/>
      <c r="KDJ4" s="239"/>
      <c r="KDK4" s="239"/>
      <c r="KDL4" s="239"/>
      <c r="KDM4" s="239"/>
      <c r="KDN4" s="239"/>
      <c r="KDO4" s="239"/>
      <c r="KDP4" s="239"/>
      <c r="KDQ4" s="239"/>
      <c r="KDR4" s="239"/>
      <c r="KDS4" s="239"/>
      <c r="KDT4" s="239"/>
      <c r="KDU4" s="239"/>
      <c r="KDV4" s="239"/>
      <c r="KDW4" s="239"/>
      <c r="KDX4" s="239"/>
      <c r="KDY4" s="239"/>
      <c r="KDZ4" s="239"/>
      <c r="KEA4" s="239"/>
      <c r="KEB4" s="239"/>
      <c r="KEC4" s="239"/>
      <c r="KED4" s="239"/>
      <c r="KEE4" s="239"/>
      <c r="KEF4" s="239"/>
      <c r="KEG4" s="239"/>
      <c r="KEH4" s="239"/>
      <c r="KEI4" s="239"/>
      <c r="KEJ4" s="239"/>
      <c r="KEK4" s="239"/>
      <c r="KEL4" s="239"/>
      <c r="KEM4" s="239"/>
      <c r="KEN4" s="239"/>
      <c r="KEO4" s="239"/>
      <c r="KEP4" s="239"/>
      <c r="KEQ4" s="239"/>
      <c r="KER4" s="239"/>
      <c r="KES4" s="239"/>
      <c r="KET4" s="239"/>
      <c r="KEU4" s="239"/>
      <c r="KEV4" s="239"/>
      <c r="KEW4" s="239"/>
      <c r="KEX4" s="239"/>
      <c r="KEY4" s="239"/>
      <c r="KEZ4" s="239"/>
      <c r="KFA4" s="239"/>
      <c r="KFB4" s="239"/>
      <c r="KFC4" s="239"/>
      <c r="KFD4" s="239"/>
      <c r="KFE4" s="239"/>
      <c r="KFF4" s="239"/>
      <c r="KFG4" s="239"/>
      <c r="KFH4" s="239"/>
      <c r="KFI4" s="239"/>
      <c r="KFJ4" s="239"/>
      <c r="KFK4" s="239"/>
      <c r="KFL4" s="239"/>
      <c r="KFM4" s="239"/>
      <c r="KFN4" s="239"/>
      <c r="KFO4" s="239"/>
      <c r="KFP4" s="239"/>
      <c r="KFQ4" s="239"/>
      <c r="KFR4" s="239"/>
      <c r="KFS4" s="239"/>
      <c r="KFT4" s="239"/>
      <c r="KFU4" s="239"/>
      <c r="KFV4" s="239"/>
      <c r="KFW4" s="239"/>
      <c r="KFX4" s="239"/>
      <c r="KFY4" s="239"/>
      <c r="KFZ4" s="239"/>
      <c r="KGA4" s="239"/>
      <c r="KGB4" s="239"/>
      <c r="KGC4" s="239"/>
      <c r="KGD4" s="239"/>
      <c r="KGE4" s="239"/>
      <c r="KGF4" s="239"/>
      <c r="KGG4" s="239"/>
      <c r="KGH4" s="239"/>
      <c r="KGI4" s="239"/>
      <c r="KGJ4" s="239"/>
      <c r="KGK4" s="239"/>
      <c r="KGL4" s="239"/>
      <c r="KGM4" s="239"/>
      <c r="KGN4" s="239"/>
      <c r="KGO4" s="239"/>
      <c r="KGP4" s="239"/>
      <c r="KGQ4" s="239"/>
      <c r="KGR4" s="239"/>
      <c r="KGS4" s="239"/>
      <c r="KGT4" s="239"/>
      <c r="KGU4" s="239"/>
      <c r="KGV4" s="239"/>
      <c r="KGW4" s="239"/>
      <c r="KGX4" s="239"/>
      <c r="KGY4" s="239"/>
      <c r="KGZ4" s="239"/>
      <c r="KHA4" s="239"/>
      <c r="KHB4" s="239"/>
      <c r="KHC4" s="239"/>
      <c r="KHD4" s="239"/>
      <c r="KHE4" s="239"/>
      <c r="KHF4" s="239"/>
      <c r="KHG4" s="239"/>
      <c r="KHH4" s="239"/>
      <c r="KHI4" s="239"/>
      <c r="KHJ4" s="239"/>
      <c r="KHK4" s="239"/>
      <c r="KHL4" s="239"/>
      <c r="KHM4" s="239"/>
      <c r="KHN4" s="239"/>
      <c r="KHO4" s="239"/>
      <c r="KHP4" s="239"/>
      <c r="KHQ4" s="239"/>
      <c r="KHR4" s="239"/>
      <c r="KHS4" s="239"/>
      <c r="KHT4" s="239"/>
      <c r="KHU4" s="239"/>
      <c r="KHV4" s="239"/>
      <c r="KHW4" s="239"/>
      <c r="KHX4" s="239"/>
      <c r="KHY4" s="239"/>
      <c r="KHZ4" s="239"/>
      <c r="KIA4" s="239"/>
      <c r="KIB4" s="239"/>
      <c r="KIC4" s="239"/>
      <c r="KID4" s="239"/>
      <c r="KIE4" s="239"/>
      <c r="KIF4" s="239"/>
      <c r="KIG4" s="239"/>
      <c r="KIH4" s="239"/>
      <c r="KII4" s="239"/>
      <c r="KIJ4" s="239"/>
      <c r="KIK4" s="239"/>
      <c r="KIL4" s="239"/>
      <c r="KIM4" s="239"/>
      <c r="KIN4" s="239"/>
      <c r="KIO4" s="239"/>
      <c r="KIP4" s="239"/>
      <c r="KIQ4" s="239"/>
      <c r="KIR4" s="239"/>
      <c r="KIS4" s="239"/>
      <c r="KIT4" s="239"/>
      <c r="KIU4" s="239"/>
      <c r="KIV4" s="239"/>
      <c r="KIW4" s="239"/>
      <c r="KIX4" s="239"/>
      <c r="KIY4" s="239"/>
      <c r="KIZ4" s="239"/>
      <c r="KJA4" s="239"/>
      <c r="KJB4" s="239"/>
      <c r="KJC4" s="239"/>
      <c r="KJD4" s="239"/>
      <c r="KJE4" s="239"/>
      <c r="KJF4" s="239"/>
      <c r="KJG4" s="239"/>
      <c r="KJH4" s="239"/>
      <c r="KJI4" s="239"/>
      <c r="KJJ4" s="239"/>
      <c r="KJK4" s="239"/>
      <c r="KJL4" s="239"/>
      <c r="KJM4" s="239"/>
      <c r="KJN4" s="239"/>
      <c r="KJO4" s="239"/>
      <c r="KJP4" s="239"/>
      <c r="KJQ4" s="239"/>
      <c r="KJR4" s="239"/>
      <c r="KJS4" s="239"/>
      <c r="KJT4" s="239"/>
      <c r="KJU4" s="239"/>
      <c r="KJV4" s="239"/>
      <c r="KJW4" s="239"/>
      <c r="KJX4" s="239"/>
      <c r="KJY4" s="239"/>
      <c r="KJZ4" s="239"/>
      <c r="KKA4" s="239"/>
      <c r="KKB4" s="239"/>
      <c r="KKC4" s="239"/>
      <c r="KKD4" s="239"/>
      <c r="KKE4" s="239"/>
      <c r="KKF4" s="239"/>
      <c r="KKG4" s="239"/>
      <c r="KKH4" s="239"/>
      <c r="KKI4" s="239"/>
      <c r="KKJ4" s="239"/>
      <c r="KKK4" s="239"/>
      <c r="KKL4" s="239"/>
      <c r="KKM4" s="239"/>
      <c r="KKN4" s="239"/>
      <c r="KKO4" s="239"/>
      <c r="KKP4" s="239"/>
      <c r="KKQ4" s="239"/>
      <c r="KKR4" s="239"/>
      <c r="KKS4" s="239"/>
      <c r="KKT4" s="239"/>
      <c r="KKU4" s="239"/>
      <c r="KKV4" s="239"/>
      <c r="KKW4" s="239"/>
      <c r="KKX4" s="239"/>
      <c r="KKY4" s="239"/>
      <c r="KKZ4" s="239"/>
      <c r="KLA4" s="239"/>
      <c r="KLB4" s="239"/>
      <c r="KLC4" s="239"/>
      <c r="KLD4" s="239"/>
      <c r="KLE4" s="239"/>
      <c r="KLF4" s="239"/>
      <c r="KLG4" s="239"/>
      <c r="KLH4" s="239"/>
      <c r="KLI4" s="239"/>
      <c r="KLJ4" s="239"/>
      <c r="KLK4" s="239"/>
      <c r="KLL4" s="239"/>
      <c r="KLM4" s="239"/>
      <c r="KLN4" s="239"/>
      <c r="KLO4" s="239"/>
      <c r="KLP4" s="239"/>
      <c r="KLQ4" s="239"/>
      <c r="KLR4" s="239"/>
      <c r="KLS4" s="239"/>
      <c r="KLT4" s="239"/>
      <c r="KLU4" s="239"/>
      <c r="KLV4" s="239"/>
      <c r="KLW4" s="239"/>
      <c r="KLX4" s="239"/>
      <c r="KLY4" s="239"/>
      <c r="KLZ4" s="239"/>
      <c r="KMA4" s="239"/>
      <c r="KMB4" s="239"/>
      <c r="KMC4" s="239"/>
      <c r="KMD4" s="239"/>
      <c r="KME4" s="239"/>
      <c r="KMF4" s="239"/>
      <c r="KMG4" s="239"/>
      <c r="KMH4" s="239"/>
      <c r="KMI4" s="239"/>
      <c r="KMJ4" s="239"/>
      <c r="KMK4" s="239"/>
      <c r="KML4" s="239"/>
      <c r="KMM4" s="239"/>
      <c r="KMN4" s="239"/>
      <c r="KMO4" s="239"/>
      <c r="KMP4" s="239"/>
      <c r="KMQ4" s="239"/>
      <c r="KMR4" s="239"/>
      <c r="KMS4" s="239"/>
      <c r="KMT4" s="239"/>
      <c r="KMU4" s="239"/>
      <c r="KMV4" s="239"/>
      <c r="KMW4" s="239"/>
      <c r="KMX4" s="239"/>
      <c r="KMY4" s="239"/>
      <c r="KMZ4" s="239"/>
      <c r="KNA4" s="239"/>
      <c r="KNB4" s="239"/>
      <c r="KNC4" s="239"/>
      <c r="KND4" s="239"/>
      <c r="KNE4" s="239"/>
      <c r="KNF4" s="239"/>
      <c r="KNG4" s="239"/>
      <c r="KNH4" s="239"/>
      <c r="KNI4" s="239"/>
      <c r="KNJ4" s="239"/>
      <c r="KNK4" s="239"/>
      <c r="KNL4" s="239"/>
      <c r="KNM4" s="239"/>
      <c r="KNN4" s="239"/>
      <c r="KNO4" s="239"/>
      <c r="KNP4" s="239"/>
      <c r="KNQ4" s="239"/>
      <c r="KNR4" s="239"/>
      <c r="KNS4" s="239"/>
      <c r="KNT4" s="239"/>
      <c r="KNU4" s="239"/>
      <c r="KNV4" s="239"/>
      <c r="KNW4" s="239"/>
      <c r="KNX4" s="239"/>
      <c r="KNY4" s="239"/>
      <c r="KNZ4" s="239"/>
      <c r="KOA4" s="239"/>
      <c r="KOB4" s="239"/>
      <c r="KOC4" s="239"/>
      <c r="KOD4" s="239"/>
      <c r="KOE4" s="239"/>
      <c r="KOF4" s="239"/>
      <c r="KOG4" s="239"/>
      <c r="KOH4" s="239"/>
      <c r="KOI4" s="239"/>
      <c r="KOJ4" s="239"/>
      <c r="KOK4" s="239"/>
      <c r="KOL4" s="239"/>
      <c r="KOM4" s="239"/>
      <c r="KON4" s="239"/>
      <c r="KOO4" s="239"/>
      <c r="KOP4" s="239"/>
      <c r="KOQ4" s="239"/>
      <c r="KOR4" s="239"/>
      <c r="KOS4" s="239"/>
      <c r="KOT4" s="239"/>
      <c r="KOU4" s="239"/>
      <c r="KOV4" s="239"/>
      <c r="KOW4" s="239"/>
      <c r="KOX4" s="239"/>
      <c r="KOY4" s="239"/>
      <c r="KOZ4" s="239"/>
      <c r="KPA4" s="239"/>
      <c r="KPB4" s="239"/>
      <c r="KPC4" s="239"/>
      <c r="KPD4" s="239"/>
      <c r="KPE4" s="239"/>
      <c r="KPF4" s="239"/>
      <c r="KPG4" s="239"/>
      <c r="KPH4" s="239"/>
      <c r="KPI4" s="239"/>
      <c r="KPJ4" s="239"/>
      <c r="KPK4" s="239"/>
      <c r="KPL4" s="239"/>
      <c r="KPM4" s="239"/>
      <c r="KPN4" s="239"/>
      <c r="KPO4" s="239"/>
      <c r="KPP4" s="239"/>
      <c r="KPQ4" s="239"/>
      <c r="KPR4" s="239"/>
      <c r="KPS4" s="239"/>
      <c r="KPT4" s="239"/>
      <c r="KPU4" s="239"/>
      <c r="KPV4" s="239"/>
      <c r="KPW4" s="239"/>
      <c r="KPX4" s="239"/>
      <c r="KPY4" s="239"/>
      <c r="KPZ4" s="239"/>
      <c r="KQA4" s="239"/>
      <c r="KQB4" s="239"/>
      <c r="KQC4" s="239"/>
      <c r="KQD4" s="239"/>
      <c r="KQE4" s="239"/>
      <c r="KQF4" s="239"/>
      <c r="KQG4" s="239"/>
      <c r="KQH4" s="239"/>
      <c r="KQI4" s="239"/>
      <c r="KQJ4" s="239"/>
      <c r="KQK4" s="239"/>
      <c r="KQL4" s="239"/>
      <c r="KQM4" s="239"/>
      <c r="KQN4" s="239"/>
      <c r="KQO4" s="239"/>
      <c r="KQP4" s="239"/>
      <c r="KQQ4" s="239"/>
      <c r="KQR4" s="239"/>
      <c r="KQS4" s="239"/>
      <c r="KQT4" s="239"/>
      <c r="KQU4" s="239"/>
      <c r="KQV4" s="239"/>
      <c r="KQW4" s="239"/>
      <c r="KQX4" s="239"/>
      <c r="KQY4" s="239"/>
      <c r="KQZ4" s="239"/>
      <c r="KRA4" s="239"/>
      <c r="KRB4" s="239"/>
      <c r="KRC4" s="239"/>
      <c r="KRD4" s="239"/>
      <c r="KRE4" s="239"/>
      <c r="KRF4" s="239"/>
      <c r="KRG4" s="239"/>
      <c r="KRH4" s="239"/>
      <c r="KRI4" s="239"/>
      <c r="KRJ4" s="239"/>
      <c r="KRK4" s="239"/>
      <c r="KRL4" s="239"/>
      <c r="KRM4" s="239"/>
      <c r="KRN4" s="239"/>
      <c r="KRO4" s="239"/>
      <c r="KRP4" s="239"/>
      <c r="KRQ4" s="239"/>
      <c r="KRR4" s="239"/>
      <c r="KRS4" s="239"/>
      <c r="KRT4" s="239"/>
      <c r="KRU4" s="239"/>
      <c r="KRV4" s="239"/>
      <c r="KRW4" s="239"/>
      <c r="KRX4" s="239"/>
      <c r="KRY4" s="239"/>
      <c r="KRZ4" s="239"/>
      <c r="KSA4" s="239"/>
      <c r="KSB4" s="239"/>
      <c r="KSC4" s="239"/>
      <c r="KSD4" s="239"/>
      <c r="KSE4" s="239"/>
      <c r="KSF4" s="239"/>
      <c r="KSG4" s="239"/>
      <c r="KSH4" s="239"/>
      <c r="KSI4" s="239"/>
      <c r="KSJ4" s="239"/>
      <c r="KSK4" s="239"/>
      <c r="KSL4" s="239"/>
      <c r="KSM4" s="239"/>
      <c r="KSN4" s="239"/>
      <c r="KSO4" s="239"/>
      <c r="KSP4" s="239"/>
      <c r="KSQ4" s="239"/>
      <c r="KSR4" s="239"/>
      <c r="KSS4" s="239"/>
      <c r="KST4" s="239"/>
      <c r="KSU4" s="239"/>
      <c r="KSV4" s="239"/>
      <c r="KSW4" s="239"/>
      <c r="KSX4" s="239"/>
      <c r="KSY4" s="239"/>
      <c r="KSZ4" s="239"/>
      <c r="KTA4" s="239"/>
      <c r="KTB4" s="239"/>
      <c r="KTC4" s="239"/>
      <c r="KTD4" s="239"/>
      <c r="KTE4" s="239"/>
      <c r="KTF4" s="239"/>
      <c r="KTG4" s="239"/>
      <c r="KTH4" s="239"/>
      <c r="KTI4" s="239"/>
      <c r="KTJ4" s="239"/>
      <c r="KTK4" s="239"/>
      <c r="KTL4" s="239"/>
      <c r="KTM4" s="239"/>
      <c r="KTN4" s="239"/>
      <c r="KTO4" s="239"/>
      <c r="KTP4" s="239"/>
      <c r="KTQ4" s="239"/>
      <c r="KTR4" s="239"/>
      <c r="KTS4" s="239"/>
      <c r="KTT4" s="239"/>
      <c r="KTU4" s="239"/>
      <c r="KTV4" s="239"/>
      <c r="KTW4" s="239"/>
      <c r="KTX4" s="239"/>
      <c r="KTY4" s="239"/>
      <c r="KTZ4" s="239"/>
      <c r="KUA4" s="239"/>
      <c r="KUB4" s="239"/>
      <c r="KUC4" s="239"/>
      <c r="KUD4" s="239"/>
      <c r="KUE4" s="239"/>
      <c r="KUF4" s="239"/>
      <c r="KUG4" s="239"/>
      <c r="KUH4" s="239"/>
      <c r="KUI4" s="239"/>
      <c r="KUJ4" s="239"/>
      <c r="KUK4" s="239"/>
      <c r="KUL4" s="239"/>
      <c r="KUM4" s="239"/>
      <c r="KUN4" s="239"/>
      <c r="KUO4" s="239"/>
      <c r="KUP4" s="239"/>
      <c r="KUQ4" s="239"/>
      <c r="KUR4" s="239"/>
      <c r="KUS4" s="239"/>
      <c r="KUT4" s="239"/>
      <c r="KUU4" s="239"/>
      <c r="KUV4" s="239"/>
      <c r="KUW4" s="239"/>
      <c r="KUX4" s="239"/>
      <c r="KUY4" s="239"/>
      <c r="KUZ4" s="239"/>
      <c r="KVA4" s="239"/>
      <c r="KVB4" s="239"/>
      <c r="KVC4" s="239"/>
      <c r="KVD4" s="239"/>
      <c r="KVE4" s="239"/>
      <c r="KVF4" s="239"/>
      <c r="KVG4" s="239"/>
      <c r="KVH4" s="239"/>
      <c r="KVI4" s="239"/>
      <c r="KVJ4" s="239"/>
      <c r="KVK4" s="239"/>
      <c r="KVL4" s="239"/>
      <c r="KVM4" s="239"/>
      <c r="KVN4" s="239"/>
      <c r="KVO4" s="239"/>
      <c r="KVP4" s="239"/>
      <c r="KVQ4" s="239"/>
      <c r="KVR4" s="239"/>
      <c r="KVS4" s="239"/>
      <c r="KVT4" s="239"/>
      <c r="KVU4" s="239"/>
      <c r="KVV4" s="239"/>
      <c r="KVW4" s="239"/>
      <c r="KVX4" s="239"/>
      <c r="KVY4" s="239"/>
      <c r="KVZ4" s="239"/>
      <c r="KWA4" s="239"/>
      <c r="KWB4" s="239"/>
      <c r="KWC4" s="239"/>
      <c r="KWD4" s="239"/>
      <c r="KWE4" s="239"/>
      <c r="KWF4" s="239"/>
      <c r="KWG4" s="239"/>
      <c r="KWH4" s="239"/>
      <c r="KWI4" s="239"/>
      <c r="KWJ4" s="239"/>
      <c r="KWK4" s="239"/>
      <c r="KWL4" s="239"/>
      <c r="KWM4" s="239"/>
      <c r="KWN4" s="239"/>
      <c r="KWO4" s="239"/>
      <c r="KWP4" s="239"/>
      <c r="KWQ4" s="239"/>
      <c r="KWR4" s="239"/>
      <c r="KWS4" s="239"/>
      <c r="KWT4" s="239"/>
      <c r="KWU4" s="239"/>
      <c r="KWV4" s="239"/>
      <c r="KWW4" s="239"/>
      <c r="KWX4" s="239"/>
      <c r="KWY4" s="239"/>
      <c r="KWZ4" s="239"/>
      <c r="KXA4" s="239"/>
      <c r="KXB4" s="239"/>
      <c r="KXC4" s="239"/>
      <c r="KXD4" s="239"/>
      <c r="KXE4" s="239"/>
      <c r="KXF4" s="239"/>
      <c r="KXG4" s="239"/>
      <c r="KXH4" s="239"/>
      <c r="KXI4" s="239"/>
      <c r="KXJ4" s="239"/>
      <c r="KXK4" s="239"/>
      <c r="KXL4" s="239"/>
      <c r="KXM4" s="239"/>
      <c r="KXN4" s="239"/>
      <c r="KXO4" s="239"/>
      <c r="KXP4" s="239"/>
      <c r="KXQ4" s="239"/>
      <c r="KXR4" s="239"/>
      <c r="KXS4" s="239"/>
      <c r="KXT4" s="239"/>
      <c r="KXU4" s="239"/>
      <c r="KXV4" s="239"/>
      <c r="KXW4" s="239"/>
      <c r="KXX4" s="239"/>
      <c r="KXY4" s="239"/>
      <c r="KXZ4" s="239"/>
      <c r="KYA4" s="239"/>
      <c r="KYB4" s="239"/>
      <c r="KYC4" s="239"/>
      <c r="KYD4" s="239"/>
      <c r="KYE4" s="239"/>
      <c r="KYF4" s="239"/>
      <c r="KYG4" s="239"/>
      <c r="KYH4" s="239"/>
      <c r="KYI4" s="239"/>
      <c r="KYJ4" s="239"/>
      <c r="KYK4" s="239"/>
      <c r="KYL4" s="239"/>
      <c r="KYM4" s="239"/>
      <c r="KYN4" s="239"/>
      <c r="KYO4" s="239"/>
      <c r="KYP4" s="239"/>
      <c r="KYQ4" s="239"/>
      <c r="KYR4" s="239"/>
      <c r="KYS4" s="239"/>
      <c r="KYT4" s="239"/>
      <c r="KYU4" s="239"/>
      <c r="KYV4" s="239"/>
      <c r="KYW4" s="239"/>
      <c r="KYX4" s="239"/>
      <c r="KYY4" s="239"/>
      <c r="KYZ4" s="239"/>
      <c r="KZA4" s="239"/>
      <c r="KZB4" s="239"/>
      <c r="KZC4" s="239"/>
      <c r="KZD4" s="239"/>
      <c r="KZE4" s="239"/>
      <c r="KZF4" s="239"/>
      <c r="KZG4" s="239"/>
      <c r="KZH4" s="239"/>
      <c r="KZI4" s="239"/>
      <c r="KZJ4" s="239"/>
      <c r="KZK4" s="239"/>
      <c r="KZL4" s="239"/>
      <c r="KZM4" s="239"/>
      <c r="KZN4" s="239"/>
      <c r="KZO4" s="239"/>
      <c r="KZP4" s="239"/>
      <c r="KZQ4" s="239"/>
      <c r="KZR4" s="239"/>
      <c r="KZS4" s="239"/>
      <c r="KZT4" s="239"/>
      <c r="KZU4" s="239"/>
      <c r="KZV4" s="239"/>
      <c r="KZW4" s="239"/>
      <c r="KZX4" s="239"/>
      <c r="KZY4" s="239"/>
      <c r="KZZ4" s="239"/>
      <c r="LAA4" s="239"/>
      <c r="LAB4" s="239"/>
      <c r="LAC4" s="239"/>
      <c r="LAD4" s="239"/>
      <c r="LAE4" s="239"/>
      <c r="LAF4" s="239"/>
      <c r="LAG4" s="239"/>
      <c r="LAH4" s="239"/>
      <c r="LAI4" s="239"/>
      <c r="LAJ4" s="239"/>
      <c r="LAK4" s="239"/>
      <c r="LAL4" s="239"/>
      <c r="LAM4" s="239"/>
      <c r="LAN4" s="239"/>
      <c r="LAO4" s="239"/>
      <c r="LAP4" s="239"/>
      <c r="LAQ4" s="239"/>
      <c r="LAR4" s="239"/>
      <c r="LAS4" s="239"/>
      <c r="LAT4" s="239"/>
      <c r="LAU4" s="239"/>
      <c r="LAV4" s="239"/>
      <c r="LAW4" s="239"/>
      <c r="LAX4" s="239"/>
      <c r="LAY4" s="239"/>
      <c r="LAZ4" s="239"/>
      <c r="LBA4" s="239"/>
      <c r="LBB4" s="239"/>
      <c r="LBC4" s="239"/>
      <c r="LBD4" s="239"/>
      <c r="LBE4" s="239"/>
      <c r="LBF4" s="239"/>
      <c r="LBG4" s="239"/>
      <c r="LBH4" s="239"/>
      <c r="LBI4" s="239"/>
      <c r="LBJ4" s="239"/>
      <c r="LBK4" s="239"/>
      <c r="LBL4" s="239"/>
      <c r="LBM4" s="239"/>
      <c r="LBN4" s="239"/>
      <c r="LBO4" s="239"/>
      <c r="LBP4" s="239"/>
      <c r="LBQ4" s="239"/>
      <c r="LBR4" s="239"/>
      <c r="LBS4" s="239"/>
      <c r="LBT4" s="239"/>
      <c r="LBU4" s="239"/>
      <c r="LBV4" s="239"/>
      <c r="LBW4" s="239"/>
      <c r="LBX4" s="239"/>
      <c r="LBY4" s="239"/>
      <c r="LBZ4" s="239"/>
      <c r="LCA4" s="239"/>
      <c r="LCB4" s="239"/>
      <c r="LCC4" s="239"/>
      <c r="LCD4" s="239"/>
      <c r="LCE4" s="239"/>
      <c r="LCF4" s="239"/>
      <c r="LCG4" s="239"/>
      <c r="LCH4" s="239"/>
      <c r="LCI4" s="239"/>
      <c r="LCJ4" s="239"/>
      <c r="LCK4" s="239"/>
      <c r="LCL4" s="239"/>
      <c r="LCM4" s="239"/>
      <c r="LCN4" s="239"/>
      <c r="LCO4" s="239"/>
      <c r="LCP4" s="239"/>
      <c r="LCQ4" s="239"/>
      <c r="LCR4" s="239"/>
      <c r="LCS4" s="239"/>
      <c r="LCT4" s="239"/>
      <c r="LCU4" s="239"/>
      <c r="LCV4" s="239"/>
      <c r="LCW4" s="239"/>
      <c r="LCX4" s="239"/>
      <c r="LCY4" s="239"/>
      <c r="LCZ4" s="239"/>
      <c r="LDA4" s="239"/>
      <c r="LDB4" s="239"/>
      <c r="LDC4" s="239"/>
      <c r="LDD4" s="239"/>
      <c r="LDE4" s="239"/>
      <c r="LDF4" s="239"/>
      <c r="LDG4" s="239"/>
      <c r="LDH4" s="239"/>
      <c r="LDI4" s="239"/>
      <c r="LDJ4" s="239"/>
      <c r="LDK4" s="239"/>
      <c r="LDL4" s="239"/>
      <c r="LDM4" s="239"/>
      <c r="LDN4" s="239"/>
      <c r="LDO4" s="239"/>
      <c r="LDP4" s="239"/>
      <c r="LDQ4" s="239"/>
      <c r="LDR4" s="239"/>
      <c r="LDS4" s="239"/>
      <c r="LDT4" s="239"/>
      <c r="LDU4" s="239"/>
      <c r="LDV4" s="239"/>
      <c r="LDW4" s="239"/>
      <c r="LDX4" s="239"/>
      <c r="LDY4" s="239"/>
      <c r="LDZ4" s="239"/>
      <c r="LEA4" s="239"/>
      <c r="LEB4" s="239"/>
      <c r="LEC4" s="239"/>
      <c r="LED4" s="239"/>
      <c r="LEE4" s="239"/>
      <c r="LEF4" s="239"/>
      <c r="LEG4" s="239"/>
      <c r="LEH4" s="239"/>
      <c r="LEI4" s="239"/>
      <c r="LEJ4" s="239"/>
      <c r="LEK4" s="239"/>
      <c r="LEL4" s="239"/>
      <c r="LEM4" s="239"/>
      <c r="LEN4" s="239"/>
      <c r="LEO4" s="239"/>
      <c r="LEP4" s="239"/>
      <c r="LEQ4" s="239"/>
      <c r="LER4" s="239"/>
      <c r="LES4" s="239"/>
      <c r="LET4" s="239"/>
      <c r="LEU4" s="239"/>
      <c r="LEV4" s="239"/>
      <c r="LEW4" s="239"/>
      <c r="LEX4" s="239"/>
      <c r="LEY4" s="239"/>
      <c r="LEZ4" s="239"/>
      <c r="LFA4" s="239"/>
      <c r="LFB4" s="239"/>
      <c r="LFC4" s="239"/>
      <c r="LFD4" s="239"/>
      <c r="LFE4" s="239"/>
      <c r="LFF4" s="239"/>
      <c r="LFG4" s="239"/>
      <c r="LFH4" s="239"/>
      <c r="LFI4" s="239"/>
      <c r="LFJ4" s="239"/>
      <c r="LFK4" s="239"/>
      <c r="LFL4" s="239"/>
      <c r="LFM4" s="239"/>
      <c r="LFN4" s="239"/>
      <c r="LFO4" s="239"/>
      <c r="LFP4" s="239"/>
      <c r="LFQ4" s="239"/>
      <c r="LFR4" s="239"/>
      <c r="LFS4" s="239"/>
      <c r="LFT4" s="239"/>
      <c r="LFU4" s="239"/>
      <c r="LFV4" s="239"/>
      <c r="LFW4" s="239"/>
      <c r="LFX4" s="239"/>
      <c r="LFY4" s="239"/>
      <c r="LFZ4" s="239"/>
      <c r="LGA4" s="239"/>
      <c r="LGB4" s="239"/>
      <c r="LGC4" s="239"/>
      <c r="LGD4" s="239"/>
      <c r="LGE4" s="239"/>
      <c r="LGF4" s="239"/>
      <c r="LGG4" s="239"/>
      <c r="LGH4" s="239"/>
      <c r="LGI4" s="239"/>
      <c r="LGJ4" s="239"/>
      <c r="LGK4" s="239"/>
      <c r="LGL4" s="239"/>
      <c r="LGM4" s="239"/>
      <c r="LGN4" s="239"/>
      <c r="LGO4" s="239"/>
      <c r="LGP4" s="239"/>
      <c r="LGQ4" s="239"/>
      <c r="LGR4" s="239"/>
      <c r="LGS4" s="239"/>
      <c r="LGT4" s="239"/>
      <c r="LGU4" s="239"/>
      <c r="LGV4" s="239"/>
      <c r="LGW4" s="239"/>
      <c r="LGX4" s="239"/>
      <c r="LGY4" s="239"/>
      <c r="LGZ4" s="239"/>
      <c r="LHA4" s="239"/>
      <c r="LHB4" s="239"/>
      <c r="LHC4" s="239"/>
      <c r="LHD4" s="239"/>
      <c r="LHE4" s="239"/>
      <c r="LHF4" s="239"/>
      <c r="LHG4" s="239"/>
      <c r="LHH4" s="239"/>
      <c r="LHI4" s="239"/>
      <c r="LHJ4" s="239"/>
      <c r="LHK4" s="239"/>
      <c r="LHL4" s="239"/>
      <c r="LHM4" s="239"/>
      <c r="LHN4" s="239"/>
      <c r="LHO4" s="239"/>
      <c r="LHP4" s="239"/>
      <c r="LHQ4" s="239"/>
      <c r="LHR4" s="239"/>
      <c r="LHS4" s="239"/>
      <c r="LHT4" s="239"/>
      <c r="LHU4" s="239"/>
      <c r="LHV4" s="239"/>
      <c r="LHW4" s="239"/>
      <c r="LHX4" s="239"/>
      <c r="LHY4" s="239"/>
      <c r="LHZ4" s="239"/>
      <c r="LIA4" s="239"/>
      <c r="LIB4" s="239"/>
      <c r="LIC4" s="239"/>
      <c r="LID4" s="239"/>
      <c r="LIE4" s="239"/>
      <c r="LIF4" s="239"/>
      <c r="LIG4" s="239"/>
      <c r="LIH4" s="239"/>
      <c r="LII4" s="239"/>
      <c r="LIJ4" s="239"/>
      <c r="LIK4" s="239"/>
      <c r="LIL4" s="239"/>
      <c r="LIM4" s="239"/>
      <c r="LIN4" s="239"/>
      <c r="LIO4" s="239"/>
      <c r="LIP4" s="239"/>
      <c r="LIQ4" s="239"/>
      <c r="LIR4" s="239"/>
      <c r="LIS4" s="239"/>
      <c r="LIT4" s="239"/>
      <c r="LIU4" s="239"/>
      <c r="LIV4" s="239"/>
      <c r="LIW4" s="239"/>
      <c r="LIX4" s="239"/>
      <c r="LIY4" s="239"/>
      <c r="LIZ4" s="239"/>
      <c r="LJA4" s="239"/>
      <c r="LJB4" s="239"/>
      <c r="LJC4" s="239"/>
      <c r="LJD4" s="239"/>
      <c r="LJE4" s="239"/>
      <c r="LJF4" s="239"/>
      <c r="LJG4" s="239"/>
      <c r="LJH4" s="239"/>
      <c r="LJI4" s="239"/>
      <c r="LJJ4" s="239"/>
      <c r="LJK4" s="239"/>
      <c r="LJL4" s="239"/>
      <c r="LJM4" s="239"/>
      <c r="LJN4" s="239"/>
      <c r="LJO4" s="239"/>
      <c r="LJP4" s="239"/>
      <c r="LJQ4" s="239"/>
      <c r="LJR4" s="239"/>
      <c r="LJS4" s="239"/>
      <c r="LJT4" s="239"/>
      <c r="LJU4" s="239"/>
      <c r="LJV4" s="239"/>
      <c r="LJW4" s="239"/>
      <c r="LJX4" s="239"/>
      <c r="LJY4" s="239"/>
      <c r="LJZ4" s="239"/>
      <c r="LKA4" s="239"/>
      <c r="LKB4" s="239"/>
      <c r="LKC4" s="239"/>
      <c r="LKD4" s="239"/>
      <c r="LKE4" s="239"/>
      <c r="LKF4" s="239"/>
      <c r="LKG4" s="239"/>
      <c r="LKH4" s="239"/>
      <c r="LKI4" s="239"/>
      <c r="LKJ4" s="239"/>
      <c r="LKK4" s="239"/>
      <c r="LKL4" s="239"/>
      <c r="LKM4" s="239"/>
      <c r="LKN4" s="239"/>
      <c r="LKO4" s="239"/>
      <c r="LKP4" s="239"/>
      <c r="LKQ4" s="239"/>
      <c r="LKR4" s="239"/>
      <c r="LKS4" s="239"/>
      <c r="LKT4" s="239"/>
      <c r="LKU4" s="239"/>
      <c r="LKV4" s="239"/>
      <c r="LKW4" s="239"/>
      <c r="LKX4" s="239"/>
      <c r="LKY4" s="239"/>
      <c r="LKZ4" s="239"/>
      <c r="LLA4" s="239"/>
      <c r="LLB4" s="239"/>
      <c r="LLC4" s="239"/>
      <c r="LLD4" s="239"/>
      <c r="LLE4" s="239"/>
      <c r="LLF4" s="239"/>
      <c r="LLG4" s="239"/>
      <c r="LLH4" s="239"/>
      <c r="LLI4" s="239"/>
      <c r="LLJ4" s="239"/>
      <c r="LLK4" s="239"/>
      <c r="LLL4" s="239"/>
      <c r="LLM4" s="239"/>
      <c r="LLN4" s="239"/>
      <c r="LLO4" s="239"/>
      <c r="LLP4" s="239"/>
      <c r="LLQ4" s="239"/>
      <c r="LLR4" s="239"/>
      <c r="LLS4" s="239"/>
      <c r="LLT4" s="239"/>
      <c r="LLU4" s="239"/>
      <c r="LLV4" s="239"/>
      <c r="LLW4" s="239"/>
      <c r="LLX4" s="239"/>
      <c r="LLY4" s="239"/>
      <c r="LLZ4" s="239"/>
      <c r="LMA4" s="239"/>
      <c r="LMB4" s="239"/>
      <c r="LMC4" s="239"/>
      <c r="LMD4" s="239"/>
      <c r="LME4" s="239"/>
      <c r="LMF4" s="239"/>
      <c r="LMG4" s="239"/>
      <c r="LMH4" s="239"/>
      <c r="LMI4" s="239"/>
      <c r="LMJ4" s="239"/>
      <c r="LMK4" s="239"/>
      <c r="LML4" s="239"/>
      <c r="LMM4" s="239"/>
      <c r="LMN4" s="239"/>
      <c r="LMO4" s="239"/>
      <c r="LMP4" s="239"/>
      <c r="LMQ4" s="239"/>
      <c r="LMR4" s="239"/>
      <c r="LMS4" s="239"/>
      <c r="LMT4" s="239"/>
      <c r="LMU4" s="239"/>
      <c r="LMV4" s="239"/>
      <c r="LMW4" s="239"/>
      <c r="LMX4" s="239"/>
      <c r="LMY4" s="239"/>
      <c r="LMZ4" s="239"/>
      <c r="LNA4" s="239"/>
      <c r="LNB4" s="239"/>
      <c r="LNC4" s="239"/>
      <c r="LND4" s="239"/>
      <c r="LNE4" s="239"/>
      <c r="LNF4" s="239"/>
      <c r="LNG4" s="239"/>
      <c r="LNH4" s="239"/>
      <c r="LNI4" s="239"/>
      <c r="LNJ4" s="239"/>
      <c r="LNK4" s="239"/>
      <c r="LNL4" s="239"/>
      <c r="LNM4" s="239"/>
      <c r="LNN4" s="239"/>
      <c r="LNO4" s="239"/>
      <c r="LNP4" s="239"/>
      <c r="LNQ4" s="239"/>
      <c r="LNR4" s="239"/>
      <c r="LNS4" s="239"/>
      <c r="LNT4" s="239"/>
      <c r="LNU4" s="239"/>
      <c r="LNV4" s="239"/>
      <c r="LNW4" s="239"/>
      <c r="LNX4" s="239"/>
      <c r="LNY4" s="239"/>
      <c r="LNZ4" s="239"/>
      <c r="LOA4" s="239"/>
      <c r="LOB4" s="239"/>
      <c r="LOC4" s="239"/>
      <c r="LOD4" s="239"/>
      <c r="LOE4" s="239"/>
      <c r="LOF4" s="239"/>
      <c r="LOG4" s="239"/>
      <c r="LOH4" s="239"/>
      <c r="LOI4" s="239"/>
      <c r="LOJ4" s="239"/>
      <c r="LOK4" s="239"/>
      <c r="LOL4" s="239"/>
      <c r="LOM4" s="239"/>
      <c r="LON4" s="239"/>
      <c r="LOO4" s="239"/>
      <c r="LOP4" s="239"/>
      <c r="LOQ4" s="239"/>
      <c r="LOR4" s="239"/>
      <c r="LOS4" s="239"/>
      <c r="LOT4" s="239"/>
      <c r="LOU4" s="239"/>
      <c r="LOV4" s="239"/>
      <c r="LOW4" s="239"/>
      <c r="LOX4" s="239"/>
      <c r="LOY4" s="239"/>
      <c r="LOZ4" s="239"/>
      <c r="LPA4" s="239"/>
      <c r="LPB4" s="239"/>
      <c r="LPC4" s="239"/>
      <c r="LPD4" s="239"/>
      <c r="LPE4" s="239"/>
      <c r="LPF4" s="239"/>
      <c r="LPG4" s="239"/>
      <c r="LPH4" s="239"/>
      <c r="LPI4" s="239"/>
      <c r="LPJ4" s="239"/>
      <c r="LPK4" s="239"/>
      <c r="LPL4" s="239"/>
      <c r="LPM4" s="239"/>
      <c r="LPN4" s="239"/>
      <c r="LPO4" s="239"/>
      <c r="LPP4" s="239"/>
      <c r="LPQ4" s="239"/>
      <c r="LPR4" s="239"/>
      <c r="LPS4" s="239"/>
      <c r="LPT4" s="239"/>
      <c r="LPU4" s="239"/>
      <c r="LPV4" s="239"/>
      <c r="LPW4" s="239"/>
      <c r="LPX4" s="239"/>
      <c r="LPY4" s="239"/>
      <c r="LPZ4" s="239"/>
      <c r="LQA4" s="239"/>
      <c r="LQB4" s="239"/>
      <c r="LQC4" s="239"/>
      <c r="LQD4" s="239"/>
      <c r="LQE4" s="239"/>
      <c r="LQF4" s="239"/>
      <c r="LQG4" s="239"/>
      <c r="LQH4" s="239"/>
      <c r="LQI4" s="239"/>
      <c r="LQJ4" s="239"/>
      <c r="LQK4" s="239"/>
      <c r="LQL4" s="239"/>
      <c r="LQM4" s="239"/>
      <c r="LQN4" s="239"/>
      <c r="LQO4" s="239"/>
      <c r="LQP4" s="239"/>
      <c r="LQQ4" s="239"/>
      <c r="LQR4" s="239"/>
      <c r="LQS4" s="239"/>
      <c r="LQT4" s="239"/>
      <c r="LQU4" s="239"/>
      <c r="LQV4" s="239"/>
      <c r="LQW4" s="239"/>
      <c r="LQX4" s="239"/>
      <c r="LQY4" s="239"/>
      <c r="LQZ4" s="239"/>
      <c r="LRA4" s="239"/>
      <c r="LRB4" s="239"/>
      <c r="LRC4" s="239"/>
      <c r="LRD4" s="239"/>
      <c r="LRE4" s="239"/>
      <c r="LRF4" s="239"/>
      <c r="LRG4" s="239"/>
      <c r="LRH4" s="239"/>
      <c r="LRI4" s="239"/>
      <c r="LRJ4" s="239"/>
      <c r="LRK4" s="239"/>
      <c r="LRL4" s="239"/>
      <c r="LRM4" s="239"/>
      <c r="LRN4" s="239"/>
      <c r="LRO4" s="239"/>
      <c r="LRP4" s="239"/>
      <c r="LRQ4" s="239"/>
      <c r="LRR4" s="239"/>
      <c r="LRS4" s="239"/>
      <c r="LRT4" s="239"/>
      <c r="LRU4" s="239"/>
      <c r="LRV4" s="239"/>
      <c r="LRW4" s="239"/>
      <c r="LRX4" s="239"/>
      <c r="LRY4" s="239"/>
      <c r="LRZ4" s="239"/>
      <c r="LSA4" s="239"/>
      <c r="LSB4" s="239"/>
      <c r="LSC4" s="239"/>
      <c r="LSD4" s="239"/>
      <c r="LSE4" s="239"/>
      <c r="LSF4" s="239"/>
      <c r="LSG4" s="239"/>
      <c r="LSH4" s="239"/>
      <c r="LSI4" s="239"/>
      <c r="LSJ4" s="239"/>
      <c r="LSK4" s="239"/>
      <c r="LSL4" s="239"/>
      <c r="LSM4" s="239"/>
      <c r="LSN4" s="239"/>
      <c r="LSO4" s="239"/>
      <c r="LSP4" s="239"/>
      <c r="LSQ4" s="239"/>
      <c r="LSR4" s="239"/>
      <c r="LSS4" s="239"/>
      <c r="LST4" s="239"/>
      <c r="LSU4" s="239"/>
      <c r="LSV4" s="239"/>
      <c r="LSW4" s="239"/>
      <c r="LSX4" s="239"/>
      <c r="LSY4" s="239"/>
      <c r="LSZ4" s="239"/>
      <c r="LTA4" s="239"/>
      <c r="LTB4" s="239"/>
      <c r="LTC4" s="239"/>
      <c r="LTD4" s="239"/>
      <c r="LTE4" s="239"/>
      <c r="LTF4" s="239"/>
      <c r="LTG4" s="239"/>
      <c r="LTH4" s="239"/>
      <c r="LTI4" s="239"/>
      <c r="LTJ4" s="239"/>
      <c r="LTK4" s="239"/>
      <c r="LTL4" s="239"/>
      <c r="LTM4" s="239"/>
      <c r="LTN4" s="239"/>
      <c r="LTO4" s="239"/>
      <c r="LTP4" s="239"/>
      <c r="LTQ4" s="239"/>
      <c r="LTR4" s="239"/>
      <c r="LTS4" s="239"/>
      <c r="LTT4" s="239"/>
      <c r="LTU4" s="239"/>
      <c r="LTV4" s="239"/>
      <c r="LTW4" s="239"/>
      <c r="LTX4" s="239"/>
      <c r="LTY4" s="239"/>
      <c r="LTZ4" s="239"/>
      <c r="LUA4" s="239"/>
      <c r="LUB4" s="239"/>
      <c r="LUC4" s="239"/>
      <c r="LUD4" s="239"/>
      <c r="LUE4" s="239"/>
      <c r="LUF4" s="239"/>
      <c r="LUG4" s="239"/>
      <c r="LUH4" s="239"/>
      <c r="LUI4" s="239"/>
      <c r="LUJ4" s="239"/>
      <c r="LUK4" s="239"/>
      <c r="LUL4" s="239"/>
      <c r="LUM4" s="239"/>
      <c r="LUN4" s="239"/>
      <c r="LUO4" s="239"/>
      <c r="LUP4" s="239"/>
      <c r="LUQ4" s="239"/>
      <c r="LUR4" s="239"/>
      <c r="LUS4" s="239"/>
      <c r="LUT4" s="239"/>
      <c r="LUU4" s="239"/>
      <c r="LUV4" s="239"/>
      <c r="LUW4" s="239"/>
      <c r="LUX4" s="239"/>
      <c r="LUY4" s="239"/>
      <c r="LUZ4" s="239"/>
      <c r="LVA4" s="239"/>
      <c r="LVB4" s="239"/>
      <c r="LVC4" s="239"/>
      <c r="LVD4" s="239"/>
      <c r="LVE4" s="239"/>
      <c r="LVF4" s="239"/>
      <c r="LVG4" s="239"/>
      <c r="LVH4" s="239"/>
      <c r="LVI4" s="239"/>
      <c r="LVJ4" s="239"/>
      <c r="LVK4" s="239"/>
      <c r="LVL4" s="239"/>
      <c r="LVM4" s="239"/>
      <c r="LVN4" s="239"/>
      <c r="LVO4" s="239"/>
      <c r="LVP4" s="239"/>
      <c r="LVQ4" s="239"/>
      <c r="LVR4" s="239"/>
      <c r="LVS4" s="239"/>
      <c r="LVT4" s="239"/>
      <c r="LVU4" s="239"/>
      <c r="LVV4" s="239"/>
      <c r="LVW4" s="239"/>
      <c r="LVX4" s="239"/>
      <c r="LVY4" s="239"/>
      <c r="LVZ4" s="239"/>
      <c r="LWA4" s="239"/>
      <c r="LWB4" s="239"/>
      <c r="LWC4" s="239"/>
      <c r="LWD4" s="239"/>
      <c r="LWE4" s="239"/>
      <c r="LWF4" s="239"/>
      <c r="LWG4" s="239"/>
      <c r="LWH4" s="239"/>
      <c r="LWI4" s="239"/>
      <c r="LWJ4" s="239"/>
      <c r="LWK4" s="239"/>
      <c r="LWL4" s="239"/>
      <c r="LWM4" s="239"/>
      <c r="LWN4" s="239"/>
      <c r="LWO4" s="239"/>
      <c r="LWP4" s="239"/>
      <c r="LWQ4" s="239"/>
      <c r="LWR4" s="239"/>
      <c r="LWS4" s="239"/>
      <c r="LWT4" s="239"/>
      <c r="LWU4" s="239"/>
      <c r="LWV4" s="239"/>
      <c r="LWW4" s="239"/>
      <c r="LWX4" s="239"/>
      <c r="LWY4" s="239"/>
      <c r="LWZ4" s="239"/>
      <c r="LXA4" s="239"/>
      <c r="LXB4" s="239"/>
      <c r="LXC4" s="239"/>
      <c r="LXD4" s="239"/>
      <c r="LXE4" s="239"/>
      <c r="LXF4" s="239"/>
      <c r="LXG4" s="239"/>
      <c r="LXH4" s="239"/>
      <c r="LXI4" s="239"/>
      <c r="LXJ4" s="239"/>
      <c r="LXK4" s="239"/>
      <c r="LXL4" s="239"/>
      <c r="LXM4" s="239"/>
      <c r="LXN4" s="239"/>
      <c r="LXO4" s="239"/>
      <c r="LXP4" s="239"/>
      <c r="LXQ4" s="239"/>
      <c r="LXR4" s="239"/>
      <c r="LXS4" s="239"/>
      <c r="LXT4" s="239"/>
      <c r="LXU4" s="239"/>
      <c r="LXV4" s="239"/>
      <c r="LXW4" s="239"/>
      <c r="LXX4" s="239"/>
      <c r="LXY4" s="239"/>
      <c r="LXZ4" s="239"/>
      <c r="LYA4" s="239"/>
      <c r="LYB4" s="239"/>
      <c r="LYC4" s="239"/>
      <c r="LYD4" s="239"/>
      <c r="LYE4" s="239"/>
      <c r="LYF4" s="239"/>
      <c r="LYG4" s="239"/>
      <c r="LYH4" s="239"/>
      <c r="LYI4" s="239"/>
      <c r="LYJ4" s="239"/>
      <c r="LYK4" s="239"/>
      <c r="LYL4" s="239"/>
      <c r="LYM4" s="239"/>
      <c r="LYN4" s="239"/>
      <c r="LYO4" s="239"/>
      <c r="LYP4" s="239"/>
      <c r="LYQ4" s="239"/>
      <c r="LYR4" s="239"/>
      <c r="LYS4" s="239"/>
      <c r="LYT4" s="239"/>
      <c r="LYU4" s="239"/>
      <c r="LYV4" s="239"/>
      <c r="LYW4" s="239"/>
      <c r="LYX4" s="239"/>
      <c r="LYY4" s="239"/>
      <c r="LYZ4" s="239"/>
      <c r="LZA4" s="239"/>
      <c r="LZB4" s="239"/>
      <c r="LZC4" s="239"/>
      <c r="LZD4" s="239"/>
      <c r="LZE4" s="239"/>
      <c r="LZF4" s="239"/>
      <c r="LZG4" s="239"/>
      <c r="LZH4" s="239"/>
      <c r="LZI4" s="239"/>
      <c r="LZJ4" s="239"/>
      <c r="LZK4" s="239"/>
      <c r="LZL4" s="239"/>
      <c r="LZM4" s="239"/>
      <c r="LZN4" s="239"/>
      <c r="LZO4" s="239"/>
      <c r="LZP4" s="239"/>
      <c r="LZQ4" s="239"/>
      <c r="LZR4" s="239"/>
      <c r="LZS4" s="239"/>
      <c r="LZT4" s="239"/>
      <c r="LZU4" s="239"/>
      <c r="LZV4" s="239"/>
      <c r="LZW4" s="239"/>
      <c r="LZX4" s="239"/>
      <c r="LZY4" s="239"/>
      <c r="LZZ4" s="239"/>
      <c r="MAA4" s="239"/>
      <c r="MAB4" s="239"/>
      <c r="MAC4" s="239"/>
      <c r="MAD4" s="239"/>
      <c r="MAE4" s="239"/>
      <c r="MAF4" s="239"/>
      <c r="MAG4" s="239"/>
      <c r="MAH4" s="239"/>
      <c r="MAI4" s="239"/>
      <c r="MAJ4" s="239"/>
      <c r="MAK4" s="239"/>
      <c r="MAL4" s="239"/>
      <c r="MAM4" s="239"/>
      <c r="MAN4" s="239"/>
      <c r="MAO4" s="239"/>
      <c r="MAP4" s="239"/>
      <c r="MAQ4" s="239"/>
      <c r="MAR4" s="239"/>
      <c r="MAS4" s="239"/>
      <c r="MAT4" s="239"/>
      <c r="MAU4" s="239"/>
      <c r="MAV4" s="239"/>
      <c r="MAW4" s="239"/>
      <c r="MAX4" s="239"/>
      <c r="MAY4" s="239"/>
      <c r="MAZ4" s="239"/>
      <c r="MBA4" s="239"/>
      <c r="MBB4" s="239"/>
      <c r="MBC4" s="239"/>
      <c r="MBD4" s="239"/>
      <c r="MBE4" s="239"/>
      <c r="MBF4" s="239"/>
      <c r="MBG4" s="239"/>
      <c r="MBH4" s="239"/>
      <c r="MBI4" s="239"/>
      <c r="MBJ4" s="239"/>
      <c r="MBK4" s="239"/>
      <c r="MBL4" s="239"/>
      <c r="MBM4" s="239"/>
      <c r="MBN4" s="239"/>
      <c r="MBO4" s="239"/>
      <c r="MBP4" s="239"/>
      <c r="MBQ4" s="239"/>
      <c r="MBR4" s="239"/>
      <c r="MBS4" s="239"/>
      <c r="MBT4" s="239"/>
      <c r="MBU4" s="239"/>
      <c r="MBV4" s="239"/>
      <c r="MBW4" s="239"/>
      <c r="MBX4" s="239"/>
      <c r="MBY4" s="239"/>
      <c r="MBZ4" s="239"/>
      <c r="MCA4" s="239"/>
      <c r="MCB4" s="239"/>
      <c r="MCC4" s="239"/>
      <c r="MCD4" s="239"/>
      <c r="MCE4" s="239"/>
      <c r="MCF4" s="239"/>
      <c r="MCG4" s="239"/>
      <c r="MCH4" s="239"/>
      <c r="MCI4" s="239"/>
      <c r="MCJ4" s="239"/>
      <c r="MCK4" s="239"/>
      <c r="MCL4" s="239"/>
      <c r="MCM4" s="239"/>
      <c r="MCN4" s="239"/>
      <c r="MCO4" s="239"/>
      <c r="MCP4" s="239"/>
      <c r="MCQ4" s="239"/>
      <c r="MCR4" s="239"/>
      <c r="MCS4" s="239"/>
      <c r="MCT4" s="239"/>
      <c r="MCU4" s="239"/>
      <c r="MCV4" s="239"/>
      <c r="MCW4" s="239"/>
      <c r="MCX4" s="239"/>
      <c r="MCY4" s="239"/>
      <c r="MCZ4" s="239"/>
      <c r="MDA4" s="239"/>
      <c r="MDB4" s="239"/>
      <c r="MDC4" s="239"/>
      <c r="MDD4" s="239"/>
      <c r="MDE4" s="239"/>
      <c r="MDF4" s="239"/>
      <c r="MDG4" s="239"/>
      <c r="MDH4" s="239"/>
      <c r="MDI4" s="239"/>
      <c r="MDJ4" s="239"/>
      <c r="MDK4" s="239"/>
      <c r="MDL4" s="239"/>
      <c r="MDM4" s="239"/>
      <c r="MDN4" s="239"/>
      <c r="MDO4" s="239"/>
      <c r="MDP4" s="239"/>
      <c r="MDQ4" s="239"/>
      <c r="MDR4" s="239"/>
      <c r="MDS4" s="239"/>
      <c r="MDT4" s="239"/>
      <c r="MDU4" s="239"/>
      <c r="MDV4" s="239"/>
      <c r="MDW4" s="239"/>
      <c r="MDX4" s="239"/>
      <c r="MDY4" s="239"/>
      <c r="MDZ4" s="239"/>
      <c r="MEA4" s="239"/>
      <c r="MEB4" s="239"/>
      <c r="MEC4" s="239"/>
      <c r="MED4" s="239"/>
      <c r="MEE4" s="239"/>
      <c r="MEF4" s="239"/>
      <c r="MEG4" s="239"/>
      <c r="MEH4" s="239"/>
      <c r="MEI4" s="239"/>
      <c r="MEJ4" s="239"/>
      <c r="MEK4" s="239"/>
      <c r="MEL4" s="239"/>
      <c r="MEM4" s="239"/>
      <c r="MEN4" s="239"/>
      <c r="MEO4" s="239"/>
      <c r="MEP4" s="239"/>
      <c r="MEQ4" s="239"/>
      <c r="MER4" s="239"/>
      <c r="MES4" s="239"/>
      <c r="MET4" s="239"/>
      <c r="MEU4" s="239"/>
      <c r="MEV4" s="239"/>
      <c r="MEW4" s="239"/>
      <c r="MEX4" s="239"/>
      <c r="MEY4" s="239"/>
      <c r="MEZ4" s="239"/>
      <c r="MFA4" s="239"/>
      <c r="MFB4" s="239"/>
      <c r="MFC4" s="239"/>
      <c r="MFD4" s="239"/>
      <c r="MFE4" s="239"/>
      <c r="MFF4" s="239"/>
      <c r="MFG4" s="239"/>
      <c r="MFH4" s="239"/>
      <c r="MFI4" s="239"/>
      <c r="MFJ4" s="239"/>
      <c r="MFK4" s="239"/>
      <c r="MFL4" s="239"/>
      <c r="MFM4" s="239"/>
      <c r="MFN4" s="239"/>
      <c r="MFO4" s="239"/>
      <c r="MFP4" s="239"/>
      <c r="MFQ4" s="239"/>
      <c r="MFR4" s="239"/>
      <c r="MFS4" s="239"/>
      <c r="MFT4" s="239"/>
      <c r="MFU4" s="239"/>
      <c r="MFV4" s="239"/>
      <c r="MFW4" s="239"/>
      <c r="MFX4" s="239"/>
      <c r="MFY4" s="239"/>
      <c r="MFZ4" s="239"/>
      <c r="MGA4" s="239"/>
      <c r="MGB4" s="239"/>
      <c r="MGC4" s="239"/>
      <c r="MGD4" s="239"/>
      <c r="MGE4" s="239"/>
      <c r="MGF4" s="239"/>
      <c r="MGG4" s="239"/>
      <c r="MGH4" s="239"/>
      <c r="MGI4" s="239"/>
      <c r="MGJ4" s="239"/>
      <c r="MGK4" s="239"/>
      <c r="MGL4" s="239"/>
      <c r="MGM4" s="239"/>
      <c r="MGN4" s="239"/>
      <c r="MGO4" s="239"/>
      <c r="MGP4" s="239"/>
      <c r="MGQ4" s="239"/>
      <c r="MGR4" s="239"/>
      <c r="MGS4" s="239"/>
      <c r="MGT4" s="239"/>
      <c r="MGU4" s="239"/>
      <c r="MGV4" s="239"/>
      <c r="MGW4" s="239"/>
      <c r="MGX4" s="239"/>
      <c r="MGY4" s="239"/>
      <c r="MGZ4" s="239"/>
      <c r="MHA4" s="239"/>
      <c r="MHB4" s="239"/>
      <c r="MHC4" s="239"/>
      <c r="MHD4" s="239"/>
      <c r="MHE4" s="239"/>
      <c r="MHF4" s="239"/>
      <c r="MHG4" s="239"/>
      <c r="MHH4" s="239"/>
      <c r="MHI4" s="239"/>
      <c r="MHJ4" s="239"/>
      <c r="MHK4" s="239"/>
      <c r="MHL4" s="239"/>
      <c r="MHM4" s="239"/>
      <c r="MHN4" s="239"/>
      <c r="MHO4" s="239"/>
      <c r="MHP4" s="239"/>
      <c r="MHQ4" s="239"/>
      <c r="MHR4" s="239"/>
      <c r="MHS4" s="239"/>
      <c r="MHT4" s="239"/>
      <c r="MHU4" s="239"/>
      <c r="MHV4" s="239"/>
      <c r="MHW4" s="239"/>
      <c r="MHX4" s="239"/>
      <c r="MHY4" s="239"/>
      <c r="MHZ4" s="239"/>
      <c r="MIA4" s="239"/>
      <c r="MIB4" s="239"/>
      <c r="MIC4" s="239"/>
      <c r="MID4" s="239"/>
      <c r="MIE4" s="239"/>
      <c r="MIF4" s="239"/>
      <c r="MIG4" s="239"/>
      <c r="MIH4" s="239"/>
      <c r="MII4" s="239"/>
      <c r="MIJ4" s="239"/>
      <c r="MIK4" s="239"/>
      <c r="MIL4" s="239"/>
      <c r="MIM4" s="239"/>
      <c r="MIN4" s="239"/>
      <c r="MIO4" s="239"/>
      <c r="MIP4" s="239"/>
      <c r="MIQ4" s="239"/>
      <c r="MIR4" s="239"/>
      <c r="MIS4" s="239"/>
      <c r="MIT4" s="239"/>
      <c r="MIU4" s="239"/>
      <c r="MIV4" s="239"/>
      <c r="MIW4" s="239"/>
      <c r="MIX4" s="239"/>
      <c r="MIY4" s="239"/>
      <c r="MIZ4" s="239"/>
      <c r="MJA4" s="239"/>
      <c r="MJB4" s="239"/>
      <c r="MJC4" s="239"/>
      <c r="MJD4" s="239"/>
      <c r="MJE4" s="239"/>
      <c r="MJF4" s="239"/>
      <c r="MJG4" s="239"/>
      <c r="MJH4" s="239"/>
      <c r="MJI4" s="239"/>
      <c r="MJJ4" s="239"/>
      <c r="MJK4" s="239"/>
      <c r="MJL4" s="239"/>
      <c r="MJM4" s="239"/>
      <c r="MJN4" s="239"/>
      <c r="MJO4" s="239"/>
      <c r="MJP4" s="239"/>
      <c r="MJQ4" s="239"/>
      <c r="MJR4" s="239"/>
      <c r="MJS4" s="239"/>
      <c r="MJT4" s="239"/>
      <c r="MJU4" s="239"/>
      <c r="MJV4" s="239"/>
      <c r="MJW4" s="239"/>
      <c r="MJX4" s="239"/>
      <c r="MJY4" s="239"/>
      <c r="MJZ4" s="239"/>
      <c r="MKA4" s="239"/>
      <c r="MKB4" s="239"/>
      <c r="MKC4" s="239"/>
      <c r="MKD4" s="239"/>
      <c r="MKE4" s="239"/>
      <c r="MKF4" s="239"/>
      <c r="MKG4" s="239"/>
      <c r="MKH4" s="239"/>
      <c r="MKI4" s="239"/>
      <c r="MKJ4" s="239"/>
      <c r="MKK4" s="239"/>
      <c r="MKL4" s="239"/>
      <c r="MKM4" s="239"/>
      <c r="MKN4" s="239"/>
      <c r="MKO4" s="239"/>
      <c r="MKP4" s="239"/>
      <c r="MKQ4" s="239"/>
      <c r="MKR4" s="239"/>
      <c r="MKS4" s="239"/>
      <c r="MKT4" s="239"/>
      <c r="MKU4" s="239"/>
      <c r="MKV4" s="239"/>
      <c r="MKW4" s="239"/>
      <c r="MKX4" s="239"/>
      <c r="MKY4" s="239"/>
      <c r="MKZ4" s="239"/>
      <c r="MLA4" s="239"/>
      <c r="MLB4" s="239"/>
      <c r="MLC4" s="239"/>
      <c r="MLD4" s="239"/>
      <c r="MLE4" s="239"/>
      <c r="MLF4" s="239"/>
      <c r="MLG4" s="239"/>
      <c r="MLH4" s="239"/>
      <c r="MLI4" s="239"/>
      <c r="MLJ4" s="239"/>
      <c r="MLK4" s="239"/>
      <c r="MLL4" s="239"/>
      <c r="MLM4" s="239"/>
      <c r="MLN4" s="239"/>
      <c r="MLO4" s="239"/>
      <c r="MLP4" s="239"/>
      <c r="MLQ4" s="239"/>
      <c r="MLR4" s="239"/>
      <c r="MLS4" s="239"/>
      <c r="MLT4" s="239"/>
      <c r="MLU4" s="239"/>
      <c r="MLV4" s="239"/>
      <c r="MLW4" s="239"/>
      <c r="MLX4" s="239"/>
      <c r="MLY4" s="239"/>
      <c r="MLZ4" s="239"/>
      <c r="MMA4" s="239"/>
      <c r="MMB4" s="239"/>
      <c r="MMC4" s="239"/>
      <c r="MMD4" s="239"/>
      <c r="MME4" s="239"/>
      <c r="MMF4" s="239"/>
      <c r="MMG4" s="239"/>
      <c r="MMH4" s="239"/>
      <c r="MMI4" s="239"/>
      <c r="MMJ4" s="239"/>
      <c r="MMK4" s="239"/>
      <c r="MML4" s="239"/>
      <c r="MMM4" s="239"/>
      <c r="MMN4" s="239"/>
      <c r="MMO4" s="239"/>
      <c r="MMP4" s="239"/>
      <c r="MMQ4" s="239"/>
      <c r="MMR4" s="239"/>
      <c r="MMS4" s="239"/>
      <c r="MMT4" s="239"/>
      <c r="MMU4" s="239"/>
      <c r="MMV4" s="239"/>
      <c r="MMW4" s="239"/>
      <c r="MMX4" s="239"/>
      <c r="MMY4" s="239"/>
      <c r="MMZ4" s="239"/>
      <c r="MNA4" s="239"/>
      <c r="MNB4" s="239"/>
      <c r="MNC4" s="239"/>
      <c r="MND4" s="239"/>
      <c r="MNE4" s="239"/>
      <c r="MNF4" s="239"/>
      <c r="MNG4" s="239"/>
      <c r="MNH4" s="239"/>
      <c r="MNI4" s="239"/>
      <c r="MNJ4" s="239"/>
      <c r="MNK4" s="239"/>
      <c r="MNL4" s="239"/>
      <c r="MNM4" s="239"/>
      <c r="MNN4" s="239"/>
      <c r="MNO4" s="239"/>
      <c r="MNP4" s="239"/>
      <c r="MNQ4" s="239"/>
      <c r="MNR4" s="239"/>
      <c r="MNS4" s="239"/>
      <c r="MNT4" s="239"/>
      <c r="MNU4" s="239"/>
      <c r="MNV4" s="239"/>
      <c r="MNW4" s="239"/>
      <c r="MNX4" s="239"/>
      <c r="MNY4" s="239"/>
      <c r="MNZ4" s="239"/>
      <c r="MOA4" s="239"/>
      <c r="MOB4" s="239"/>
      <c r="MOC4" s="239"/>
      <c r="MOD4" s="239"/>
      <c r="MOE4" s="239"/>
      <c r="MOF4" s="239"/>
      <c r="MOG4" s="239"/>
      <c r="MOH4" s="239"/>
      <c r="MOI4" s="239"/>
      <c r="MOJ4" s="239"/>
      <c r="MOK4" s="239"/>
      <c r="MOL4" s="239"/>
      <c r="MOM4" s="239"/>
      <c r="MON4" s="239"/>
      <c r="MOO4" s="239"/>
      <c r="MOP4" s="239"/>
      <c r="MOQ4" s="239"/>
      <c r="MOR4" s="239"/>
      <c r="MOS4" s="239"/>
      <c r="MOT4" s="239"/>
      <c r="MOU4" s="239"/>
      <c r="MOV4" s="239"/>
      <c r="MOW4" s="239"/>
      <c r="MOX4" s="239"/>
      <c r="MOY4" s="239"/>
      <c r="MOZ4" s="239"/>
      <c r="MPA4" s="239"/>
      <c r="MPB4" s="239"/>
      <c r="MPC4" s="239"/>
      <c r="MPD4" s="239"/>
      <c r="MPE4" s="239"/>
      <c r="MPF4" s="239"/>
      <c r="MPG4" s="239"/>
      <c r="MPH4" s="239"/>
      <c r="MPI4" s="239"/>
      <c r="MPJ4" s="239"/>
      <c r="MPK4" s="239"/>
      <c r="MPL4" s="239"/>
      <c r="MPM4" s="239"/>
      <c r="MPN4" s="239"/>
      <c r="MPO4" s="239"/>
      <c r="MPP4" s="239"/>
      <c r="MPQ4" s="239"/>
      <c r="MPR4" s="239"/>
      <c r="MPS4" s="239"/>
      <c r="MPT4" s="239"/>
      <c r="MPU4" s="239"/>
      <c r="MPV4" s="239"/>
      <c r="MPW4" s="239"/>
      <c r="MPX4" s="239"/>
      <c r="MPY4" s="239"/>
      <c r="MPZ4" s="239"/>
      <c r="MQA4" s="239"/>
      <c r="MQB4" s="239"/>
      <c r="MQC4" s="239"/>
      <c r="MQD4" s="239"/>
      <c r="MQE4" s="239"/>
      <c r="MQF4" s="239"/>
      <c r="MQG4" s="239"/>
      <c r="MQH4" s="239"/>
      <c r="MQI4" s="239"/>
      <c r="MQJ4" s="239"/>
      <c r="MQK4" s="239"/>
      <c r="MQL4" s="239"/>
      <c r="MQM4" s="239"/>
      <c r="MQN4" s="239"/>
      <c r="MQO4" s="239"/>
      <c r="MQP4" s="239"/>
      <c r="MQQ4" s="239"/>
      <c r="MQR4" s="239"/>
      <c r="MQS4" s="239"/>
      <c r="MQT4" s="239"/>
      <c r="MQU4" s="239"/>
      <c r="MQV4" s="239"/>
      <c r="MQW4" s="239"/>
      <c r="MQX4" s="239"/>
      <c r="MQY4" s="239"/>
      <c r="MQZ4" s="239"/>
      <c r="MRA4" s="239"/>
      <c r="MRB4" s="239"/>
      <c r="MRC4" s="239"/>
      <c r="MRD4" s="239"/>
      <c r="MRE4" s="239"/>
      <c r="MRF4" s="239"/>
      <c r="MRG4" s="239"/>
      <c r="MRH4" s="239"/>
      <c r="MRI4" s="239"/>
      <c r="MRJ4" s="239"/>
      <c r="MRK4" s="239"/>
      <c r="MRL4" s="239"/>
      <c r="MRM4" s="239"/>
      <c r="MRN4" s="239"/>
      <c r="MRO4" s="239"/>
      <c r="MRP4" s="239"/>
      <c r="MRQ4" s="239"/>
      <c r="MRR4" s="239"/>
      <c r="MRS4" s="239"/>
      <c r="MRT4" s="239"/>
      <c r="MRU4" s="239"/>
      <c r="MRV4" s="239"/>
      <c r="MRW4" s="239"/>
      <c r="MRX4" s="239"/>
      <c r="MRY4" s="239"/>
      <c r="MRZ4" s="239"/>
      <c r="MSA4" s="239"/>
      <c r="MSB4" s="239"/>
      <c r="MSC4" s="239"/>
      <c r="MSD4" s="239"/>
      <c r="MSE4" s="239"/>
      <c r="MSF4" s="239"/>
      <c r="MSG4" s="239"/>
      <c r="MSH4" s="239"/>
      <c r="MSI4" s="239"/>
      <c r="MSJ4" s="239"/>
      <c r="MSK4" s="239"/>
      <c r="MSL4" s="239"/>
      <c r="MSM4" s="239"/>
      <c r="MSN4" s="239"/>
      <c r="MSO4" s="239"/>
      <c r="MSP4" s="239"/>
      <c r="MSQ4" s="239"/>
      <c r="MSR4" s="239"/>
      <c r="MSS4" s="239"/>
      <c r="MST4" s="239"/>
      <c r="MSU4" s="239"/>
      <c r="MSV4" s="239"/>
      <c r="MSW4" s="239"/>
      <c r="MSX4" s="239"/>
      <c r="MSY4" s="239"/>
      <c r="MSZ4" s="239"/>
      <c r="MTA4" s="239"/>
      <c r="MTB4" s="239"/>
      <c r="MTC4" s="239"/>
      <c r="MTD4" s="239"/>
      <c r="MTE4" s="239"/>
      <c r="MTF4" s="239"/>
      <c r="MTG4" s="239"/>
      <c r="MTH4" s="239"/>
      <c r="MTI4" s="239"/>
      <c r="MTJ4" s="239"/>
      <c r="MTK4" s="239"/>
      <c r="MTL4" s="239"/>
      <c r="MTM4" s="239"/>
      <c r="MTN4" s="239"/>
      <c r="MTO4" s="239"/>
      <c r="MTP4" s="239"/>
      <c r="MTQ4" s="239"/>
      <c r="MTR4" s="239"/>
      <c r="MTS4" s="239"/>
      <c r="MTT4" s="239"/>
      <c r="MTU4" s="239"/>
      <c r="MTV4" s="239"/>
      <c r="MTW4" s="239"/>
      <c r="MTX4" s="239"/>
      <c r="MTY4" s="239"/>
      <c r="MTZ4" s="239"/>
      <c r="MUA4" s="239"/>
      <c r="MUB4" s="239"/>
      <c r="MUC4" s="239"/>
      <c r="MUD4" s="239"/>
      <c r="MUE4" s="239"/>
      <c r="MUF4" s="239"/>
      <c r="MUG4" s="239"/>
      <c r="MUH4" s="239"/>
      <c r="MUI4" s="239"/>
      <c r="MUJ4" s="239"/>
      <c r="MUK4" s="239"/>
      <c r="MUL4" s="239"/>
      <c r="MUM4" s="239"/>
      <c r="MUN4" s="239"/>
      <c r="MUO4" s="239"/>
      <c r="MUP4" s="239"/>
      <c r="MUQ4" s="239"/>
      <c r="MUR4" s="239"/>
      <c r="MUS4" s="239"/>
      <c r="MUT4" s="239"/>
      <c r="MUU4" s="239"/>
      <c r="MUV4" s="239"/>
      <c r="MUW4" s="239"/>
      <c r="MUX4" s="239"/>
      <c r="MUY4" s="239"/>
      <c r="MUZ4" s="239"/>
      <c r="MVA4" s="239"/>
      <c r="MVB4" s="239"/>
      <c r="MVC4" s="239"/>
      <c r="MVD4" s="239"/>
      <c r="MVE4" s="239"/>
      <c r="MVF4" s="239"/>
      <c r="MVG4" s="239"/>
      <c r="MVH4" s="239"/>
      <c r="MVI4" s="239"/>
      <c r="MVJ4" s="239"/>
      <c r="MVK4" s="239"/>
      <c r="MVL4" s="239"/>
      <c r="MVM4" s="239"/>
      <c r="MVN4" s="239"/>
      <c r="MVO4" s="239"/>
      <c r="MVP4" s="239"/>
      <c r="MVQ4" s="239"/>
      <c r="MVR4" s="239"/>
      <c r="MVS4" s="239"/>
      <c r="MVT4" s="239"/>
      <c r="MVU4" s="239"/>
      <c r="MVV4" s="239"/>
      <c r="MVW4" s="239"/>
      <c r="MVX4" s="239"/>
      <c r="MVY4" s="239"/>
      <c r="MVZ4" s="239"/>
      <c r="MWA4" s="239"/>
      <c r="MWB4" s="239"/>
      <c r="MWC4" s="239"/>
      <c r="MWD4" s="239"/>
      <c r="MWE4" s="239"/>
      <c r="MWF4" s="239"/>
      <c r="MWG4" s="239"/>
      <c r="MWH4" s="239"/>
      <c r="MWI4" s="239"/>
      <c r="MWJ4" s="239"/>
      <c r="MWK4" s="239"/>
      <c r="MWL4" s="239"/>
      <c r="MWM4" s="239"/>
      <c r="MWN4" s="239"/>
      <c r="MWO4" s="239"/>
      <c r="MWP4" s="239"/>
      <c r="MWQ4" s="239"/>
      <c r="MWR4" s="239"/>
      <c r="MWS4" s="239"/>
      <c r="MWT4" s="239"/>
      <c r="MWU4" s="239"/>
      <c r="MWV4" s="239"/>
      <c r="MWW4" s="239"/>
      <c r="MWX4" s="239"/>
      <c r="MWY4" s="239"/>
      <c r="MWZ4" s="239"/>
      <c r="MXA4" s="239"/>
      <c r="MXB4" s="239"/>
      <c r="MXC4" s="239"/>
      <c r="MXD4" s="239"/>
      <c r="MXE4" s="239"/>
      <c r="MXF4" s="239"/>
      <c r="MXG4" s="239"/>
      <c r="MXH4" s="239"/>
      <c r="MXI4" s="239"/>
      <c r="MXJ4" s="239"/>
      <c r="MXK4" s="239"/>
      <c r="MXL4" s="239"/>
      <c r="MXM4" s="239"/>
      <c r="MXN4" s="239"/>
      <c r="MXO4" s="239"/>
      <c r="MXP4" s="239"/>
      <c r="MXQ4" s="239"/>
      <c r="MXR4" s="239"/>
      <c r="MXS4" s="239"/>
      <c r="MXT4" s="239"/>
      <c r="MXU4" s="239"/>
      <c r="MXV4" s="239"/>
      <c r="MXW4" s="239"/>
      <c r="MXX4" s="239"/>
      <c r="MXY4" s="239"/>
      <c r="MXZ4" s="239"/>
      <c r="MYA4" s="239"/>
      <c r="MYB4" s="239"/>
      <c r="MYC4" s="239"/>
      <c r="MYD4" s="239"/>
      <c r="MYE4" s="239"/>
      <c r="MYF4" s="239"/>
      <c r="MYG4" s="239"/>
      <c r="MYH4" s="239"/>
      <c r="MYI4" s="239"/>
      <c r="MYJ4" s="239"/>
      <c r="MYK4" s="239"/>
      <c r="MYL4" s="239"/>
      <c r="MYM4" s="239"/>
      <c r="MYN4" s="239"/>
      <c r="MYO4" s="239"/>
      <c r="MYP4" s="239"/>
      <c r="MYQ4" s="239"/>
      <c r="MYR4" s="239"/>
      <c r="MYS4" s="239"/>
      <c r="MYT4" s="239"/>
      <c r="MYU4" s="239"/>
      <c r="MYV4" s="239"/>
      <c r="MYW4" s="239"/>
      <c r="MYX4" s="239"/>
      <c r="MYY4" s="239"/>
      <c r="MYZ4" s="239"/>
      <c r="MZA4" s="239"/>
      <c r="MZB4" s="239"/>
      <c r="MZC4" s="239"/>
      <c r="MZD4" s="239"/>
      <c r="MZE4" s="239"/>
      <c r="MZF4" s="239"/>
      <c r="MZG4" s="239"/>
      <c r="MZH4" s="239"/>
      <c r="MZI4" s="239"/>
      <c r="MZJ4" s="239"/>
      <c r="MZK4" s="239"/>
      <c r="MZL4" s="239"/>
      <c r="MZM4" s="239"/>
      <c r="MZN4" s="239"/>
      <c r="MZO4" s="239"/>
      <c r="MZP4" s="239"/>
      <c r="MZQ4" s="239"/>
      <c r="MZR4" s="239"/>
      <c r="MZS4" s="239"/>
      <c r="MZT4" s="239"/>
      <c r="MZU4" s="239"/>
      <c r="MZV4" s="239"/>
      <c r="MZW4" s="239"/>
      <c r="MZX4" s="239"/>
      <c r="MZY4" s="239"/>
      <c r="MZZ4" s="239"/>
      <c r="NAA4" s="239"/>
      <c r="NAB4" s="239"/>
      <c r="NAC4" s="239"/>
      <c r="NAD4" s="239"/>
      <c r="NAE4" s="239"/>
      <c r="NAF4" s="239"/>
      <c r="NAG4" s="239"/>
      <c r="NAH4" s="239"/>
      <c r="NAI4" s="239"/>
      <c r="NAJ4" s="239"/>
      <c r="NAK4" s="239"/>
      <c r="NAL4" s="239"/>
      <c r="NAM4" s="239"/>
      <c r="NAN4" s="239"/>
      <c r="NAO4" s="239"/>
      <c r="NAP4" s="239"/>
      <c r="NAQ4" s="239"/>
      <c r="NAR4" s="239"/>
      <c r="NAS4" s="239"/>
      <c r="NAT4" s="239"/>
      <c r="NAU4" s="239"/>
      <c r="NAV4" s="239"/>
      <c r="NAW4" s="239"/>
      <c r="NAX4" s="239"/>
      <c r="NAY4" s="239"/>
      <c r="NAZ4" s="239"/>
      <c r="NBA4" s="239"/>
      <c r="NBB4" s="239"/>
      <c r="NBC4" s="239"/>
      <c r="NBD4" s="239"/>
      <c r="NBE4" s="239"/>
      <c r="NBF4" s="239"/>
      <c r="NBG4" s="239"/>
      <c r="NBH4" s="239"/>
      <c r="NBI4" s="239"/>
      <c r="NBJ4" s="239"/>
      <c r="NBK4" s="239"/>
      <c r="NBL4" s="239"/>
      <c r="NBM4" s="239"/>
      <c r="NBN4" s="239"/>
      <c r="NBO4" s="239"/>
      <c r="NBP4" s="239"/>
      <c r="NBQ4" s="239"/>
      <c r="NBR4" s="239"/>
      <c r="NBS4" s="239"/>
      <c r="NBT4" s="239"/>
      <c r="NBU4" s="239"/>
      <c r="NBV4" s="239"/>
      <c r="NBW4" s="239"/>
      <c r="NBX4" s="239"/>
      <c r="NBY4" s="239"/>
      <c r="NBZ4" s="239"/>
      <c r="NCA4" s="239"/>
      <c r="NCB4" s="239"/>
      <c r="NCC4" s="239"/>
      <c r="NCD4" s="239"/>
      <c r="NCE4" s="239"/>
      <c r="NCF4" s="239"/>
      <c r="NCG4" s="239"/>
      <c r="NCH4" s="239"/>
      <c r="NCI4" s="239"/>
      <c r="NCJ4" s="239"/>
      <c r="NCK4" s="239"/>
      <c r="NCL4" s="239"/>
      <c r="NCM4" s="239"/>
      <c r="NCN4" s="239"/>
      <c r="NCO4" s="239"/>
      <c r="NCP4" s="239"/>
      <c r="NCQ4" s="239"/>
      <c r="NCR4" s="239"/>
      <c r="NCS4" s="239"/>
      <c r="NCT4" s="239"/>
      <c r="NCU4" s="239"/>
      <c r="NCV4" s="239"/>
      <c r="NCW4" s="239"/>
      <c r="NCX4" s="239"/>
      <c r="NCY4" s="239"/>
      <c r="NCZ4" s="239"/>
      <c r="NDA4" s="239"/>
      <c r="NDB4" s="239"/>
      <c r="NDC4" s="239"/>
      <c r="NDD4" s="239"/>
      <c r="NDE4" s="239"/>
      <c r="NDF4" s="239"/>
      <c r="NDG4" s="239"/>
      <c r="NDH4" s="239"/>
      <c r="NDI4" s="239"/>
      <c r="NDJ4" s="239"/>
      <c r="NDK4" s="239"/>
      <c r="NDL4" s="239"/>
      <c r="NDM4" s="239"/>
      <c r="NDN4" s="239"/>
      <c r="NDO4" s="239"/>
      <c r="NDP4" s="239"/>
      <c r="NDQ4" s="239"/>
      <c r="NDR4" s="239"/>
      <c r="NDS4" s="239"/>
      <c r="NDT4" s="239"/>
      <c r="NDU4" s="239"/>
      <c r="NDV4" s="239"/>
      <c r="NDW4" s="239"/>
      <c r="NDX4" s="239"/>
      <c r="NDY4" s="239"/>
      <c r="NDZ4" s="239"/>
      <c r="NEA4" s="239"/>
      <c r="NEB4" s="239"/>
      <c r="NEC4" s="239"/>
      <c r="NED4" s="239"/>
      <c r="NEE4" s="239"/>
      <c r="NEF4" s="239"/>
      <c r="NEG4" s="239"/>
      <c r="NEH4" s="239"/>
      <c r="NEI4" s="239"/>
      <c r="NEJ4" s="239"/>
      <c r="NEK4" s="239"/>
      <c r="NEL4" s="239"/>
      <c r="NEM4" s="239"/>
      <c r="NEN4" s="239"/>
      <c r="NEO4" s="239"/>
      <c r="NEP4" s="239"/>
      <c r="NEQ4" s="239"/>
      <c r="NER4" s="239"/>
      <c r="NES4" s="239"/>
      <c r="NET4" s="239"/>
      <c r="NEU4" s="239"/>
      <c r="NEV4" s="239"/>
      <c r="NEW4" s="239"/>
      <c r="NEX4" s="239"/>
      <c r="NEY4" s="239"/>
      <c r="NEZ4" s="239"/>
      <c r="NFA4" s="239"/>
      <c r="NFB4" s="239"/>
      <c r="NFC4" s="239"/>
      <c r="NFD4" s="239"/>
      <c r="NFE4" s="239"/>
      <c r="NFF4" s="239"/>
      <c r="NFG4" s="239"/>
      <c r="NFH4" s="239"/>
      <c r="NFI4" s="239"/>
      <c r="NFJ4" s="239"/>
      <c r="NFK4" s="239"/>
      <c r="NFL4" s="239"/>
      <c r="NFM4" s="239"/>
      <c r="NFN4" s="239"/>
      <c r="NFO4" s="239"/>
      <c r="NFP4" s="239"/>
      <c r="NFQ4" s="239"/>
      <c r="NFR4" s="239"/>
      <c r="NFS4" s="239"/>
      <c r="NFT4" s="239"/>
      <c r="NFU4" s="239"/>
      <c r="NFV4" s="239"/>
      <c r="NFW4" s="239"/>
      <c r="NFX4" s="239"/>
      <c r="NFY4" s="239"/>
      <c r="NFZ4" s="239"/>
      <c r="NGA4" s="239"/>
      <c r="NGB4" s="239"/>
      <c r="NGC4" s="239"/>
      <c r="NGD4" s="239"/>
      <c r="NGE4" s="239"/>
      <c r="NGF4" s="239"/>
      <c r="NGG4" s="239"/>
      <c r="NGH4" s="239"/>
      <c r="NGI4" s="239"/>
      <c r="NGJ4" s="239"/>
      <c r="NGK4" s="239"/>
      <c r="NGL4" s="239"/>
      <c r="NGM4" s="239"/>
      <c r="NGN4" s="239"/>
      <c r="NGO4" s="239"/>
      <c r="NGP4" s="239"/>
      <c r="NGQ4" s="239"/>
      <c r="NGR4" s="239"/>
      <c r="NGS4" s="239"/>
      <c r="NGT4" s="239"/>
      <c r="NGU4" s="239"/>
      <c r="NGV4" s="239"/>
      <c r="NGW4" s="239"/>
      <c r="NGX4" s="239"/>
      <c r="NGY4" s="239"/>
      <c r="NGZ4" s="239"/>
      <c r="NHA4" s="239"/>
      <c r="NHB4" s="239"/>
      <c r="NHC4" s="239"/>
      <c r="NHD4" s="239"/>
      <c r="NHE4" s="239"/>
      <c r="NHF4" s="239"/>
      <c r="NHG4" s="239"/>
      <c r="NHH4" s="239"/>
      <c r="NHI4" s="239"/>
      <c r="NHJ4" s="239"/>
      <c r="NHK4" s="239"/>
      <c r="NHL4" s="239"/>
      <c r="NHM4" s="239"/>
      <c r="NHN4" s="239"/>
      <c r="NHO4" s="239"/>
      <c r="NHP4" s="239"/>
      <c r="NHQ4" s="239"/>
      <c r="NHR4" s="239"/>
      <c r="NHS4" s="239"/>
      <c r="NHT4" s="239"/>
      <c r="NHU4" s="239"/>
      <c r="NHV4" s="239"/>
      <c r="NHW4" s="239"/>
      <c r="NHX4" s="239"/>
      <c r="NHY4" s="239"/>
      <c r="NHZ4" s="239"/>
      <c r="NIA4" s="239"/>
      <c r="NIB4" s="239"/>
      <c r="NIC4" s="239"/>
      <c r="NID4" s="239"/>
      <c r="NIE4" s="239"/>
      <c r="NIF4" s="239"/>
      <c r="NIG4" s="239"/>
      <c r="NIH4" s="239"/>
      <c r="NII4" s="239"/>
      <c r="NIJ4" s="239"/>
      <c r="NIK4" s="239"/>
      <c r="NIL4" s="239"/>
      <c r="NIM4" s="239"/>
      <c r="NIN4" s="239"/>
      <c r="NIO4" s="239"/>
      <c r="NIP4" s="239"/>
      <c r="NIQ4" s="239"/>
      <c r="NIR4" s="239"/>
      <c r="NIS4" s="239"/>
      <c r="NIT4" s="239"/>
      <c r="NIU4" s="239"/>
      <c r="NIV4" s="239"/>
      <c r="NIW4" s="239"/>
      <c r="NIX4" s="239"/>
      <c r="NIY4" s="239"/>
      <c r="NIZ4" s="239"/>
      <c r="NJA4" s="239"/>
      <c r="NJB4" s="239"/>
      <c r="NJC4" s="239"/>
      <c r="NJD4" s="239"/>
      <c r="NJE4" s="239"/>
      <c r="NJF4" s="239"/>
      <c r="NJG4" s="239"/>
      <c r="NJH4" s="239"/>
      <c r="NJI4" s="239"/>
      <c r="NJJ4" s="239"/>
      <c r="NJK4" s="239"/>
      <c r="NJL4" s="239"/>
      <c r="NJM4" s="239"/>
      <c r="NJN4" s="239"/>
      <c r="NJO4" s="239"/>
      <c r="NJP4" s="239"/>
      <c r="NJQ4" s="239"/>
      <c r="NJR4" s="239"/>
      <c r="NJS4" s="239"/>
      <c r="NJT4" s="239"/>
      <c r="NJU4" s="239"/>
      <c r="NJV4" s="239"/>
      <c r="NJW4" s="239"/>
      <c r="NJX4" s="239"/>
      <c r="NJY4" s="239"/>
      <c r="NJZ4" s="239"/>
      <c r="NKA4" s="239"/>
      <c r="NKB4" s="239"/>
      <c r="NKC4" s="239"/>
      <c r="NKD4" s="239"/>
      <c r="NKE4" s="239"/>
      <c r="NKF4" s="239"/>
      <c r="NKG4" s="239"/>
      <c r="NKH4" s="239"/>
      <c r="NKI4" s="239"/>
      <c r="NKJ4" s="239"/>
      <c r="NKK4" s="239"/>
      <c r="NKL4" s="239"/>
      <c r="NKM4" s="239"/>
      <c r="NKN4" s="239"/>
      <c r="NKO4" s="239"/>
      <c r="NKP4" s="239"/>
      <c r="NKQ4" s="239"/>
      <c r="NKR4" s="239"/>
      <c r="NKS4" s="239"/>
      <c r="NKT4" s="239"/>
      <c r="NKU4" s="239"/>
      <c r="NKV4" s="239"/>
      <c r="NKW4" s="239"/>
      <c r="NKX4" s="239"/>
      <c r="NKY4" s="239"/>
      <c r="NKZ4" s="239"/>
      <c r="NLA4" s="239"/>
      <c r="NLB4" s="239"/>
      <c r="NLC4" s="239"/>
      <c r="NLD4" s="239"/>
      <c r="NLE4" s="239"/>
      <c r="NLF4" s="239"/>
      <c r="NLG4" s="239"/>
      <c r="NLH4" s="239"/>
      <c r="NLI4" s="239"/>
      <c r="NLJ4" s="239"/>
      <c r="NLK4" s="239"/>
      <c r="NLL4" s="239"/>
      <c r="NLM4" s="239"/>
      <c r="NLN4" s="239"/>
      <c r="NLO4" s="239"/>
      <c r="NLP4" s="239"/>
      <c r="NLQ4" s="239"/>
      <c r="NLR4" s="239"/>
      <c r="NLS4" s="239"/>
      <c r="NLT4" s="239"/>
      <c r="NLU4" s="239"/>
      <c r="NLV4" s="239"/>
      <c r="NLW4" s="239"/>
      <c r="NLX4" s="239"/>
      <c r="NLY4" s="239"/>
      <c r="NLZ4" s="239"/>
      <c r="NMA4" s="239"/>
      <c r="NMB4" s="239"/>
      <c r="NMC4" s="239"/>
      <c r="NMD4" s="239"/>
      <c r="NME4" s="239"/>
      <c r="NMF4" s="239"/>
      <c r="NMG4" s="239"/>
      <c r="NMH4" s="239"/>
      <c r="NMI4" s="239"/>
      <c r="NMJ4" s="239"/>
      <c r="NMK4" s="239"/>
      <c r="NML4" s="239"/>
      <c r="NMM4" s="239"/>
      <c r="NMN4" s="239"/>
      <c r="NMO4" s="239"/>
      <c r="NMP4" s="239"/>
      <c r="NMQ4" s="239"/>
      <c r="NMR4" s="239"/>
      <c r="NMS4" s="239"/>
      <c r="NMT4" s="239"/>
      <c r="NMU4" s="239"/>
      <c r="NMV4" s="239"/>
      <c r="NMW4" s="239"/>
      <c r="NMX4" s="239"/>
      <c r="NMY4" s="239"/>
      <c r="NMZ4" s="239"/>
      <c r="NNA4" s="239"/>
      <c r="NNB4" s="239"/>
      <c r="NNC4" s="239"/>
      <c r="NND4" s="239"/>
      <c r="NNE4" s="239"/>
      <c r="NNF4" s="239"/>
      <c r="NNG4" s="239"/>
      <c r="NNH4" s="239"/>
      <c r="NNI4" s="239"/>
      <c r="NNJ4" s="239"/>
      <c r="NNK4" s="239"/>
      <c r="NNL4" s="239"/>
      <c r="NNM4" s="239"/>
      <c r="NNN4" s="239"/>
      <c r="NNO4" s="239"/>
      <c r="NNP4" s="239"/>
      <c r="NNQ4" s="239"/>
      <c r="NNR4" s="239"/>
      <c r="NNS4" s="239"/>
      <c r="NNT4" s="239"/>
      <c r="NNU4" s="239"/>
      <c r="NNV4" s="239"/>
      <c r="NNW4" s="239"/>
      <c r="NNX4" s="239"/>
      <c r="NNY4" s="239"/>
      <c r="NNZ4" s="239"/>
      <c r="NOA4" s="239"/>
      <c r="NOB4" s="239"/>
      <c r="NOC4" s="239"/>
      <c r="NOD4" s="239"/>
      <c r="NOE4" s="239"/>
      <c r="NOF4" s="239"/>
      <c r="NOG4" s="239"/>
      <c r="NOH4" s="239"/>
      <c r="NOI4" s="239"/>
      <c r="NOJ4" s="239"/>
      <c r="NOK4" s="239"/>
      <c r="NOL4" s="239"/>
      <c r="NOM4" s="239"/>
      <c r="NON4" s="239"/>
      <c r="NOO4" s="239"/>
      <c r="NOP4" s="239"/>
      <c r="NOQ4" s="239"/>
      <c r="NOR4" s="239"/>
      <c r="NOS4" s="239"/>
      <c r="NOT4" s="239"/>
      <c r="NOU4" s="239"/>
      <c r="NOV4" s="239"/>
      <c r="NOW4" s="239"/>
      <c r="NOX4" s="239"/>
      <c r="NOY4" s="239"/>
      <c r="NOZ4" s="239"/>
      <c r="NPA4" s="239"/>
      <c r="NPB4" s="239"/>
      <c r="NPC4" s="239"/>
      <c r="NPD4" s="239"/>
      <c r="NPE4" s="239"/>
      <c r="NPF4" s="239"/>
      <c r="NPG4" s="239"/>
      <c r="NPH4" s="239"/>
      <c r="NPI4" s="239"/>
      <c r="NPJ4" s="239"/>
      <c r="NPK4" s="239"/>
      <c r="NPL4" s="239"/>
      <c r="NPM4" s="239"/>
      <c r="NPN4" s="239"/>
      <c r="NPO4" s="239"/>
      <c r="NPP4" s="239"/>
      <c r="NPQ4" s="239"/>
      <c r="NPR4" s="239"/>
      <c r="NPS4" s="239"/>
      <c r="NPT4" s="239"/>
      <c r="NPU4" s="239"/>
      <c r="NPV4" s="239"/>
      <c r="NPW4" s="239"/>
      <c r="NPX4" s="239"/>
      <c r="NPY4" s="239"/>
      <c r="NPZ4" s="239"/>
      <c r="NQA4" s="239"/>
      <c r="NQB4" s="239"/>
      <c r="NQC4" s="239"/>
      <c r="NQD4" s="239"/>
      <c r="NQE4" s="239"/>
      <c r="NQF4" s="239"/>
      <c r="NQG4" s="239"/>
      <c r="NQH4" s="239"/>
      <c r="NQI4" s="239"/>
      <c r="NQJ4" s="239"/>
      <c r="NQK4" s="239"/>
      <c r="NQL4" s="239"/>
      <c r="NQM4" s="239"/>
      <c r="NQN4" s="239"/>
      <c r="NQO4" s="239"/>
      <c r="NQP4" s="239"/>
      <c r="NQQ4" s="239"/>
      <c r="NQR4" s="239"/>
      <c r="NQS4" s="239"/>
      <c r="NQT4" s="239"/>
      <c r="NQU4" s="239"/>
      <c r="NQV4" s="239"/>
      <c r="NQW4" s="239"/>
      <c r="NQX4" s="239"/>
      <c r="NQY4" s="239"/>
      <c r="NQZ4" s="239"/>
      <c r="NRA4" s="239"/>
      <c r="NRB4" s="239"/>
      <c r="NRC4" s="239"/>
      <c r="NRD4" s="239"/>
      <c r="NRE4" s="239"/>
      <c r="NRF4" s="239"/>
      <c r="NRG4" s="239"/>
      <c r="NRH4" s="239"/>
      <c r="NRI4" s="239"/>
      <c r="NRJ4" s="239"/>
      <c r="NRK4" s="239"/>
      <c r="NRL4" s="239"/>
      <c r="NRM4" s="239"/>
      <c r="NRN4" s="239"/>
      <c r="NRO4" s="239"/>
      <c r="NRP4" s="239"/>
      <c r="NRQ4" s="239"/>
      <c r="NRR4" s="239"/>
      <c r="NRS4" s="239"/>
      <c r="NRT4" s="239"/>
      <c r="NRU4" s="239"/>
      <c r="NRV4" s="239"/>
      <c r="NRW4" s="239"/>
      <c r="NRX4" s="239"/>
      <c r="NRY4" s="239"/>
      <c r="NRZ4" s="239"/>
      <c r="NSA4" s="239"/>
      <c r="NSB4" s="239"/>
      <c r="NSC4" s="239"/>
      <c r="NSD4" s="239"/>
      <c r="NSE4" s="239"/>
      <c r="NSF4" s="239"/>
      <c r="NSG4" s="239"/>
      <c r="NSH4" s="239"/>
      <c r="NSI4" s="239"/>
      <c r="NSJ4" s="239"/>
      <c r="NSK4" s="239"/>
      <c r="NSL4" s="239"/>
      <c r="NSM4" s="239"/>
      <c r="NSN4" s="239"/>
      <c r="NSO4" s="239"/>
      <c r="NSP4" s="239"/>
      <c r="NSQ4" s="239"/>
      <c r="NSR4" s="239"/>
      <c r="NSS4" s="239"/>
      <c r="NST4" s="239"/>
      <c r="NSU4" s="239"/>
      <c r="NSV4" s="239"/>
      <c r="NSW4" s="239"/>
      <c r="NSX4" s="239"/>
      <c r="NSY4" s="239"/>
      <c r="NSZ4" s="239"/>
      <c r="NTA4" s="239"/>
      <c r="NTB4" s="239"/>
      <c r="NTC4" s="239"/>
      <c r="NTD4" s="239"/>
      <c r="NTE4" s="239"/>
      <c r="NTF4" s="239"/>
      <c r="NTG4" s="239"/>
      <c r="NTH4" s="239"/>
      <c r="NTI4" s="239"/>
      <c r="NTJ4" s="239"/>
      <c r="NTK4" s="239"/>
      <c r="NTL4" s="239"/>
      <c r="NTM4" s="239"/>
      <c r="NTN4" s="239"/>
      <c r="NTO4" s="239"/>
      <c r="NTP4" s="239"/>
      <c r="NTQ4" s="239"/>
      <c r="NTR4" s="239"/>
      <c r="NTS4" s="239"/>
      <c r="NTT4" s="239"/>
      <c r="NTU4" s="239"/>
      <c r="NTV4" s="239"/>
      <c r="NTW4" s="239"/>
      <c r="NTX4" s="239"/>
      <c r="NTY4" s="239"/>
      <c r="NTZ4" s="239"/>
      <c r="NUA4" s="239"/>
      <c r="NUB4" s="239"/>
      <c r="NUC4" s="239"/>
      <c r="NUD4" s="239"/>
      <c r="NUE4" s="239"/>
      <c r="NUF4" s="239"/>
      <c r="NUG4" s="239"/>
      <c r="NUH4" s="239"/>
      <c r="NUI4" s="239"/>
      <c r="NUJ4" s="239"/>
      <c r="NUK4" s="239"/>
      <c r="NUL4" s="239"/>
      <c r="NUM4" s="239"/>
      <c r="NUN4" s="239"/>
      <c r="NUO4" s="239"/>
      <c r="NUP4" s="239"/>
      <c r="NUQ4" s="239"/>
      <c r="NUR4" s="239"/>
      <c r="NUS4" s="239"/>
      <c r="NUT4" s="239"/>
      <c r="NUU4" s="239"/>
      <c r="NUV4" s="239"/>
      <c r="NUW4" s="239"/>
      <c r="NUX4" s="239"/>
      <c r="NUY4" s="239"/>
      <c r="NUZ4" s="239"/>
      <c r="NVA4" s="239"/>
      <c r="NVB4" s="239"/>
      <c r="NVC4" s="239"/>
      <c r="NVD4" s="239"/>
      <c r="NVE4" s="239"/>
      <c r="NVF4" s="239"/>
      <c r="NVG4" s="239"/>
      <c r="NVH4" s="239"/>
      <c r="NVI4" s="239"/>
      <c r="NVJ4" s="239"/>
      <c r="NVK4" s="239"/>
      <c r="NVL4" s="239"/>
      <c r="NVM4" s="239"/>
      <c r="NVN4" s="239"/>
      <c r="NVO4" s="239"/>
      <c r="NVP4" s="239"/>
      <c r="NVQ4" s="239"/>
      <c r="NVR4" s="239"/>
      <c r="NVS4" s="239"/>
      <c r="NVT4" s="239"/>
      <c r="NVU4" s="239"/>
      <c r="NVV4" s="239"/>
      <c r="NVW4" s="239"/>
      <c r="NVX4" s="239"/>
      <c r="NVY4" s="239"/>
      <c r="NVZ4" s="239"/>
      <c r="NWA4" s="239"/>
      <c r="NWB4" s="239"/>
      <c r="NWC4" s="239"/>
      <c r="NWD4" s="239"/>
      <c r="NWE4" s="239"/>
      <c r="NWF4" s="239"/>
      <c r="NWG4" s="239"/>
      <c r="NWH4" s="239"/>
      <c r="NWI4" s="239"/>
      <c r="NWJ4" s="239"/>
      <c r="NWK4" s="239"/>
      <c r="NWL4" s="239"/>
      <c r="NWM4" s="239"/>
      <c r="NWN4" s="239"/>
      <c r="NWO4" s="239"/>
      <c r="NWP4" s="239"/>
      <c r="NWQ4" s="239"/>
      <c r="NWR4" s="239"/>
      <c r="NWS4" s="239"/>
      <c r="NWT4" s="239"/>
      <c r="NWU4" s="239"/>
      <c r="NWV4" s="239"/>
      <c r="NWW4" s="239"/>
      <c r="NWX4" s="239"/>
      <c r="NWY4" s="239"/>
      <c r="NWZ4" s="239"/>
      <c r="NXA4" s="239"/>
      <c r="NXB4" s="239"/>
      <c r="NXC4" s="239"/>
      <c r="NXD4" s="239"/>
      <c r="NXE4" s="239"/>
      <c r="NXF4" s="239"/>
      <c r="NXG4" s="239"/>
      <c r="NXH4" s="239"/>
      <c r="NXI4" s="239"/>
      <c r="NXJ4" s="239"/>
      <c r="NXK4" s="239"/>
      <c r="NXL4" s="239"/>
      <c r="NXM4" s="239"/>
      <c r="NXN4" s="239"/>
      <c r="NXO4" s="239"/>
      <c r="NXP4" s="239"/>
      <c r="NXQ4" s="239"/>
      <c r="NXR4" s="239"/>
      <c r="NXS4" s="239"/>
      <c r="NXT4" s="239"/>
      <c r="NXU4" s="239"/>
      <c r="NXV4" s="239"/>
      <c r="NXW4" s="239"/>
      <c r="NXX4" s="239"/>
      <c r="NXY4" s="239"/>
      <c r="NXZ4" s="239"/>
      <c r="NYA4" s="239"/>
      <c r="NYB4" s="239"/>
      <c r="NYC4" s="239"/>
      <c r="NYD4" s="239"/>
      <c r="NYE4" s="239"/>
      <c r="NYF4" s="239"/>
      <c r="NYG4" s="239"/>
      <c r="NYH4" s="239"/>
      <c r="NYI4" s="239"/>
      <c r="NYJ4" s="239"/>
      <c r="NYK4" s="239"/>
      <c r="NYL4" s="239"/>
      <c r="NYM4" s="239"/>
      <c r="NYN4" s="239"/>
      <c r="NYO4" s="239"/>
      <c r="NYP4" s="239"/>
      <c r="NYQ4" s="239"/>
      <c r="NYR4" s="239"/>
      <c r="NYS4" s="239"/>
      <c r="NYT4" s="239"/>
      <c r="NYU4" s="239"/>
      <c r="NYV4" s="239"/>
      <c r="NYW4" s="239"/>
      <c r="NYX4" s="239"/>
      <c r="NYY4" s="239"/>
      <c r="NYZ4" s="239"/>
      <c r="NZA4" s="239"/>
      <c r="NZB4" s="239"/>
      <c r="NZC4" s="239"/>
      <c r="NZD4" s="239"/>
      <c r="NZE4" s="239"/>
      <c r="NZF4" s="239"/>
      <c r="NZG4" s="239"/>
      <c r="NZH4" s="239"/>
      <c r="NZI4" s="239"/>
      <c r="NZJ4" s="239"/>
      <c r="NZK4" s="239"/>
      <c r="NZL4" s="239"/>
      <c r="NZM4" s="239"/>
      <c r="NZN4" s="239"/>
      <c r="NZO4" s="239"/>
      <c r="NZP4" s="239"/>
      <c r="NZQ4" s="239"/>
      <c r="NZR4" s="239"/>
      <c r="NZS4" s="239"/>
      <c r="NZT4" s="239"/>
      <c r="NZU4" s="239"/>
      <c r="NZV4" s="239"/>
      <c r="NZW4" s="239"/>
      <c r="NZX4" s="239"/>
      <c r="NZY4" s="239"/>
      <c r="NZZ4" s="239"/>
      <c r="OAA4" s="239"/>
      <c r="OAB4" s="239"/>
      <c r="OAC4" s="239"/>
      <c r="OAD4" s="239"/>
      <c r="OAE4" s="239"/>
      <c r="OAF4" s="239"/>
      <c r="OAG4" s="239"/>
      <c r="OAH4" s="239"/>
      <c r="OAI4" s="239"/>
      <c r="OAJ4" s="239"/>
      <c r="OAK4" s="239"/>
      <c r="OAL4" s="239"/>
      <c r="OAM4" s="239"/>
      <c r="OAN4" s="239"/>
      <c r="OAO4" s="239"/>
      <c r="OAP4" s="239"/>
      <c r="OAQ4" s="239"/>
      <c r="OAR4" s="239"/>
      <c r="OAS4" s="239"/>
      <c r="OAT4" s="239"/>
      <c r="OAU4" s="239"/>
      <c r="OAV4" s="239"/>
      <c r="OAW4" s="239"/>
      <c r="OAX4" s="239"/>
      <c r="OAY4" s="239"/>
      <c r="OAZ4" s="239"/>
      <c r="OBA4" s="239"/>
      <c r="OBB4" s="239"/>
      <c r="OBC4" s="239"/>
      <c r="OBD4" s="239"/>
      <c r="OBE4" s="239"/>
      <c r="OBF4" s="239"/>
      <c r="OBG4" s="239"/>
      <c r="OBH4" s="239"/>
      <c r="OBI4" s="239"/>
      <c r="OBJ4" s="239"/>
      <c r="OBK4" s="239"/>
      <c r="OBL4" s="239"/>
      <c r="OBM4" s="239"/>
      <c r="OBN4" s="239"/>
      <c r="OBO4" s="239"/>
      <c r="OBP4" s="239"/>
      <c r="OBQ4" s="239"/>
      <c r="OBR4" s="239"/>
      <c r="OBS4" s="239"/>
      <c r="OBT4" s="239"/>
      <c r="OBU4" s="239"/>
      <c r="OBV4" s="239"/>
      <c r="OBW4" s="239"/>
      <c r="OBX4" s="239"/>
      <c r="OBY4" s="239"/>
      <c r="OBZ4" s="239"/>
      <c r="OCA4" s="239"/>
      <c r="OCB4" s="239"/>
      <c r="OCC4" s="239"/>
      <c r="OCD4" s="239"/>
      <c r="OCE4" s="239"/>
      <c r="OCF4" s="239"/>
      <c r="OCG4" s="239"/>
      <c r="OCH4" s="239"/>
      <c r="OCI4" s="239"/>
      <c r="OCJ4" s="239"/>
      <c r="OCK4" s="239"/>
      <c r="OCL4" s="239"/>
      <c r="OCM4" s="239"/>
      <c r="OCN4" s="239"/>
      <c r="OCO4" s="239"/>
      <c r="OCP4" s="239"/>
      <c r="OCQ4" s="239"/>
      <c r="OCR4" s="239"/>
      <c r="OCS4" s="239"/>
      <c r="OCT4" s="239"/>
      <c r="OCU4" s="239"/>
      <c r="OCV4" s="239"/>
      <c r="OCW4" s="239"/>
      <c r="OCX4" s="239"/>
      <c r="OCY4" s="239"/>
      <c r="OCZ4" s="239"/>
      <c r="ODA4" s="239"/>
      <c r="ODB4" s="239"/>
      <c r="ODC4" s="239"/>
      <c r="ODD4" s="239"/>
      <c r="ODE4" s="239"/>
      <c r="ODF4" s="239"/>
      <c r="ODG4" s="239"/>
      <c r="ODH4" s="239"/>
      <c r="ODI4" s="239"/>
      <c r="ODJ4" s="239"/>
      <c r="ODK4" s="239"/>
      <c r="ODL4" s="239"/>
      <c r="ODM4" s="239"/>
      <c r="ODN4" s="239"/>
      <c r="ODO4" s="239"/>
      <c r="ODP4" s="239"/>
      <c r="ODQ4" s="239"/>
      <c r="ODR4" s="239"/>
      <c r="ODS4" s="239"/>
      <c r="ODT4" s="239"/>
      <c r="ODU4" s="239"/>
      <c r="ODV4" s="239"/>
      <c r="ODW4" s="239"/>
      <c r="ODX4" s="239"/>
      <c r="ODY4" s="239"/>
      <c r="ODZ4" s="239"/>
      <c r="OEA4" s="239"/>
      <c r="OEB4" s="239"/>
      <c r="OEC4" s="239"/>
      <c r="OED4" s="239"/>
      <c r="OEE4" s="239"/>
      <c r="OEF4" s="239"/>
      <c r="OEG4" s="239"/>
      <c r="OEH4" s="239"/>
      <c r="OEI4" s="239"/>
      <c r="OEJ4" s="239"/>
      <c r="OEK4" s="239"/>
      <c r="OEL4" s="239"/>
      <c r="OEM4" s="239"/>
      <c r="OEN4" s="239"/>
      <c r="OEO4" s="239"/>
      <c r="OEP4" s="239"/>
      <c r="OEQ4" s="239"/>
      <c r="OER4" s="239"/>
      <c r="OES4" s="239"/>
      <c r="OET4" s="239"/>
      <c r="OEU4" s="239"/>
      <c r="OEV4" s="239"/>
      <c r="OEW4" s="239"/>
      <c r="OEX4" s="239"/>
      <c r="OEY4" s="239"/>
      <c r="OEZ4" s="239"/>
      <c r="OFA4" s="239"/>
      <c r="OFB4" s="239"/>
      <c r="OFC4" s="239"/>
      <c r="OFD4" s="239"/>
      <c r="OFE4" s="239"/>
      <c r="OFF4" s="239"/>
      <c r="OFG4" s="239"/>
      <c r="OFH4" s="239"/>
      <c r="OFI4" s="239"/>
      <c r="OFJ4" s="239"/>
      <c r="OFK4" s="239"/>
      <c r="OFL4" s="239"/>
      <c r="OFM4" s="239"/>
      <c r="OFN4" s="239"/>
      <c r="OFO4" s="239"/>
      <c r="OFP4" s="239"/>
      <c r="OFQ4" s="239"/>
      <c r="OFR4" s="239"/>
      <c r="OFS4" s="239"/>
      <c r="OFT4" s="239"/>
      <c r="OFU4" s="239"/>
      <c r="OFV4" s="239"/>
      <c r="OFW4" s="239"/>
      <c r="OFX4" s="239"/>
      <c r="OFY4" s="239"/>
      <c r="OFZ4" s="239"/>
      <c r="OGA4" s="239"/>
      <c r="OGB4" s="239"/>
      <c r="OGC4" s="239"/>
      <c r="OGD4" s="239"/>
      <c r="OGE4" s="239"/>
      <c r="OGF4" s="239"/>
      <c r="OGG4" s="239"/>
      <c r="OGH4" s="239"/>
      <c r="OGI4" s="239"/>
      <c r="OGJ4" s="239"/>
      <c r="OGK4" s="239"/>
      <c r="OGL4" s="239"/>
      <c r="OGM4" s="239"/>
      <c r="OGN4" s="239"/>
      <c r="OGO4" s="239"/>
      <c r="OGP4" s="239"/>
      <c r="OGQ4" s="239"/>
      <c r="OGR4" s="239"/>
      <c r="OGS4" s="239"/>
      <c r="OGT4" s="239"/>
      <c r="OGU4" s="239"/>
      <c r="OGV4" s="239"/>
      <c r="OGW4" s="239"/>
      <c r="OGX4" s="239"/>
      <c r="OGY4" s="239"/>
      <c r="OGZ4" s="239"/>
      <c r="OHA4" s="239"/>
      <c r="OHB4" s="239"/>
      <c r="OHC4" s="239"/>
      <c r="OHD4" s="239"/>
      <c r="OHE4" s="239"/>
      <c r="OHF4" s="239"/>
      <c r="OHG4" s="239"/>
      <c r="OHH4" s="239"/>
      <c r="OHI4" s="239"/>
      <c r="OHJ4" s="239"/>
      <c r="OHK4" s="239"/>
      <c r="OHL4" s="239"/>
      <c r="OHM4" s="239"/>
      <c r="OHN4" s="239"/>
      <c r="OHO4" s="239"/>
      <c r="OHP4" s="239"/>
      <c r="OHQ4" s="239"/>
      <c r="OHR4" s="239"/>
      <c r="OHS4" s="239"/>
      <c r="OHT4" s="239"/>
      <c r="OHU4" s="239"/>
      <c r="OHV4" s="239"/>
      <c r="OHW4" s="239"/>
      <c r="OHX4" s="239"/>
      <c r="OHY4" s="239"/>
      <c r="OHZ4" s="239"/>
      <c r="OIA4" s="239"/>
      <c r="OIB4" s="239"/>
      <c r="OIC4" s="239"/>
      <c r="OID4" s="239"/>
      <c r="OIE4" s="239"/>
      <c r="OIF4" s="239"/>
      <c r="OIG4" s="239"/>
      <c r="OIH4" s="239"/>
      <c r="OII4" s="239"/>
      <c r="OIJ4" s="239"/>
      <c r="OIK4" s="239"/>
      <c r="OIL4" s="239"/>
      <c r="OIM4" s="239"/>
      <c r="OIN4" s="239"/>
      <c r="OIO4" s="239"/>
      <c r="OIP4" s="239"/>
      <c r="OIQ4" s="239"/>
      <c r="OIR4" s="239"/>
      <c r="OIS4" s="239"/>
      <c r="OIT4" s="239"/>
      <c r="OIU4" s="239"/>
      <c r="OIV4" s="239"/>
      <c r="OIW4" s="239"/>
      <c r="OIX4" s="239"/>
      <c r="OIY4" s="239"/>
      <c r="OIZ4" s="239"/>
      <c r="OJA4" s="239"/>
      <c r="OJB4" s="239"/>
      <c r="OJC4" s="239"/>
      <c r="OJD4" s="239"/>
      <c r="OJE4" s="239"/>
      <c r="OJF4" s="239"/>
      <c r="OJG4" s="239"/>
      <c r="OJH4" s="239"/>
      <c r="OJI4" s="239"/>
      <c r="OJJ4" s="239"/>
      <c r="OJK4" s="239"/>
      <c r="OJL4" s="239"/>
      <c r="OJM4" s="239"/>
      <c r="OJN4" s="239"/>
      <c r="OJO4" s="239"/>
      <c r="OJP4" s="239"/>
      <c r="OJQ4" s="239"/>
      <c r="OJR4" s="239"/>
      <c r="OJS4" s="239"/>
      <c r="OJT4" s="239"/>
      <c r="OJU4" s="239"/>
      <c r="OJV4" s="239"/>
      <c r="OJW4" s="239"/>
      <c r="OJX4" s="239"/>
      <c r="OJY4" s="239"/>
      <c r="OJZ4" s="239"/>
      <c r="OKA4" s="239"/>
      <c r="OKB4" s="239"/>
      <c r="OKC4" s="239"/>
      <c r="OKD4" s="239"/>
      <c r="OKE4" s="239"/>
      <c r="OKF4" s="239"/>
      <c r="OKG4" s="239"/>
      <c r="OKH4" s="239"/>
      <c r="OKI4" s="239"/>
      <c r="OKJ4" s="239"/>
      <c r="OKK4" s="239"/>
      <c r="OKL4" s="239"/>
      <c r="OKM4" s="239"/>
      <c r="OKN4" s="239"/>
      <c r="OKO4" s="239"/>
      <c r="OKP4" s="239"/>
      <c r="OKQ4" s="239"/>
      <c r="OKR4" s="239"/>
      <c r="OKS4" s="239"/>
      <c r="OKT4" s="239"/>
      <c r="OKU4" s="239"/>
      <c r="OKV4" s="239"/>
      <c r="OKW4" s="239"/>
      <c r="OKX4" s="239"/>
      <c r="OKY4" s="239"/>
      <c r="OKZ4" s="239"/>
      <c r="OLA4" s="239"/>
      <c r="OLB4" s="239"/>
      <c r="OLC4" s="239"/>
      <c r="OLD4" s="239"/>
      <c r="OLE4" s="239"/>
      <c r="OLF4" s="239"/>
      <c r="OLG4" s="239"/>
      <c r="OLH4" s="239"/>
      <c r="OLI4" s="239"/>
      <c r="OLJ4" s="239"/>
      <c r="OLK4" s="239"/>
      <c r="OLL4" s="239"/>
      <c r="OLM4" s="239"/>
      <c r="OLN4" s="239"/>
      <c r="OLO4" s="239"/>
      <c r="OLP4" s="239"/>
      <c r="OLQ4" s="239"/>
      <c r="OLR4" s="239"/>
      <c r="OLS4" s="239"/>
      <c r="OLT4" s="239"/>
      <c r="OLU4" s="239"/>
      <c r="OLV4" s="239"/>
      <c r="OLW4" s="239"/>
      <c r="OLX4" s="239"/>
      <c r="OLY4" s="239"/>
      <c r="OLZ4" s="239"/>
      <c r="OMA4" s="239"/>
      <c r="OMB4" s="239"/>
      <c r="OMC4" s="239"/>
      <c r="OMD4" s="239"/>
      <c r="OME4" s="239"/>
      <c r="OMF4" s="239"/>
      <c r="OMG4" s="239"/>
      <c r="OMH4" s="239"/>
      <c r="OMI4" s="239"/>
      <c r="OMJ4" s="239"/>
      <c r="OMK4" s="239"/>
      <c r="OML4" s="239"/>
      <c r="OMM4" s="239"/>
      <c r="OMN4" s="239"/>
      <c r="OMO4" s="239"/>
      <c r="OMP4" s="239"/>
      <c r="OMQ4" s="239"/>
      <c r="OMR4" s="239"/>
      <c r="OMS4" s="239"/>
      <c r="OMT4" s="239"/>
      <c r="OMU4" s="239"/>
      <c r="OMV4" s="239"/>
      <c r="OMW4" s="239"/>
      <c r="OMX4" s="239"/>
      <c r="OMY4" s="239"/>
      <c r="OMZ4" s="239"/>
      <c r="ONA4" s="239"/>
      <c r="ONB4" s="239"/>
      <c r="ONC4" s="239"/>
      <c r="OND4" s="239"/>
      <c r="ONE4" s="239"/>
      <c r="ONF4" s="239"/>
      <c r="ONG4" s="239"/>
      <c r="ONH4" s="239"/>
      <c r="ONI4" s="239"/>
      <c r="ONJ4" s="239"/>
      <c r="ONK4" s="239"/>
      <c r="ONL4" s="239"/>
      <c r="ONM4" s="239"/>
      <c r="ONN4" s="239"/>
      <c r="ONO4" s="239"/>
      <c r="ONP4" s="239"/>
      <c r="ONQ4" s="239"/>
      <c r="ONR4" s="239"/>
      <c r="ONS4" s="239"/>
      <c r="ONT4" s="239"/>
      <c r="ONU4" s="239"/>
      <c r="ONV4" s="239"/>
      <c r="ONW4" s="239"/>
      <c r="ONX4" s="239"/>
      <c r="ONY4" s="239"/>
      <c r="ONZ4" s="239"/>
      <c r="OOA4" s="239"/>
      <c r="OOB4" s="239"/>
      <c r="OOC4" s="239"/>
      <c r="OOD4" s="239"/>
      <c r="OOE4" s="239"/>
      <c r="OOF4" s="239"/>
      <c r="OOG4" s="239"/>
      <c r="OOH4" s="239"/>
      <c r="OOI4" s="239"/>
      <c r="OOJ4" s="239"/>
      <c r="OOK4" s="239"/>
      <c r="OOL4" s="239"/>
      <c r="OOM4" s="239"/>
      <c r="OON4" s="239"/>
      <c r="OOO4" s="239"/>
      <c r="OOP4" s="239"/>
      <c r="OOQ4" s="239"/>
      <c r="OOR4" s="239"/>
      <c r="OOS4" s="239"/>
      <c r="OOT4" s="239"/>
      <c r="OOU4" s="239"/>
      <c r="OOV4" s="239"/>
      <c r="OOW4" s="239"/>
      <c r="OOX4" s="239"/>
      <c r="OOY4" s="239"/>
      <c r="OOZ4" s="239"/>
      <c r="OPA4" s="239"/>
      <c r="OPB4" s="239"/>
      <c r="OPC4" s="239"/>
      <c r="OPD4" s="239"/>
      <c r="OPE4" s="239"/>
      <c r="OPF4" s="239"/>
      <c r="OPG4" s="239"/>
      <c r="OPH4" s="239"/>
      <c r="OPI4" s="239"/>
      <c r="OPJ4" s="239"/>
      <c r="OPK4" s="239"/>
      <c r="OPL4" s="239"/>
      <c r="OPM4" s="239"/>
      <c r="OPN4" s="239"/>
      <c r="OPO4" s="239"/>
      <c r="OPP4" s="239"/>
      <c r="OPQ4" s="239"/>
      <c r="OPR4" s="239"/>
      <c r="OPS4" s="239"/>
      <c r="OPT4" s="239"/>
      <c r="OPU4" s="239"/>
      <c r="OPV4" s="239"/>
      <c r="OPW4" s="239"/>
      <c r="OPX4" s="239"/>
      <c r="OPY4" s="239"/>
      <c r="OPZ4" s="239"/>
      <c r="OQA4" s="239"/>
      <c r="OQB4" s="239"/>
      <c r="OQC4" s="239"/>
      <c r="OQD4" s="239"/>
      <c r="OQE4" s="239"/>
      <c r="OQF4" s="239"/>
      <c r="OQG4" s="239"/>
      <c r="OQH4" s="239"/>
      <c r="OQI4" s="239"/>
      <c r="OQJ4" s="239"/>
      <c r="OQK4" s="239"/>
      <c r="OQL4" s="239"/>
      <c r="OQM4" s="239"/>
      <c r="OQN4" s="239"/>
      <c r="OQO4" s="239"/>
      <c r="OQP4" s="239"/>
      <c r="OQQ4" s="239"/>
      <c r="OQR4" s="239"/>
      <c r="OQS4" s="239"/>
      <c r="OQT4" s="239"/>
      <c r="OQU4" s="239"/>
      <c r="OQV4" s="239"/>
      <c r="OQW4" s="239"/>
      <c r="OQX4" s="239"/>
      <c r="OQY4" s="239"/>
      <c r="OQZ4" s="239"/>
      <c r="ORA4" s="239"/>
      <c r="ORB4" s="239"/>
      <c r="ORC4" s="239"/>
      <c r="ORD4" s="239"/>
      <c r="ORE4" s="239"/>
      <c r="ORF4" s="239"/>
      <c r="ORG4" s="239"/>
      <c r="ORH4" s="239"/>
      <c r="ORI4" s="239"/>
      <c r="ORJ4" s="239"/>
      <c r="ORK4" s="239"/>
      <c r="ORL4" s="239"/>
      <c r="ORM4" s="239"/>
      <c r="ORN4" s="239"/>
      <c r="ORO4" s="239"/>
      <c r="ORP4" s="239"/>
      <c r="ORQ4" s="239"/>
      <c r="ORR4" s="239"/>
      <c r="ORS4" s="239"/>
      <c r="ORT4" s="239"/>
      <c r="ORU4" s="239"/>
      <c r="ORV4" s="239"/>
      <c r="ORW4" s="239"/>
      <c r="ORX4" s="239"/>
      <c r="ORY4" s="239"/>
      <c r="ORZ4" s="239"/>
      <c r="OSA4" s="239"/>
      <c r="OSB4" s="239"/>
      <c r="OSC4" s="239"/>
      <c r="OSD4" s="239"/>
      <c r="OSE4" s="239"/>
      <c r="OSF4" s="239"/>
      <c r="OSG4" s="239"/>
      <c r="OSH4" s="239"/>
      <c r="OSI4" s="239"/>
      <c r="OSJ4" s="239"/>
      <c r="OSK4" s="239"/>
      <c r="OSL4" s="239"/>
      <c r="OSM4" s="239"/>
      <c r="OSN4" s="239"/>
      <c r="OSO4" s="239"/>
      <c r="OSP4" s="239"/>
      <c r="OSQ4" s="239"/>
      <c r="OSR4" s="239"/>
      <c r="OSS4" s="239"/>
      <c r="OST4" s="239"/>
      <c r="OSU4" s="239"/>
      <c r="OSV4" s="239"/>
      <c r="OSW4" s="239"/>
      <c r="OSX4" s="239"/>
      <c r="OSY4" s="239"/>
      <c r="OSZ4" s="239"/>
      <c r="OTA4" s="239"/>
      <c r="OTB4" s="239"/>
      <c r="OTC4" s="239"/>
      <c r="OTD4" s="239"/>
      <c r="OTE4" s="239"/>
      <c r="OTF4" s="239"/>
      <c r="OTG4" s="239"/>
      <c r="OTH4" s="239"/>
      <c r="OTI4" s="239"/>
      <c r="OTJ4" s="239"/>
      <c r="OTK4" s="239"/>
      <c r="OTL4" s="239"/>
      <c r="OTM4" s="239"/>
      <c r="OTN4" s="239"/>
      <c r="OTO4" s="239"/>
      <c r="OTP4" s="239"/>
      <c r="OTQ4" s="239"/>
      <c r="OTR4" s="239"/>
      <c r="OTS4" s="239"/>
      <c r="OTT4" s="239"/>
      <c r="OTU4" s="239"/>
      <c r="OTV4" s="239"/>
      <c r="OTW4" s="239"/>
      <c r="OTX4" s="239"/>
      <c r="OTY4" s="239"/>
      <c r="OTZ4" s="239"/>
      <c r="OUA4" s="239"/>
      <c r="OUB4" s="239"/>
      <c r="OUC4" s="239"/>
      <c r="OUD4" s="239"/>
      <c r="OUE4" s="239"/>
      <c r="OUF4" s="239"/>
      <c r="OUG4" s="239"/>
      <c r="OUH4" s="239"/>
      <c r="OUI4" s="239"/>
      <c r="OUJ4" s="239"/>
      <c r="OUK4" s="239"/>
      <c r="OUL4" s="239"/>
      <c r="OUM4" s="239"/>
      <c r="OUN4" s="239"/>
      <c r="OUO4" s="239"/>
      <c r="OUP4" s="239"/>
      <c r="OUQ4" s="239"/>
      <c r="OUR4" s="239"/>
      <c r="OUS4" s="239"/>
      <c r="OUT4" s="239"/>
      <c r="OUU4" s="239"/>
      <c r="OUV4" s="239"/>
      <c r="OUW4" s="239"/>
      <c r="OUX4" s="239"/>
      <c r="OUY4" s="239"/>
      <c r="OUZ4" s="239"/>
      <c r="OVA4" s="239"/>
      <c r="OVB4" s="239"/>
      <c r="OVC4" s="239"/>
      <c r="OVD4" s="239"/>
      <c r="OVE4" s="239"/>
      <c r="OVF4" s="239"/>
      <c r="OVG4" s="239"/>
      <c r="OVH4" s="239"/>
      <c r="OVI4" s="239"/>
      <c r="OVJ4" s="239"/>
      <c r="OVK4" s="239"/>
      <c r="OVL4" s="239"/>
      <c r="OVM4" s="239"/>
      <c r="OVN4" s="239"/>
      <c r="OVO4" s="239"/>
      <c r="OVP4" s="239"/>
      <c r="OVQ4" s="239"/>
      <c r="OVR4" s="239"/>
      <c r="OVS4" s="239"/>
      <c r="OVT4" s="239"/>
      <c r="OVU4" s="239"/>
      <c r="OVV4" s="239"/>
      <c r="OVW4" s="239"/>
      <c r="OVX4" s="239"/>
      <c r="OVY4" s="239"/>
      <c r="OVZ4" s="239"/>
      <c r="OWA4" s="239"/>
      <c r="OWB4" s="239"/>
      <c r="OWC4" s="239"/>
      <c r="OWD4" s="239"/>
      <c r="OWE4" s="239"/>
      <c r="OWF4" s="239"/>
      <c r="OWG4" s="239"/>
      <c r="OWH4" s="239"/>
      <c r="OWI4" s="239"/>
      <c r="OWJ4" s="239"/>
      <c r="OWK4" s="239"/>
      <c r="OWL4" s="239"/>
      <c r="OWM4" s="239"/>
      <c r="OWN4" s="239"/>
      <c r="OWO4" s="239"/>
      <c r="OWP4" s="239"/>
      <c r="OWQ4" s="239"/>
      <c r="OWR4" s="239"/>
      <c r="OWS4" s="239"/>
      <c r="OWT4" s="239"/>
      <c r="OWU4" s="239"/>
      <c r="OWV4" s="239"/>
      <c r="OWW4" s="239"/>
      <c r="OWX4" s="239"/>
      <c r="OWY4" s="239"/>
      <c r="OWZ4" s="239"/>
      <c r="OXA4" s="239"/>
      <c r="OXB4" s="239"/>
      <c r="OXC4" s="239"/>
      <c r="OXD4" s="239"/>
      <c r="OXE4" s="239"/>
      <c r="OXF4" s="239"/>
      <c r="OXG4" s="239"/>
      <c r="OXH4" s="239"/>
      <c r="OXI4" s="239"/>
      <c r="OXJ4" s="239"/>
      <c r="OXK4" s="239"/>
      <c r="OXL4" s="239"/>
      <c r="OXM4" s="239"/>
      <c r="OXN4" s="239"/>
      <c r="OXO4" s="239"/>
      <c r="OXP4" s="239"/>
      <c r="OXQ4" s="239"/>
      <c r="OXR4" s="239"/>
      <c r="OXS4" s="239"/>
      <c r="OXT4" s="239"/>
      <c r="OXU4" s="239"/>
      <c r="OXV4" s="239"/>
      <c r="OXW4" s="239"/>
      <c r="OXX4" s="239"/>
      <c r="OXY4" s="239"/>
      <c r="OXZ4" s="239"/>
      <c r="OYA4" s="239"/>
      <c r="OYB4" s="239"/>
      <c r="OYC4" s="239"/>
      <c r="OYD4" s="239"/>
      <c r="OYE4" s="239"/>
      <c r="OYF4" s="239"/>
      <c r="OYG4" s="239"/>
      <c r="OYH4" s="239"/>
      <c r="OYI4" s="239"/>
      <c r="OYJ4" s="239"/>
      <c r="OYK4" s="239"/>
      <c r="OYL4" s="239"/>
      <c r="OYM4" s="239"/>
      <c r="OYN4" s="239"/>
      <c r="OYO4" s="239"/>
      <c r="OYP4" s="239"/>
      <c r="OYQ4" s="239"/>
      <c r="OYR4" s="239"/>
      <c r="OYS4" s="239"/>
      <c r="OYT4" s="239"/>
      <c r="OYU4" s="239"/>
      <c r="OYV4" s="239"/>
      <c r="OYW4" s="239"/>
      <c r="OYX4" s="239"/>
      <c r="OYY4" s="239"/>
      <c r="OYZ4" s="239"/>
      <c r="OZA4" s="239"/>
      <c r="OZB4" s="239"/>
      <c r="OZC4" s="239"/>
      <c r="OZD4" s="239"/>
      <c r="OZE4" s="239"/>
      <c r="OZF4" s="239"/>
      <c r="OZG4" s="239"/>
      <c r="OZH4" s="239"/>
      <c r="OZI4" s="239"/>
      <c r="OZJ4" s="239"/>
      <c r="OZK4" s="239"/>
      <c r="OZL4" s="239"/>
      <c r="OZM4" s="239"/>
      <c r="OZN4" s="239"/>
      <c r="OZO4" s="239"/>
      <c r="OZP4" s="239"/>
      <c r="OZQ4" s="239"/>
      <c r="OZR4" s="239"/>
      <c r="OZS4" s="239"/>
      <c r="OZT4" s="239"/>
      <c r="OZU4" s="239"/>
      <c r="OZV4" s="239"/>
      <c r="OZW4" s="239"/>
      <c r="OZX4" s="239"/>
      <c r="OZY4" s="239"/>
      <c r="OZZ4" s="239"/>
      <c r="PAA4" s="239"/>
      <c r="PAB4" s="239"/>
      <c r="PAC4" s="239"/>
      <c r="PAD4" s="239"/>
      <c r="PAE4" s="239"/>
      <c r="PAF4" s="239"/>
      <c r="PAG4" s="239"/>
      <c r="PAH4" s="239"/>
      <c r="PAI4" s="239"/>
      <c r="PAJ4" s="239"/>
      <c r="PAK4" s="239"/>
      <c r="PAL4" s="239"/>
      <c r="PAM4" s="239"/>
      <c r="PAN4" s="239"/>
      <c r="PAO4" s="239"/>
      <c r="PAP4" s="239"/>
      <c r="PAQ4" s="239"/>
      <c r="PAR4" s="239"/>
      <c r="PAS4" s="239"/>
      <c r="PAT4" s="239"/>
      <c r="PAU4" s="239"/>
      <c r="PAV4" s="239"/>
      <c r="PAW4" s="239"/>
      <c r="PAX4" s="239"/>
      <c r="PAY4" s="239"/>
      <c r="PAZ4" s="239"/>
      <c r="PBA4" s="239"/>
      <c r="PBB4" s="239"/>
      <c r="PBC4" s="239"/>
      <c r="PBD4" s="239"/>
      <c r="PBE4" s="239"/>
      <c r="PBF4" s="239"/>
      <c r="PBG4" s="239"/>
      <c r="PBH4" s="239"/>
      <c r="PBI4" s="239"/>
      <c r="PBJ4" s="239"/>
      <c r="PBK4" s="239"/>
      <c r="PBL4" s="239"/>
      <c r="PBM4" s="239"/>
      <c r="PBN4" s="239"/>
      <c r="PBO4" s="239"/>
      <c r="PBP4" s="239"/>
      <c r="PBQ4" s="239"/>
      <c r="PBR4" s="239"/>
      <c r="PBS4" s="239"/>
      <c r="PBT4" s="239"/>
      <c r="PBU4" s="239"/>
      <c r="PBV4" s="239"/>
      <c r="PBW4" s="239"/>
      <c r="PBX4" s="239"/>
      <c r="PBY4" s="239"/>
      <c r="PBZ4" s="239"/>
      <c r="PCA4" s="239"/>
      <c r="PCB4" s="239"/>
      <c r="PCC4" s="239"/>
      <c r="PCD4" s="239"/>
      <c r="PCE4" s="239"/>
      <c r="PCF4" s="239"/>
      <c r="PCG4" s="239"/>
      <c r="PCH4" s="239"/>
      <c r="PCI4" s="239"/>
      <c r="PCJ4" s="239"/>
      <c r="PCK4" s="239"/>
      <c r="PCL4" s="239"/>
      <c r="PCM4" s="239"/>
      <c r="PCN4" s="239"/>
      <c r="PCO4" s="239"/>
      <c r="PCP4" s="239"/>
      <c r="PCQ4" s="239"/>
      <c r="PCR4" s="239"/>
      <c r="PCS4" s="239"/>
      <c r="PCT4" s="239"/>
      <c r="PCU4" s="239"/>
      <c r="PCV4" s="239"/>
      <c r="PCW4" s="239"/>
      <c r="PCX4" s="239"/>
      <c r="PCY4" s="239"/>
      <c r="PCZ4" s="239"/>
      <c r="PDA4" s="239"/>
      <c r="PDB4" s="239"/>
      <c r="PDC4" s="239"/>
      <c r="PDD4" s="239"/>
      <c r="PDE4" s="239"/>
      <c r="PDF4" s="239"/>
      <c r="PDG4" s="239"/>
      <c r="PDH4" s="239"/>
      <c r="PDI4" s="239"/>
      <c r="PDJ4" s="239"/>
      <c r="PDK4" s="239"/>
      <c r="PDL4" s="239"/>
      <c r="PDM4" s="239"/>
      <c r="PDN4" s="239"/>
      <c r="PDO4" s="239"/>
      <c r="PDP4" s="239"/>
      <c r="PDQ4" s="239"/>
      <c r="PDR4" s="239"/>
      <c r="PDS4" s="239"/>
      <c r="PDT4" s="239"/>
      <c r="PDU4" s="239"/>
      <c r="PDV4" s="239"/>
      <c r="PDW4" s="239"/>
      <c r="PDX4" s="239"/>
      <c r="PDY4" s="239"/>
      <c r="PDZ4" s="239"/>
      <c r="PEA4" s="239"/>
      <c r="PEB4" s="239"/>
      <c r="PEC4" s="239"/>
      <c r="PED4" s="239"/>
      <c r="PEE4" s="239"/>
      <c r="PEF4" s="239"/>
      <c r="PEG4" s="239"/>
      <c r="PEH4" s="239"/>
      <c r="PEI4" s="239"/>
      <c r="PEJ4" s="239"/>
      <c r="PEK4" s="239"/>
      <c r="PEL4" s="239"/>
      <c r="PEM4" s="239"/>
      <c r="PEN4" s="239"/>
      <c r="PEO4" s="239"/>
      <c r="PEP4" s="239"/>
      <c r="PEQ4" s="239"/>
      <c r="PER4" s="239"/>
      <c r="PES4" s="239"/>
      <c r="PET4" s="239"/>
      <c r="PEU4" s="239"/>
      <c r="PEV4" s="239"/>
      <c r="PEW4" s="239"/>
      <c r="PEX4" s="239"/>
      <c r="PEY4" s="239"/>
      <c r="PEZ4" s="239"/>
      <c r="PFA4" s="239"/>
      <c r="PFB4" s="239"/>
      <c r="PFC4" s="239"/>
      <c r="PFD4" s="239"/>
      <c r="PFE4" s="239"/>
      <c r="PFF4" s="239"/>
      <c r="PFG4" s="239"/>
      <c r="PFH4" s="239"/>
      <c r="PFI4" s="239"/>
      <c r="PFJ4" s="239"/>
      <c r="PFK4" s="239"/>
      <c r="PFL4" s="239"/>
      <c r="PFM4" s="239"/>
      <c r="PFN4" s="239"/>
      <c r="PFO4" s="239"/>
      <c r="PFP4" s="239"/>
      <c r="PFQ4" s="239"/>
      <c r="PFR4" s="239"/>
      <c r="PFS4" s="239"/>
      <c r="PFT4" s="239"/>
      <c r="PFU4" s="239"/>
      <c r="PFV4" s="239"/>
      <c r="PFW4" s="239"/>
      <c r="PFX4" s="239"/>
      <c r="PFY4" s="239"/>
      <c r="PFZ4" s="239"/>
      <c r="PGA4" s="239"/>
      <c r="PGB4" s="239"/>
      <c r="PGC4" s="239"/>
      <c r="PGD4" s="239"/>
      <c r="PGE4" s="239"/>
      <c r="PGF4" s="239"/>
      <c r="PGG4" s="239"/>
      <c r="PGH4" s="239"/>
      <c r="PGI4" s="239"/>
      <c r="PGJ4" s="239"/>
      <c r="PGK4" s="239"/>
      <c r="PGL4" s="239"/>
      <c r="PGM4" s="239"/>
      <c r="PGN4" s="239"/>
      <c r="PGO4" s="239"/>
      <c r="PGP4" s="239"/>
      <c r="PGQ4" s="239"/>
      <c r="PGR4" s="239"/>
      <c r="PGS4" s="239"/>
      <c r="PGT4" s="239"/>
      <c r="PGU4" s="239"/>
      <c r="PGV4" s="239"/>
      <c r="PGW4" s="239"/>
      <c r="PGX4" s="239"/>
      <c r="PGY4" s="239"/>
      <c r="PGZ4" s="239"/>
      <c r="PHA4" s="239"/>
      <c r="PHB4" s="239"/>
      <c r="PHC4" s="239"/>
      <c r="PHD4" s="239"/>
      <c r="PHE4" s="239"/>
      <c r="PHF4" s="239"/>
      <c r="PHG4" s="239"/>
      <c r="PHH4" s="239"/>
      <c r="PHI4" s="239"/>
      <c r="PHJ4" s="239"/>
      <c r="PHK4" s="239"/>
      <c r="PHL4" s="239"/>
      <c r="PHM4" s="239"/>
      <c r="PHN4" s="239"/>
      <c r="PHO4" s="239"/>
      <c r="PHP4" s="239"/>
      <c r="PHQ4" s="239"/>
      <c r="PHR4" s="239"/>
      <c r="PHS4" s="239"/>
      <c r="PHT4" s="239"/>
      <c r="PHU4" s="239"/>
      <c r="PHV4" s="239"/>
      <c r="PHW4" s="239"/>
      <c r="PHX4" s="239"/>
      <c r="PHY4" s="239"/>
      <c r="PHZ4" s="239"/>
      <c r="PIA4" s="239"/>
      <c r="PIB4" s="239"/>
      <c r="PIC4" s="239"/>
      <c r="PID4" s="239"/>
      <c r="PIE4" s="239"/>
      <c r="PIF4" s="239"/>
      <c r="PIG4" s="239"/>
      <c r="PIH4" s="239"/>
      <c r="PII4" s="239"/>
      <c r="PIJ4" s="239"/>
      <c r="PIK4" s="239"/>
      <c r="PIL4" s="239"/>
      <c r="PIM4" s="239"/>
      <c r="PIN4" s="239"/>
      <c r="PIO4" s="239"/>
      <c r="PIP4" s="239"/>
      <c r="PIQ4" s="239"/>
      <c r="PIR4" s="239"/>
      <c r="PIS4" s="239"/>
      <c r="PIT4" s="239"/>
      <c r="PIU4" s="239"/>
      <c r="PIV4" s="239"/>
      <c r="PIW4" s="239"/>
      <c r="PIX4" s="239"/>
      <c r="PIY4" s="239"/>
      <c r="PIZ4" s="239"/>
      <c r="PJA4" s="239"/>
      <c r="PJB4" s="239"/>
      <c r="PJC4" s="239"/>
      <c r="PJD4" s="239"/>
      <c r="PJE4" s="239"/>
      <c r="PJF4" s="239"/>
      <c r="PJG4" s="239"/>
      <c r="PJH4" s="239"/>
      <c r="PJI4" s="239"/>
      <c r="PJJ4" s="239"/>
      <c r="PJK4" s="239"/>
      <c r="PJL4" s="239"/>
      <c r="PJM4" s="239"/>
      <c r="PJN4" s="239"/>
      <c r="PJO4" s="239"/>
      <c r="PJP4" s="239"/>
      <c r="PJQ4" s="239"/>
      <c r="PJR4" s="239"/>
      <c r="PJS4" s="239"/>
      <c r="PJT4" s="239"/>
      <c r="PJU4" s="239"/>
      <c r="PJV4" s="239"/>
      <c r="PJW4" s="239"/>
      <c r="PJX4" s="239"/>
      <c r="PJY4" s="239"/>
      <c r="PJZ4" s="239"/>
      <c r="PKA4" s="239"/>
      <c r="PKB4" s="239"/>
      <c r="PKC4" s="239"/>
      <c r="PKD4" s="239"/>
      <c r="PKE4" s="239"/>
      <c r="PKF4" s="239"/>
      <c r="PKG4" s="239"/>
      <c r="PKH4" s="239"/>
      <c r="PKI4" s="239"/>
      <c r="PKJ4" s="239"/>
      <c r="PKK4" s="239"/>
      <c r="PKL4" s="239"/>
      <c r="PKM4" s="239"/>
      <c r="PKN4" s="239"/>
      <c r="PKO4" s="239"/>
      <c r="PKP4" s="239"/>
      <c r="PKQ4" s="239"/>
      <c r="PKR4" s="239"/>
      <c r="PKS4" s="239"/>
      <c r="PKT4" s="239"/>
      <c r="PKU4" s="239"/>
      <c r="PKV4" s="239"/>
      <c r="PKW4" s="239"/>
      <c r="PKX4" s="239"/>
      <c r="PKY4" s="239"/>
      <c r="PKZ4" s="239"/>
      <c r="PLA4" s="239"/>
      <c r="PLB4" s="239"/>
      <c r="PLC4" s="239"/>
      <c r="PLD4" s="239"/>
      <c r="PLE4" s="239"/>
      <c r="PLF4" s="239"/>
      <c r="PLG4" s="239"/>
      <c r="PLH4" s="239"/>
      <c r="PLI4" s="239"/>
      <c r="PLJ4" s="239"/>
      <c r="PLK4" s="239"/>
      <c r="PLL4" s="239"/>
      <c r="PLM4" s="239"/>
      <c r="PLN4" s="239"/>
      <c r="PLO4" s="239"/>
      <c r="PLP4" s="239"/>
      <c r="PLQ4" s="239"/>
      <c r="PLR4" s="239"/>
      <c r="PLS4" s="239"/>
      <c r="PLT4" s="239"/>
      <c r="PLU4" s="239"/>
      <c r="PLV4" s="239"/>
      <c r="PLW4" s="239"/>
      <c r="PLX4" s="239"/>
      <c r="PLY4" s="239"/>
      <c r="PLZ4" s="239"/>
      <c r="PMA4" s="239"/>
      <c r="PMB4" s="239"/>
      <c r="PMC4" s="239"/>
      <c r="PMD4" s="239"/>
      <c r="PME4" s="239"/>
      <c r="PMF4" s="239"/>
      <c r="PMG4" s="239"/>
      <c r="PMH4" s="239"/>
      <c r="PMI4" s="239"/>
      <c r="PMJ4" s="239"/>
      <c r="PMK4" s="239"/>
      <c r="PML4" s="239"/>
      <c r="PMM4" s="239"/>
      <c r="PMN4" s="239"/>
      <c r="PMO4" s="239"/>
      <c r="PMP4" s="239"/>
      <c r="PMQ4" s="239"/>
      <c r="PMR4" s="239"/>
      <c r="PMS4" s="239"/>
      <c r="PMT4" s="239"/>
      <c r="PMU4" s="239"/>
      <c r="PMV4" s="239"/>
      <c r="PMW4" s="239"/>
      <c r="PMX4" s="239"/>
      <c r="PMY4" s="239"/>
      <c r="PMZ4" s="239"/>
      <c r="PNA4" s="239"/>
      <c r="PNB4" s="239"/>
      <c r="PNC4" s="239"/>
      <c r="PND4" s="239"/>
      <c r="PNE4" s="239"/>
      <c r="PNF4" s="239"/>
      <c r="PNG4" s="239"/>
      <c r="PNH4" s="239"/>
      <c r="PNI4" s="239"/>
      <c r="PNJ4" s="239"/>
      <c r="PNK4" s="239"/>
      <c r="PNL4" s="239"/>
      <c r="PNM4" s="239"/>
      <c r="PNN4" s="239"/>
      <c r="PNO4" s="239"/>
      <c r="PNP4" s="239"/>
      <c r="PNQ4" s="239"/>
      <c r="PNR4" s="239"/>
      <c r="PNS4" s="239"/>
      <c r="PNT4" s="239"/>
      <c r="PNU4" s="239"/>
      <c r="PNV4" s="239"/>
      <c r="PNW4" s="239"/>
      <c r="PNX4" s="239"/>
      <c r="PNY4" s="239"/>
      <c r="PNZ4" s="239"/>
      <c r="POA4" s="239"/>
      <c r="POB4" s="239"/>
      <c r="POC4" s="239"/>
      <c r="POD4" s="239"/>
      <c r="POE4" s="239"/>
      <c r="POF4" s="239"/>
      <c r="POG4" s="239"/>
      <c r="POH4" s="239"/>
      <c r="POI4" s="239"/>
      <c r="POJ4" s="239"/>
      <c r="POK4" s="239"/>
      <c r="POL4" s="239"/>
      <c r="POM4" s="239"/>
      <c r="PON4" s="239"/>
      <c r="POO4" s="239"/>
      <c r="POP4" s="239"/>
      <c r="POQ4" s="239"/>
      <c r="POR4" s="239"/>
      <c r="POS4" s="239"/>
      <c r="POT4" s="239"/>
      <c r="POU4" s="239"/>
      <c r="POV4" s="239"/>
      <c r="POW4" s="239"/>
      <c r="POX4" s="239"/>
      <c r="POY4" s="239"/>
      <c r="POZ4" s="239"/>
      <c r="PPA4" s="239"/>
      <c r="PPB4" s="239"/>
      <c r="PPC4" s="239"/>
      <c r="PPD4" s="239"/>
      <c r="PPE4" s="239"/>
      <c r="PPF4" s="239"/>
      <c r="PPG4" s="239"/>
      <c r="PPH4" s="239"/>
      <c r="PPI4" s="239"/>
      <c r="PPJ4" s="239"/>
      <c r="PPK4" s="239"/>
      <c r="PPL4" s="239"/>
      <c r="PPM4" s="239"/>
      <c r="PPN4" s="239"/>
      <c r="PPO4" s="239"/>
      <c r="PPP4" s="239"/>
      <c r="PPQ4" s="239"/>
      <c r="PPR4" s="239"/>
      <c r="PPS4" s="239"/>
      <c r="PPT4" s="239"/>
      <c r="PPU4" s="239"/>
      <c r="PPV4" s="239"/>
      <c r="PPW4" s="239"/>
      <c r="PPX4" s="239"/>
      <c r="PPY4" s="239"/>
      <c r="PPZ4" s="239"/>
      <c r="PQA4" s="239"/>
      <c r="PQB4" s="239"/>
      <c r="PQC4" s="239"/>
      <c r="PQD4" s="239"/>
      <c r="PQE4" s="239"/>
      <c r="PQF4" s="239"/>
      <c r="PQG4" s="239"/>
      <c r="PQH4" s="239"/>
      <c r="PQI4" s="239"/>
      <c r="PQJ4" s="239"/>
      <c r="PQK4" s="239"/>
      <c r="PQL4" s="239"/>
      <c r="PQM4" s="239"/>
      <c r="PQN4" s="239"/>
      <c r="PQO4" s="239"/>
      <c r="PQP4" s="239"/>
      <c r="PQQ4" s="239"/>
      <c r="PQR4" s="239"/>
      <c r="PQS4" s="239"/>
      <c r="PQT4" s="239"/>
      <c r="PQU4" s="239"/>
      <c r="PQV4" s="239"/>
      <c r="PQW4" s="239"/>
      <c r="PQX4" s="239"/>
      <c r="PQY4" s="239"/>
      <c r="PQZ4" s="239"/>
      <c r="PRA4" s="239"/>
      <c r="PRB4" s="239"/>
      <c r="PRC4" s="239"/>
      <c r="PRD4" s="239"/>
      <c r="PRE4" s="239"/>
      <c r="PRF4" s="239"/>
      <c r="PRG4" s="239"/>
      <c r="PRH4" s="239"/>
      <c r="PRI4" s="239"/>
      <c r="PRJ4" s="239"/>
      <c r="PRK4" s="239"/>
      <c r="PRL4" s="239"/>
      <c r="PRM4" s="239"/>
      <c r="PRN4" s="239"/>
      <c r="PRO4" s="239"/>
      <c r="PRP4" s="239"/>
      <c r="PRQ4" s="239"/>
      <c r="PRR4" s="239"/>
      <c r="PRS4" s="239"/>
      <c r="PRT4" s="239"/>
      <c r="PRU4" s="239"/>
      <c r="PRV4" s="239"/>
      <c r="PRW4" s="239"/>
      <c r="PRX4" s="239"/>
      <c r="PRY4" s="239"/>
      <c r="PRZ4" s="239"/>
      <c r="PSA4" s="239"/>
      <c r="PSB4" s="239"/>
      <c r="PSC4" s="239"/>
      <c r="PSD4" s="239"/>
      <c r="PSE4" s="239"/>
      <c r="PSF4" s="239"/>
      <c r="PSG4" s="239"/>
      <c r="PSH4" s="239"/>
      <c r="PSI4" s="239"/>
      <c r="PSJ4" s="239"/>
      <c r="PSK4" s="239"/>
      <c r="PSL4" s="239"/>
      <c r="PSM4" s="239"/>
      <c r="PSN4" s="239"/>
      <c r="PSO4" s="239"/>
      <c r="PSP4" s="239"/>
      <c r="PSQ4" s="239"/>
      <c r="PSR4" s="239"/>
      <c r="PSS4" s="239"/>
      <c r="PST4" s="239"/>
      <c r="PSU4" s="239"/>
      <c r="PSV4" s="239"/>
      <c r="PSW4" s="239"/>
      <c r="PSX4" s="239"/>
      <c r="PSY4" s="239"/>
      <c r="PSZ4" s="239"/>
      <c r="PTA4" s="239"/>
      <c r="PTB4" s="239"/>
      <c r="PTC4" s="239"/>
      <c r="PTD4" s="239"/>
      <c r="PTE4" s="239"/>
      <c r="PTF4" s="239"/>
      <c r="PTG4" s="239"/>
      <c r="PTH4" s="239"/>
      <c r="PTI4" s="239"/>
      <c r="PTJ4" s="239"/>
      <c r="PTK4" s="239"/>
      <c r="PTL4" s="239"/>
      <c r="PTM4" s="239"/>
      <c r="PTN4" s="239"/>
      <c r="PTO4" s="239"/>
      <c r="PTP4" s="239"/>
      <c r="PTQ4" s="239"/>
      <c r="PTR4" s="239"/>
      <c r="PTS4" s="239"/>
      <c r="PTT4" s="239"/>
      <c r="PTU4" s="239"/>
      <c r="PTV4" s="239"/>
      <c r="PTW4" s="239"/>
      <c r="PTX4" s="239"/>
      <c r="PTY4" s="239"/>
      <c r="PTZ4" s="239"/>
      <c r="PUA4" s="239"/>
      <c r="PUB4" s="239"/>
      <c r="PUC4" s="239"/>
      <c r="PUD4" s="239"/>
      <c r="PUE4" s="239"/>
      <c r="PUF4" s="239"/>
      <c r="PUG4" s="239"/>
      <c r="PUH4" s="239"/>
      <c r="PUI4" s="239"/>
      <c r="PUJ4" s="239"/>
      <c r="PUK4" s="239"/>
      <c r="PUL4" s="239"/>
      <c r="PUM4" s="239"/>
      <c r="PUN4" s="239"/>
      <c r="PUO4" s="239"/>
      <c r="PUP4" s="239"/>
      <c r="PUQ4" s="239"/>
      <c r="PUR4" s="239"/>
      <c r="PUS4" s="239"/>
      <c r="PUT4" s="239"/>
      <c r="PUU4" s="239"/>
      <c r="PUV4" s="239"/>
      <c r="PUW4" s="239"/>
      <c r="PUX4" s="239"/>
      <c r="PUY4" s="239"/>
      <c r="PUZ4" s="239"/>
      <c r="PVA4" s="239"/>
      <c r="PVB4" s="239"/>
      <c r="PVC4" s="239"/>
      <c r="PVD4" s="239"/>
      <c r="PVE4" s="239"/>
      <c r="PVF4" s="239"/>
      <c r="PVG4" s="239"/>
      <c r="PVH4" s="239"/>
      <c r="PVI4" s="239"/>
      <c r="PVJ4" s="239"/>
      <c r="PVK4" s="239"/>
      <c r="PVL4" s="239"/>
      <c r="PVM4" s="239"/>
      <c r="PVN4" s="239"/>
      <c r="PVO4" s="239"/>
      <c r="PVP4" s="239"/>
      <c r="PVQ4" s="239"/>
      <c r="PVR4" s="239"/>
      <c r="PVS4" s="239"/>
      <c r="PVT4" s="239"/>
      <c r="PVU4" s="239"/>
      <c r="PVV4" s="239"/>
      <c r="PVW4" s="239"/>
      <c r="PVX4" s="239"/>
      <c r="PVY4" s="239"/>
      <c r="PVZ4" s="239"/>
      <c r="PWA4" s="239"/>
      <c r="PWB4" s="239"/>
      <c r="PWC4" s="239"/>
      <c r="PWD4" s="239"/>
      <c r="PWE4" s="239"/>
      <c r="PWF4" s="239"/>
      <c r="PWG4" s="239"/>
      <c r="PWH4" s="239"/>
      <c r="PWI4" s="239"/>
      <c r="PWJ4" s="239"/>
      <c r="PWK4" s="239"/>
      <c r="PWL4" s="239"/>
      <c r="PWM4" s="239"/>
      <c r="PWN4" s="239"/>
      <c r="PWO4" s="239"/>
      <c r="PWP4" s="239"/>
      <c r="PWQ4" s="239"/>
      <c r="PWR4" s="239"/>
      <c r="PWS4" s="239"/>
      <c r="PWT4" s="239"/>
      <c r="PWU4" s="239"/>
      <c r="PWV4" s="239"/>
      <c r="PWW4" s="239"/>
      <c r="PWX4" s="239"/>
      <c r="PWY4" s="239"/>
      <c r="PWZ4" s="239"/>
      <c r="PXA4" s="239"/>
      <c r="PXB4" s="239"/>
      <c r="PXC4" s="239"/>
      <c r="PXD4" s="239"/>
      <c r="PXE4" s="239"/>
      <c r="PXF4" s="239"/>
      <c r="PXG4" s="239"/>
      <c r="PXH4" s="239"/>
      <c r="PXI4" s="239"/>
      <c r="PXJ4" s="239"/>
      <c r="PXK4" s="239"/>
      <c r="PXL4" s="239"/>
      <c r="PXM4" s="239"/>
      <c r="PXN4" s="239"/>
      <c r="PXO4" s="239"/>
      <c r="PXP4" s="239"/>
      <c r="PXQ4" s="239"/>
      <c r="PXR4" s="239"/>
      <c r="PXS4" s="239"/>
      <c r="PXT4" s="239"/>
      <c r="PXU4" s="239"/>
      <c r="PXV4" s="239"/>
      <c r="PXW4" s="239"/>
      <c r="PXX4" s="239"/>
      <c r="PXY4" s="239"/>
      <c r="PXZ4" s="239"/>
      <c r="PYA4" s="239"/>
      <c r="PYB4" s="239"/>
      <c r="PYC4" s="239"/>
      <c r="PYD4" s="239"/>
      <c r="PYE4" s="239"/>
      <c r="PYF4" s="239"/>
      <c r="PYG4" s="239"/>
      <c r="PYH4" s="239"/>
      <c r="PYI4" s="239"/>
      <c r="PYJ4" s="239"/>
      <c r="PYK4" s="239"/>
      <c r="PYL4" s="239"/>
      <c r="PYM4" s="239"/>
      <c r="PYN4" s="239"/>
      <c r="PYO4" s="239"/>
      <c r="PYP4" s="239"/>
      <c r="PYQ4" s="239"/>
      <c r="PYR4" s="239"/>
      <c r="PYS4" s="239"/>
      <c r="PYT4" s="239"/>
      <c r="PYU4" s="239"/>
      <c r="PYV4" s="239"/>
      <c r="PYW4" s="239"/>
      <c r="PYX4" s="239"/>
      <c r="PYY4" s="239"/>
      <c r="PYZ4" s="239"/>
      <c r="PZA4" s="239"/>
      <c r="PZB4" s="239"/>
      <c r="PZC4" s="239"/>
      <c r="PZD4" s="239"/>
      <c r="PZE4" s="239"/>
      <c r="PZF4" s="239"/>
      <c r="PZG4" s="239"/>
      <c r="PZH4" s="239"/>
      <c r="PZI4" s="239"/>
      <c r="PZJ4" s="239"/>
      <c r="PZK4" s="239"/>
      <c r="PZL4" s="239"/>
      <c r="PZM4" s="239"/>
      <c r="PZN4" s="239"/>
      <c r="PZO4" s="239"/>
      <c r="PZP4" s="239"/>
      <c r="PZQ4" s="239"/>
      <c r="PZR4" s="239"/>
      <c r="PZS4" s="239"/>
      <c r="PZT4" s="239"/>
      <c r="PZU4" s="239"/>
      <c r="PZV4" s="239"/>
      <c r="PZW4" s="239"/>
      <c r="PZX4" s="239"/>
      <c r="PZY4" s="239"/>
      <c r="PZZ4" s="239"/>
      <c r="QAA4" s="239"/>
      <c r="QAB4" s="239"/>
      <c r="QAC4" s="239"/>
      <c r="QAD4" s="239"/>
      <c r="QAE4" s="239"/>
      <c r="QAF4" s="239"/>
      <c r="QAG4" s="239"/>
      <c r="QAH4" s="239"/>
      <c r="QAI4" s="239"/>
      <c r="QAJ4" s="239"/>
      <c r="QAK4" s="239"/>
      <c r="QAL4" s="239"/>
      <c r="QAM4" s="239"/>
      <c r="QAN4" s="239"/>
      <c r="QAO4" s="239"/>
      <c r="QAP4" s="239"/>
      <c r="QAQ4" s="239"/>
      <c r="QAR4" s="239"/>
      <c r="QAS4" s="239"/>
      <c r="QAT4" s="239"/>
      <c r="QAU4" s="239"/>
      <c r="QAV4" s="239"/>
      <c r="QAW4" s="239"/>
      <c r="QAX4" s="239"/>
      <c r="QAY4" s="239"/>
      <c r="QAZ4" s="239"/>
      <c r="QBA4" s="239"/>
      <c r="QBB4" s="239"/>
      <c r="QBC4" s="239"/>
      <c r="QBD4" s="239"/>
      <c r="QBE4" s="239"/>
      <c r="QBF4" s="239"/>
      <c r="QBG4" s="239"/>
      <c r="QBH4" s="239"/>
      <c r="QBI4" s="239"/>
      <c r="QBJ4" s="239"/>
      <c r="QBK4" s="239"/>
      <c r="QBL4" s="239"/>
      <c r="QBM4" s="239"/>
      <c r="QBN4" s="239"/>
      <c r="QBO4" s="239"/>
      <c r="QBP4" s="239"/>
      <c r="QBQ4" s="239"/>
      <c r="QBR4" s="239"/>
      <c r="QBS4" s="239"/>
      <c r="QBT4" s="239"/>
      <c r="QBU4" s="239"/>
      <c r="QBV4" s="239"/>
      <c r="QBW4" s="239"/>
      <c r="QBX4" s="239"/>
      <c r="QBY4" s="239"/>
      <c r="QBZ4" s="239"/>
      <c r="QCA4" s="239"/>
      <c r="QCB4" s="239"/>
      <c r="QCC4" s="239"/>
      <c r="QCD4" s="239"/>
      <c r="QCE4" s="239"/>
      <c r="QCF4" s="239"/>
      <c r="QCG4" s="239"/>
      <c r="QCH4" s="239"/>
      <c r="QCI4" s="239"/>
      <c r="QCJ4" s="239"/>
      <c r="QCK4" s="239"/>
      <c r="QCL4" s="239"/>
      <c r="QCM4" s="239"/>
      <c r="QCN4" s="239"/>
      <c r="QCO4" s="239"/>
      <c r="QCP4" s="239"/>
      <c r="QCQ4" s="239"/>
      <c r="QCR4" s="239"/>
      <c r="QCS4" s="239"/>
      <c r="QCT4" s="239"/>
      <c r="QCU4" s="239"/>
      <c r="QCV4" s="239"/>
      <c r="QCW4" s="239"/>
      <c r="QCX4" s="239"/>
      <c r="QCY4" s="239"/>
      <c r="QCZ4" s="239"/>
      <c r="QDA4" s="239"/>
      <c r="QDB4" s="239"/>
      <c r="QDC4" s="239"/>
      <c r="QDD4" s="239"/>
      <c r="QDE4" s="239"/>
      <c r="QDF4" s="239"/>
      <c r="QDG4" s="239"/>
      <c r="QDH4" s="239"/>
      <c r="QDI4" s="239"/>
      <c r="QDJ4" s="239"/>
      <c r="QDK4" s="239"/>
      <c r="QDL4" s="239"/>
      <c r="QDM4" s="239"/>
      <c r="QDN4" s="239"/>
      <c r="QDO4" s="239"/>
      <c r="QDP4" s="239"/>
      <c r="QDQ4" s="239"/>
      <c r="QDR4" s="239"/>
      <c r="QDS4" s="239"/>
      <c r="QDT4" s="239"/>
      <c r="QDU4" s="239"/>
      <c r="QDV4" s="239"/>
      <c r="QDW4" s="239"/>
      <c r="QDX4" s="239"/>
      <c r="QDY4" s="239"/>
      <c r="QDZ4" s="239"/>
      <c r="QEA4" s="239"/>
      <c r="QEB4" s="239"/>
      <c r="QEC4" s="239"/>
      <c r="QED4" s="239"/>
      <c r="QEE4" s="239"/>
      <c r="QEF4" s="239"/>
      <c r="QEG4" s="239"/>
      <c r="QEH4" s="239"/>
      <c r="QEI4" s="239"/>
      <c r="QEJ4" s="239"/>
      <c r="QEK4" s="239"/>
      <c r="QEL4" s="239"/>
      <c r="QEM4" s="239"/>
      <c r="QEN4" s="239"/>
      <c r="QEO4" s="239"/>
      <c r="QEP4" s="239"/>
      <c r="QEQ4" s="239"/>
      <c r="QER4" s="239"/>
      <c r="QES4" s="239"/>
      <c r="QET4" s="239"/>
      <c r="QEU4" s="239"/>
      <c r="QEV4" s="239"/>
      <c r="QEW4" s="239"/>
      <c r="QEX4" s="239"/>
      <c r="QEY4" s="239"/>
      <c r="QEZ4" s="239"/>
      <c r="QFA4" s="239"/>
      <c r="QFB4" s="239"/>
      <c r="QFC4" s="239"/>
      <c r="QFD4" s="239"/>
      <c r="QFE4" s="239"/>
      <c r="QFF4" s="239"/>
      <c r="QFG4" s="239"/>
      <c r="QFH4" s="239"/>
      <c r="QFI4" s="239"/>
      <c r="QFJ4" s="239"/>
      <c r="QFK4" s="239"/>
      <c r="QFL4" s="239"/>
      <c r="QFM4" s="239"/>
      <c r="QFN4" s="239"/>
      <c r="QFO4" s="239"/>
      <c r="QFP4" s="239"/>
      <c r="QFQ4" s="239"/>
      <c r="QFR4" s="239"/>
      <c r="QFS4" s="239"/>
      <c r="QFT4" s="239"/>
      <c r="QFU4" s="239"/>
      <c r="QFV4" s="239"/>
      <c r="QFW4" s="239"/>
      <c r="QFX4" s="239"/>
      <c r="QFY4" s="239"/>
      <c r="QFZ4" s="239"/>
      <c r="QGA4" s="239"/>
      <c r="QGB4" s="239"/>
      <c r="QGC4" s="239"/>
      <c r="QGD4" s="239"/>
      <c r="QGE4" s="239"/>
      <c r="QGF4" s="239"/>
      <c r="QGG4" s="239"/>
      <c r="QGH4" s="239"/>
      <c r="QGI4" s="239"/>
      <c r="QGJ4" s="239"/>
      <c r="QGK4" s="239"/>
      <c r="QGL4" s="239"/>
      <c r="QGM4" s="239"/>
      <c r="QGN4" s="239"/>
      <c r="QGO4" s="239"/>
      <c r="QGP4" s="239"/>
      <c r="QGQ4" s="239"/>
      <c r="QGR4" s="239"/>
      <c r="QGS4" s="239"/>
      <c r="QGT4" s="239"/>
      <c r="QGU4" s="239"/>
      <c r="QGV4" s="239"/>
      <c r="QGW4" s="239"/>
      <c r="QGX4" s="239"/>
      <c r="QGY4" s="239"/>
      <c r="QGZ4" s="239"/>
      <c r="QHA4" s="239"/>
      <c r="QHB4" s="239"/>
      <c r="QHC4" s="239"/>
      <c r="QHD4" s="239"/>
      <c r="QHE4" s="239"/>
      <c r="QHF4" s="239"/>
      <c r="QHG4" s="239"/>
      <c r="QHH4" s="239"/>
      <c r="QHI4" s="239"/>
      <c r="QHJ4" s="239"/>
      <c r="QHK4" s="239"/>
      <c r="QHL4" s="239"/>
      <c r="QHM4" s="239"/>
      <c r="QHN4" s="239"/>
      <c r="QHO4" s="239"/>
      <c r="QHP4" s="239"/>
      <c r="QHQ4" s="239"/>
      <c r="QHR4" s="239"/>
      <c r="QHS4" s="239"/>
      <c r="QHT4" s="239"/>
      <c r="QHU4" s="239"/>
      <c r="QHV4" s="239"/>
      <c r="QHW4" s="239"/>
      <c r="QHX4" s="239"/>
      <c r="QHY4" s="239"/>
      <c r="QHZ4" s="239"/>
      <c r="QIA4" s="239"/>
      <c r="QIB4" s="239"/>
      <c r="QIC4" s="239"/>
      <c r="QID4" s="239"/>
      <c r="QIE4" s="239"/>
      <c r="QIF4" s="239"/>
      <c r="QIG4" s="239"/>
      <c r="QIH4" s="239"/>
      <c r="QII4" s="239"/>
      <c r="QIJ4" s="239"/>
      <c r="QIK4" s="239"/>
      <c r="QIL4" s="239"/>
      <c r="QIM4" s="239"/>
      <c r="QIN4" s="239"/>
      <c r="QIO4" s="239"/>
      <c r="QIP4" s="239"/>
      <c r="QIQ4" s="239"/>
      <c r="QIR4" s="239"/>
      <c r="QIS4" s="239"/>
      <c r="QIT4" s="239"/>
      <c r="QIU4" s="239"/>
      <c r="QIV4" s="239"/>
      <c r="QIW4" s="239"/>
      <c r="QIX4" s="239"/>
      <c r="QIY4" s="239"/>
      <c r="QIZ4" s="239"/>
      <c r="QJA4" s="239"/>
      <c r="QJB4" s="239"/>
      <c r="QJC4" s="239"/>
      <c r="QJD4" s="239"/>
      <c r="QJE4" s="239"/>
      <c r="QJF4" s="239"/>
      <c r="QJG4" s="239"/>
      <c r="QJH4" s="239"/>
      <c r="QJI4" s="239"/>
      <c r="QJJ4" s="239"/>
      <c r="QJK4" s="239"/>
      <c r="QJL4" s="239"/>
      <c r="QJM4" s="239"/>
      <c r="QJN4" s="239"/>
      <c r="QJO4" s="239"/>
      <c r="QJP4" s="239"/>
      <c r="QJQ4" s="239"/>
      <c r="QJR4" s="239"/>
      <c r="QJS4" s="239"/>
      <c r="QJT4" s="239"/>
      <c r="QJU4" s="239"/>
      <c r="QJV4" s="239"/>
      <c r="QJW4" s="239"/>
      <c r="QJX4" s="239"/>
      <c r="QJY4" s="239"/>
      <c r="QJZ4" s="239"/>
      <c r="QKA4" s="239"/>
      <c r="QKB4" s="239"/>
      <c r="QKC4" s="239"/>
      <c r="QKD4" s="239"/>
      <c r="QKE4" s="239"/>
      <c r="QKF4" s="239"/>
      <c r="QKG4" s="239"/>
      <c r="QKH4" s="239"/>
      <c r="QKI4" s="239"/>
      <c r="QKJ4" s="239"/>
      <c r="QKK4" s="239"/>
      <c r="QKL4" s="239"/>
      <c r="QKM4" s="239"/>
      <c r="QKN4" s="239"/>
      <c r="QKO4" s="239"/>
      <c r="QKP4" s="239"/>
      <c r="QKQ4" s="239"/>
      <c r="QKR4" s="239"/>
      <c r="QKS4" s="239"/>
      <c r="QKT4" s="239"/>
      <c r="QKU4" s="239"/>
      <c r="QKV4" s="239"/>
      <c r="QKW4" s="239"/>
      <c r="QKX4" s="239"/>
      <c r="QKY4" s="239"/>
      <c r="QKZ4" s="239"/>
      <c r="QLA4" s="239"/>
      <c r="QLB4" s="239"/>
      <c r="QLC4" s="239"/>
      <c r="QLD4" s="239"/>
      <c r="QLE4" s="239"/>
      <c r="QLF4" s="239"/>
      <c r="QLG4" s="239"/>
      <c r="QLH4" s="239"/>
      <c r="QLI4" s="239"/>
      <c r="QLJ4" s="239"/>
      <c r="QLK4" s="239"/>
      <c r="QLL4" s="239"/>
      <c r="QLM4" s="239"/>
      <c r="QLN4" s="239"/>
      <c r="QLO4" s="239"/>
      <c r="QLP4" s="239"/>
      <c r="QLQ4" s="239"/>
      <c r="QLR4" s="239"/>
      <c r="QLS4" s="239"/>
      <c r="QLT4" s="239"/>
      <c r="QLU4" s="239"/>
      <c r="QLV4" s="239"/>
      <c r="QLW4" s="239"/>
      <c r="QLX4" s="239"/>
      <c r="QLY4" s="239"/>
      <c r="QLZ4" s="239"/>
      <c r="QMA4" s="239"/>
      <c r="QMB4" s="239"/>
      <c r="QMC4" s="239"/>
      <c r="QMD4" s="239"/>
      <c r="QME4" s="239"/>
      <c r="QMF4" s="239"/>
      <c r="QMG4" s="239"/>
      <c r="QMH4" s="239"/>
      <c r="QMI4" s="239"/>
      <c r="QMJ4" s="239"/>
      <c r="QMK4" s="239"/>
      <c r="QML4" s="239"/>
      <c r="QMM4" s="239"/>
      <c r="QMN4" s="239"/>
      <c r="QMO4" s="239"/>
      <c r="QMP4" s="239"/>
      <c r="QMQ4" s="239"/>
      <c r="QMR4" s="239"/>
      <c r="QMS4" s="239"/>
      <c r="QMT4" s="239"/>
      <c r="QMU4" s="239"/>
      <c r="QMV4" s="239"/>
      <c r="QMW4" s="239"/>
      <c r="QMX4" s="239"/>
      <c r="QMY4" s="239"/>
      <c r="QMZ4" s="239"/>
      <c r="QNA4" s="239"/>
      <c r="QNB4" s="239"/>
      <c r="QNC4" s="239"/>
      <c r="QND4" s="239"/>
      <c r="QNE4" s="239"/>
      <c r="QNF4" s="239"/>
      <c r="QNG4" s="239"/>
      <c r="QNH4" s="239"/>
      <c r="QNI4" s="239"/>
      <c r="QNJ4" s="239"/>
      <c r="QNK4" s="239"/>
      <c r="QNL4" s="239"/>
      <c r="QNM4" s="239"/>
      <c r="QNN4" s="239"/>
      <c r="QNO4" s="239"/>
      <c r="QNP4" s="239"/>
      <c r="QNQ4" s="239"/>
      <c r="QNR4" s="239"/>
      <c r="QNS4" s="239"/>
      <c r="QNT4" s="239"/>
      <c r="QNU4" s="239"/>
      <c r="QNV4" s="239"/>
      <c r="QNW4" s="239"/>
      <c r="QNX4" s="239"/>
      <c r="QNY4" s="239"/>
      <c r="QNZ4" s="239"/>
      <c r="QOA4" s="239"/>
      <c r="QOB4" s="239"/>
      <c r="QOC4" s="239"/>
      <c r="QOD4" s="239"/>
      <c r="QOE4" s="239"/>
      <c r="QOF4" s="239"/>
      <c r="QOG4" s="239"/>
      <c r="QOH4" s="239"/>
      <c r="QOI4" s="239"/>
      <c r="QOJ4" s="239"/>
      <c r="QOK4" s="239"/>
      <c r="QOL4" s="239"/>
      <c r="QOM4" s="239"/>
      <c r="QON4" s="239"/>
      <c r="QOO4" s="239"/>
      <c r="QOP4" s="239"/>
      <c r="QOQ4" s="239"/>
      <c r="QOR4" s="239"/>
      <c r="QOS4" s="239"/>
      <c r="QOT4" s="239"/>
      <c r="QOU4" s="239"/>
      <c r="QOV4" s="239"/>
      <c r="QOW4" s="239"/>
      <c r="QOX4" s="239"/>
      <c r="QOY4" s="239"/>
      <c r="QOZ4" s="239"/>
      <c r="QPA4" s="239"/>
      <c r="QPB4" s="239"/>
      <c r="QPC4" s="239"/>
      <c r="QPD4" s="239"/>
      <c r="QPE4" s="239"/>
      <c r="QPF4" s="239"/>
      <c r="QPG4" s="239"/>
      <c r="QPH4" s="239"/>
      <c r="QPI4" s="239"/>
      <c r="QPJ4" s="239"/>
      <c r="QPK4" s="239"/>
      <c r="QPL4" s="239"/>
      <c r="QPM4" s="239"/>
      <c r="QPN4" s="239"/>
      <c r="QPO4" s="239"/>
      <c r="QPP4" s="239"/>
      <c r="QPQ4" s="239"/>
      <c r="QPR4" s="239"/>
      <c r="QPS4" s="239"/>
      <c r="QPT4" s="239"/>
      <c r="QPU4" s="239"/>
      <c r="QPV4" s="239"/>
      <c r="QPW4" s="239"/>
      <c r="QPX4" s="239"/>
      <c r="QPY4" s="239"/>
      <c r="QPZ4" s="239"/>
      <c r="QQA4" s="239"/>
      <c r="QQB4" s="239"/>
      <c r="QQC4" s="239"/>
      <c r="QQD4" s="239"/>
      <c r="QQE4" s="239"/>
      <c r="QQF4" s="239"/>
      <c r="QQG4" s="239"/>
      <c r="QQH4" s="239"/>
      <c r="QQI4" s="239"/>
      <c r="QQJ4" s="239"/>
      <c r="QQK4" s="239"/>
      <c r="QQL4" s="239"/>
      <c r="QQM4" s="239"/>
      <c r="QQN4" s="239"/>
      <c r="QQO4" s="239"/>
      <c r="QQP4" s="239"/>
      <c r="QQQ4" s="239"/>
      <c r="QQR4" s="239"/>
      <c r="QQS4" s="239"/>
      <c r="QQT4" s="239"/>
      <c r="QQU4" s="239"/>
      <c r="QQV4" s="239"/>
      <c r="QQW4" s="239"/>
      <c r="QQX4" s="239"/>
      <c r="QQY4" s="239"/>
      <c r="QQZ4" s="239"/>
      <c r="QRA4" s="239"/>
      <c r="QRB4" s="239"/>
      <c r="QRC4" s="239"/>
      <c r="QRD4" s="239"/>
      <c r="QRE4" s="239"/>
      <c r="QRF4" s="239"/>
      <c r="QRG4" s="239"/>
      <c r="QRH4" s="239"/>
      <c r="QRI4" s="239"/>
      <c r="QRJ4" s="239"/>
      <c r="QRK4" s="239"/>
      <c r="QRL4" s="239"/>
      <c r="QRM4" s="239"/>
      <c r="QRN4" s="239"/>
      <c r="QRO4" s="239"/>
      <c r="QRP4" s="239"/>
      <c r="QRQ4" s="239"/>
      <c r="QRR4" s="239"/>
      <c r="QRS4" s="239"/>
      <c r="QRT4" s="239"/>
      <c r="QRU4" s="239"/>
      <c r="QRV4" s="239"/>
      <c r="QRW4" s="239"/>
      <c r="QRX4" s="239"/>
      <c r="QRY4" s="239"/>
      <c r="QRZ4" s="239"/>
      <c r="QSA4" s="239"/>
      <c r="QSB4" s="239"/>
      <c r="QSC4" s="239"/>
      <c r="QSD4" s="239"/>
      <c r="QSE4" s="239"/>
      <c r="QSF4" s="239"/>
      <c r="QSG4" s="239"/>
      <c r="QSH4" s="239"/>
      <c r="QSI4" s="239"/>
      <c r="QSJ4" s="239"/>
      <c r="QSK4" s="239"/>
      <c r="QSL4" s="239"/>
      <c r="QSM4" s="239"/>
      <c r="QSN4" s="239"/>
      <c r="QSO4" s="239"/>
      <c r="QSP4" s="239"/>
      <c r="QSQ4" s="239"/>
      <c r="QSR4" s="239"/>
      <c r="QSS4" s="239"/>
      <c r="QST4" s="239"/>
      <c r="QSU4" s="239"/>
      <c r="QSV4" s="239"/>
      <c r="QSW4" s="239"/>
      <c r="QSX4" s="239"/>
      <c r="QSY4" s="239"/>
      <c r="QSZ4" s="239"/>
      <c r="QTA4" s="239"/>
      <c r="QTB4" s="239"/>
      <c r="QTC4" s="239"/>
      <c r="QTD4" s="239"/>
      <c r="QTE4" s="239"/>
      <c r="QTF4" s="239"/>
      <c r="QTG4" s="239"/>
      <c r="QTH4" s="239"/>
      <c r="QTI4" s="239"/>
      <c r="QTJ4" s="239"/>
      <c r="QTK4" s="239"/>
      <c r="QTL4" s="239"/>
      <c r="QTM4" s="239"/>
      <c r="QTN4" s="239"/>
      <c r="QTO4" s="239"/>
      <c r="QTP4" s="239"/>
      <c r="QTQ4" s="239"/>
      <c r="QTR4" s="239"/>
      <c r="QTS4" s="239"/>
      <c r="QTT4" s="239"/>
      <c r="QTU4" s="239"/>
      <c r="QTV4" s="239"/>
      <c r="QTW4" s="239"/>
      <c r="QTX4" s="239"/>
      <c r="QTY4" s="239"/>
      <c r="QTZ4" s="239"/>
      <c r="QUA4" s="239"/>
      <c r="QUB4" s="239"/>
      <c r="QUC4" s="239"/>
      <c r="QUD4" s="239"/>
      <c r="QUE4" s="239"/>
      <c r="QUF4" s="239"/>
      <c r="QUG4" s="239"/>
      <c r="QUH4" s="239"/>
      <c r="QUI4" s="239"/>
      <c r="QUJ4" s="239"/>
      <c r="QUK4" s="239"/>
      <c r="QUL4" s="239"/>
      <c r="QUM4" s="239"/>
      <c r="QUN4" s="239"/>
      <c r="QUO4" s="239"/>
      <c r="QUP4" s="239"/>
      <c r="QUQ4" s="239"/>
      <c r="QUR4" s="239"/>
      <c r="QUS4" s="239"/>
      <c r="QUT4" s="239"/>
      <c r="QUU4" s="239"/>
      <c r="QUV4" s="239"/>
      <c r="QUW4" s="239"/>
      <c r="QUX4" s="239"/>
      <c r="QUY4" s="239"/>
      <c r="QUZ4" s="239"/>
      <c r="QVA4" s="239"/>
      <c r="QVB4" s="239"/>
      <c r="QVC4" s="239"/>
      <c r="QVD4" s="239"/>
      <c r="QVE4" s="239"/>
      <c r="QVF4" s="239"/>
      <c r="QVG4" s="239"/>
      <c r="QVH4" s="239"/>
      <c r="QVI4" s="239"/>
      <c r="QVJ4" s="239"/>
      <c r="QVK4" s="239"/>
      <c r="QVL4" s="239"/>
      <c r="QVM4" s="239"/>
      <c r="QVN4" s="239"/>
      <c r="QVO4" s="239"/>
      <c r="QVP4" s="239"/>
      <c r="QVQ4" s="239"/>
      <c r="QVR4" s="239"/>
      <c r="QVS4" s="239"/>
      <c r="QVT4" s="239"/>
      <c r="QVU4" s="239"/>
      <c r="QVV4" s="239"/>
      <c r="QVW4" s="239"/>
      <c r="QVX4" s="239"/>
      <c r="QVY4" s="239"/>
      <c r="QVZ4" s="239"/>
      <c r="QWA4" s="239"/>
      <c r="QWB4" s="239"/>
      <c r="QWC4" s="239"/>
      <c r="QWD4" s="239"/>
      <c r="QWE4" s="239"/>
      <c r="QWF4" s="239"/>
      <c r="QWG4" s="239"/>
      <c r="QWH4" s="239"/>
      <c r="QWI4" s="239"/>
      <c r="QWJ4" s="239"/>
      <c r="QWK4" s="239"/>
      <c r="QWL4" s="239"/>
      <c r="QWM4" s="239"/>
      <c r="QWN4" s="239"/>
      <c r="QWO4" s="239"/>
      <c r="QWP4" s="239"/>
      <c r="QWQ4" s="239"/>
      <c r="QWR4" s="239"/>
      <c r="QWS4" s="239"/>
      <c r="QWT4" s="239"/>
      <c r="QWU4" s="239"/>
      <c r="QWV4" s="239"/>
      <c r="QWW4" s="239"/>
      <c r="QWX4" s="239"/>
      <c r="QWY4" s="239"/>
      <c r="QWZ4" s="239"/>
      <c r="QXA4" s="239"/>
      <c r="QXB4" s="239"/>
      <c r="QXC4" s="239"/>
      <c r="QXD4" s="239"/>
      <c r="QXE4" s="239"/>
      <c r="QXF4" s="239"/>
      <c r="QXG4" s="239"/>
      <c r="QXH4" s="239"/>
      <c r="QXI4" s="239"/>
      <c r="QXJ4" s="239"/>
      <c r="QXK4" s="239"/>
      <c r="QXL4" s="239"/>
      <c r="QXM4" s="239"/>
      <c r="QXN4" s="239"/>
      <c r="QXO4" s="239"/>
      <c r="QXP4" s="239"/>
      <c r="QXQ4" s="239"/>
      <c r="QXR4" s="239"/>
      <c r="QXS4" s="239"/>
      <c r="QXT4" s="239"/>
      <c r="QXU4" s="239"/>
      <c r="QXV4" s="239"/>
      <c r="QXW4" s="239"/>
      <c r="QXX4" s="239"/>
      <c r="QXY4" s="239"/>
      <c r="QXZ4" s="239"/>
      <c r="QYA4" s="239"/>
      <c r="QYB4" s="239"/>
      <c r="QYC4" s="239"/>
      <c r="QYD4" s="239"/>
      <c r="QYE4" s="239"/>
      <c r="QYF4" s="239"/>
      <c r="QYG4" s="239"/>
      <c r="QYH4" s="239"/>
      <c r="QYI4" s="239"/>
      <c r="QYJ4" s="239"/>
      <c r="QYK4" s="239"/>
      <c r="QYL4" s="239"/>
      <c r="QYM4" s="239"/>
      <c r="QYN4" s="239"/>
      <c r="QYO4" s="239"/>
      <c r="QYP4" s="239"/>
      <c r="QYQ4" s="239"/>
      <c r="QYR4" s="239"/>
      <c r="QYS4" s="239"/>
      <c r="QYT4" s="239"/>
      <c r="QYU4" s="239"/>
      <c r="QYV4" s="239"/>
      <c r="QYW4" s="239"/>
      <c r="QYX4" s="239"/>
      <c r="QYY4" s="239"/>
      <c r="QYZ4" s="239"/>
      <c r="QZA4" s="239"/>
      <c r="QZB4" s="239"/>
      <c r="QZC4" s="239"/>
      <c r="QZD4" s="239"/>
      <c r="QZE4" s="239"/>
      <c r="QZF4" s="239"/>
      <c r="QZG4" s="239"/>
      <c r="QZH4" s="239"/>
      <c r="QZI4" s="239"/>
      <c r="QZJ4" s="239"/>
      <c r="QZK4" s="239"/>
      <c r="QZL4" s="239"/>
      <c r="QZM4" s="239"/>
      <c r="QZN4" s="239"/>
      <c r="QZO4" s="239"/>
      <c r="QZP4" s="239"/>
      <c r="QZQ4" s="239"/>
      <c r="QZR4" s="239"/>
      <c r="QZS4" s="239"/>
      <c r="QZT4" s="239"/>
      <c r="QZU4" s="239"/>
      <c r="QZV4" s="239"/>
      <c r="QZW4" s="239"/>
      <c r="QZX4" s="239"/>
      <c r="QZY4" s="239"/>
      <c r="QZZ4" s="239"/>
      <c r="RAA4" s="239"/>
      <c r="RAB4" s="239"/>
      <c r="RAC4" s="239"/>
      <c r="RAD4" s="239"/>
      <c r="RAE4" s="239"/>
      <c r="RAF4" s="239"/>
      <c r="RAG4" s="239"/>
      <c r="RAH4" s="239"/>
      <c r="RAI4" s="239"/>
      <c r="RAJ4" s="239"/>
      <c r="RAK4" s="239"/>
      <c r="RAL4" s="239"/>
      <c r="RAM4" s="239"/>
      <c r="RAN4" s="239"/>
      <c r="RAO4" s="239"/>
      <c r="RAP4" s="239"/>
      <c r="RAQ4" s="239"/>
      <c r="RAR4" s="239"/>
      <c r="RAS4" s="239"/>
      <c r="RAT4" s="239"/>
      <c r="RAU4" s="239"/>
      <c r="RAV4" s="239"/>
      <c r="RAW4" s="239"/>
      <c r="RAX4" s="239"/>
      <c r="RAY4" s="239"/>
      <c r="RAZ4" s="239"/>
      <c r="RBA4" s="239"/>
      <c r="RBB4" s="239"/>
      <c r="RBC4" s="239"/>
      <c r="RBD4" s="239"/>
      <c r="RBE4" s="239"/>
      <c r="RBF4" s="239"/>
      <c r="RBG4" s="239"/>
      <c r="RBH4" s="239"/>
      <c r="RBI4" s="239"/>
      <c r="RBJ4" s="239"/>
      <c r="RBK4" s="239"/>
      <c r="RBL4" s="239"/>
      <c r="RBM4" s="239"/>
      <c r="RBN4" s="239"/>
      <c r="RBO4" s="239"/>
      <c r="RBP4" s="239"/>
      <c r="RBQ4" s="239"/>
      <c r="RBR4" s="239"/>
      <c r="RBS4" s="239"/>
      <c r="RBT4" s="239"/>
      <c r="RBU4" s="239"/>
      <c r="RBV4" s="239"/>
      <c r="RBW4" s="239"/>
      <c r="RBX4" s="239"/>
      <c r="RBY4" s="239"/>
      <c r="RBZ4" s="239"/>
      <c r="RCA4" s="239"/>
      <c r="RCB4" s="239"/>
      <c r="RCC4" s="239"/>
      <c r="RCD4" s="239"/>
      <c r="RCE4" s="239"/>
      <c r="RCF4" s="239"/>
      <c r="RCG4" s="239"/>
      <c r="RCH4" s="239"/>
      <c r="RCI4" s="239"/>
      <c r="RCJ4" s="239"/>
      <c r="RCK4" s="239"/>
      <c r="RCL4" s="239"/>
      <c r="RCM4" s="239"/>
      <c r="RCN4" s="239"/>
      <c r="RCO4" s="239"/>
      <c r="RCP4" s="239"/>
      <c r="RCQ4" s="239"/>
      <c r="RCR4" s="239"/>
      <c r="RCS4" s="239"/>
      <c r="RCT4" s="239"/>
      <c r="RCU4" s="239"/>
      <c r="RCV4" s="239"/>
      <c r="RCW4" s="239"/>
      <c r="RCX4" s="239"/>
      <c r="RCY4" s="239"/>
      <c r="RCZ4" s="239"/>
      <c r="RDA4" s="239"/>
      <c r="RDB4" s="239"/>
      <c r="RDC4" s="239"/>
      <c r="RDD4" s="239"/>
      <c r="RDE4" s="239"/>
      <c r="RDF4" s="239"/>
      <c r="RDG4" s="239"/>
      <c r="RDH4" s="239"/>
      <c r="RDI4" s="239"/>
      <c r="RDJ4" s="239"/>
      <c r="RDK4" s="239"/>
      <c r="RDL4" s="239"/>
      <c r="RDM4" s="239"/>
      <c r="RDN4" s="239"/>
      <c r="RDO4" s="239"/>
      <c r="RDP4" s="239"/>
      <c r="RDQ4" s="239"/>
      <c r="RDR4" s="239"/>
      <c r="RDS4" s="239"/>
      <c r="RDT4" s="239"/>
      <c r="RDU4" s="239"/>
      <c r="RDV4" s="239"/>
      <c r="RDW4" s="239"/>
      <c r="RDX4" s="239"/>
      <c r="RDY4" s="239"/>
      <c r="RDZ4" s="239"/>
      <c r="REA4" s="239"/>
      <c r="REB4" s="239"/>
      <c r="REC4" s="239"/>
      <c r="RED4" s="239"/>
      <c r="REE4" s="239"/>
      <c r="REF4" s="239"/>
      <c r="REG4" s="239"/>
      <c r="REH4" s="239"/>
      <c r="REI4" s="239"/>
      <c r="REJ4" s="239"/>
      <c r="REK4" s="239"/>
      <c r="REL4" s="239"/>
      <c r="REM4" s="239"/>
      <c r="REN4" s="239"/>
      <c r="REO4" s="239"/>
      <c r="REP4" s="239"/>
      <c r="REQ4" s="239"/>
      <c r="RER4" s="239"/>
      <c r="RES4" s="239"/>
      <c r="RET4" s="239"/>
      <c r="REU4" s="239"/>
      <c r="REV4" s="239"/>
      <c r="REW4" s="239"/>
      <c r="REX4" s="239"/>
      <c r="REY4" s="239"/>
      <c r="REZ4" s="239"/>
      <c r="RFA4" s="239"/>
      <c r="RFB4" s="239"/>
      <c r="RFC4" s="239"/>
      <c r="RFD4" s="239"/>
      <c r="RFE4" s="239"/>
      <c r="RFF4" s="239"/>
      <c r="RFG4" s="239"/>
      <c r="RFH4" s="239"/>
      <c r="RFI4" s="239"/>
      <c r="RFJ4" s="239"/>
      <c r="RFK4" s="239"/>
      <c r="RFL4" s="239"/>
      <c r="RFM4" s="239"/>
      <c r="RFN4" s="239"/>
      <c r="RFO4" s="239"/>
      <c r="RFP4" s="239"/>
      <c r="RFQ4" s="239"/>
      <c r="RFR4" s="239"/>
      <c r="RFS4" s="239"/>
      <c r="RFT4" s="239"/>
      <c r="RFU4" s="239"/>
      <c r="RFV4" s="239"/>
      <c r="RFW4" s="239"/>
      <c r="RFX4" s="239"/>
      <c r="RFY4" s="239"/>
      <c r="RFZ4" s="239"/>
      <c r="RGA4" s="239"/>
      <c r="RGB4" s="239"/>
      <c r="RGC4" s="239"/>
      <c r="RGD4" s="239"/>
      <c r="RGE4" s="239"/>
      <c r="RGF4" s="239"/>
      <c r="RGG4" s="239"/>
      <c r="RGH4" s="239"/>
      <c r="RGI4" s="239"/>
      <c r="RGJ4" s="239"/>
      <c r="RGK4" s="239"/>
      <c r="RGL4" s="239"/>
      <c r="RGM4" s="239"/>
      <c r="RGN4" s="239"/>
      <c r="RGO4" s="239"/>
      <c r="RGP4" s="239"/>
      <c r="RGQ4" s="239"/>
      <c r="RGR4" s="239"/>
      <c r="RGS4" s="239"/>
      <c r="RGT4" s="239"/>
      <c r="RGU4" s="239"/>
      <c r="RGV4" s="239"/>
      <c r="RGW4" s="239"/>
      <c r="RGX4" s="239"/>
      <c r="RGY4" s="239"/>
      <c r="RGZ4" s="239"/>
      <c r="RHA4" s="239"/>
      <c r="RHB4" s="239"/>
      <c r="RHC4" s="239"/>
      <c r="RHD4" s="239"/>
      <c r="RHE4" s="239"/>
      <c r="RHF4" s="239"/>
      <c r="RHG4" s="239"/>
      <c r="RHH4" s="239"/>
      <c r="RHI4" s="239"/>
      <c r="RHJ4" s="239"/>
      <c r="RHK4" s="239"/>
      <c r="RHL4" s="239"/>
      <c r="RHM4" s="239"/>
      <c r="RHN4" s="239"/>
      <c r="RHO4" s="239"/>
      <c r="RHP4" s="239"/>
      <c r="RHQ4" s="239"/>
      <c r="RHR4" s="239"/>
      <c r="RHS4" s="239"/>
      <c r="RHT4" s="239"/>
      <c r="RHU4" s="239"/>
      <c r="RHV4" s="239"/>
      <c r="RHW4" s="239"/>
      <c r="RHX4" s="239"/>
      <c r="RHY4" s="239"/>
      <c r="RHZ4" s="239"/>
      <c r="RIA4" s="239"/>
      <c r="RIB4" s="239"/>
      <c r="RIC4" s="239"/>
      <c r="RID4" s="239"/>
      <c r="RIE4" s="239"/>
      <c r="RIF4" s="239"/>
      <c r="RIG4" s="239"/>
      <c r="RIH4" s="239"/>
      <c r="RII4" s="239"/>
      <c r="RIJ4" s="239"/>
      <c r="RIK4" s="239"/>
      <c r="RIL4" s="239"/>
      <c r="RIM4" s="239"/>
      <c r="RIN4" s="239"/>
      <c r="RIO4" s="239"/>
      <c r="RIP4" s="239"/>
      <c r="RIQ4" s="239"/>
      <c r="RIR4" s="239"/>
      <c r="RIS4" s="239"/>
      <c r="RIT4" s="239"/>
      <c r="RIU4" s="239"/>
      <c r="RIV4" s="239"/>
      <c r="RIW4" s="239"/>
      <c r="RIX4" s="239"/>
      <c r="RIY4" s="239"/>
      <c r="RIZ4" s="239"/>
      <c r="RJA4" s="239"/>
      <c r="RJB4" s="239"/>
      <c r="RJC4" s="239"/>
      <c r="RJD4" s="239"/>
      <c r="RJE4" s="239"/>
      <c r="RJF4" s="239"/>
      <c r="RJG4" s="239"/>
      <c r="RJH4" s="239"/>
      <c r="RJI4" s="239"/>
      <c r="RJJ4" s="239"/>
      <c r="RJK4" s="239"/>
      <c r="RJL4" s="239"/>
      <c r="RJM4" s="239"/>
      <c r="RJN4" s="239"/>
      <c r="RJO4" s="239"/>
      <c r="RJP4" s="239"/>
      <c r="RJQ4" s="239"/>
      <c r="RJR4" s="239"/>
      <c r="RJS4" s="239"/>
      <c r="RJT4" s="239"/>
      <c r="RJU4" s="239"/>
      <c r="RJV4" s="239"/>
      <c r="RJW4" s="239"/>
      <c r="RJX4" s="239"/>
      <c r="RJY4" s="239"/>
      <c r="RJZ4" s="239"/>
      <c r="RKA4" s="239"/>
      <c r="RKB4" s="239"/>
      <c r="RKC4" s="239"/>
      <c r="RKD4" s="239"/>
      <c r="RKE4" s="239"/>
      <c r="RKF4" s="239"/>
      <c r="RKG4" s="239"/>
      <c r="RKH4" s="239"/>
      <c r="RKI4" s="239"/>
      <c r="RKJ4" s="239"/>
      <c r="RKK4" s="239"/>
      <c r="RKL4" s="239"/>
      <c r="RKM4" s="239"/>
      <c r="RKN4" s="239"/>
      <c r="RKO4" s="239"/>
      <c r="RKP4" s="239"/>
      <c r="RKQ4" s="239"/>
      <c r="RKR4" s="239"/>
      <c r="RKS4" s="239"/>
      <c r="RKT4" s="239"/>
      <c r="RKU4" s="239"/>
      <c r="RKV4" s="239"/>
      <c r="RKW4" s="239"/>
      <c r="RKX4" s="239"/>
      <c r="RKY4" s="239"/>
      <c r="RKZ4" s="239"/>
      <c r="RLA4" s="239"/>
      <c r="RLB4" s="239"/>
      <c r="RLC4" s="239"/>
      <c r="RLD4" s="239"/>
      <c r="RLE4" s="239"/>
      <c r="RLF4" s="239"/>
      <c r="RLG4" s="239"/>
      <c r="RLH4" s="239"/>
      <c r="RLI4" s="239"/>
      <c r="RLJ4" s="239"/>
      <c r="RLK4" s="239"/>
      <c r="RLL4" s="239"/>
      <c r="RLM4" s="239"/>
      <c r="RLN4" s="239"/>
      <c r="RLO4" s="239"/>
      <c r="RLP4" s="239"/>
      <c r="RLQ4" s="239"/>
      <c r="RLR4" s="239"/>
      <c r="RLS4" s="239"/>
      <c r="RLT4" s="239"/>
      <c r="RLU4" s="239"/>
      <c r="RLV4" s="239"/>
      <c r="RLW4" s="239"/>
      <c r="RLX4" s="239"/>
      <c r="RLY4" s="239"/>
      <c r="RLZ4" s="239"/>
      <c r="RMA4" s="239"/>
      <c r="RMB4" s="239"/>
      <c r="RMC4" s="239"/>
      <c r="RMD4" s="239"/>
      <c r="RME4" s="239"/>
      <c r="RMF4" s="239"/>
      <c r="RMG4" s="239"/>
      <c r="RMH4" s="239"/>
      <c r="RMI4" s="239"/>
      <c r="RMJ4" s="239"/>
      <c r="RMK4" s="239"/>
      <c r="RML4" s="239"/>
      <c r="RMM4" s="239"/>
      <c r="RMN4" s="239"/>
      <c r="RMO4" s="239"/>
      <c r="RMP4" s="239"/>
      <c r="RMQ4" s="239"/>
      <c r="RMR4" s="239"/>
      <c r="RMS4" s="239"/>
      <c r="RMT4" s="239"/>
      <c r="RMU4" s="239"/>
      <c r="RMV4" s="239"/>
      <c r="RMW4" s="239"/>
      <c r="RMX4" s="239"/>
      <c r="RMY4" s="239"/>
      <c r="RMZ4" s="239"/>
      <c r="RNA4" s="239"/>
      <c r="RNB4" s="239"/>
      <c r="RNC4" s="239"/>
      <c r="RND4" s="239"/>
      <c r="RNE4" s="239"/>
      <c r="RNF4" s="239"/>
      <c r="RNG4" s="239"/>
      <c r="RNH4" s="239"/>
      <c r="RNI4" s="239"/>
      <c r="RNJ4" s="239"/>
      <c r="RNK4" s="239"/>
      <c r="RNL4" s="239"/>
      <c r="RNM4" s="239"/>
      <c r="RNN4" s="239"/>
      <c r="RNO4" s="239"/>
      <c r="RNP4" s="239"/>
      <c r="RNQ4" s="239"/>
      <c r="RNR4" s="239"/>
      <c r="RNS4" s="239"/>
      <c r="RNT4" s="239"/>
      <c r="RNU4" s="239"/>
      <c r="RNV4" s="239"/>
      <c r="RNW4" s="239"/>
      <c r="RNX4" s="239"/>
      <c r="RNY4" s="239"/>
      <c r="RNZ4" s="239"/>
      <c r="ROA4" s="239"/>
      <c r="ROB4" s="239"/>
      <c r="ROC4" s="239"/>
      <c r="ROD4" s="239"/>
      <c r="ROE4" s="239"/>
      <c r="ROF4" s="239"/>
      <c r="ROG4" s="239"/>
      <c r="ROH4" s="239"/>
      <c r="ROI4" s="239"/>
      <c r="ROJ4" s="239"/>
      <c r="ROK4" s="239"/>
      <c r="ROL4" s="239"/>
      <c r="ROM4" s="239"/>
      <c r="RON4" s="239"/>
      <c r="ROO4" s="239"/>
      <c r="ROP4" s="239"/>
      <c r="ROQ4" s="239"/>
      <c r="ROR4" s="239"/>
      <c r="ROS4" s="239"/>
      <c r="ROT4" s="239"/>
      <c r="ROU4" s="239"/>
      <c r="ROV4" s="239"/>
      <c r="ROW4" s="239"/>
      <c r="ROX4" s="239"/>
      <c r="ROY4" s="239"/>
      <c r="ROZ4" s="239"/>
      <c r="RPA4" s="239"/>
      <c r="RPB4" s="239"/>
      <c r="RPC4" s="239"/>
      <c r="RPD4" s="239"/>
      <c r="RPE4" s="239"/>
      <c r="RPF4" s="239"/>
      <c r="RPG4" s="239"/>
      <c r="RPH4" s="239"/>
      <c r="RPI4" s="239"/>
      <c r="RPJ4" s="239"/>
      <c r="RPK4" s="239"/>
      <c r="RPL4" s="239"/>
      <c r="RPM4" s="239"/>
      <c r="RPN4" s="239"/>
      <c r="RPO4" s="239"/>
      <c r="RPP4" s="239"/>
      <c r="RPQ4" s="239"/>
      <c r="RPR4" s="239"/>
      <c r="RPS4" s="239"/>
      <c r="RPT4" s="239"/>
      <c r="RPU4" s="239"/>
      <c r="RPV4" s="239"/>
      <c r="RPW4" s="239"/>
      <c r="RPX4" s="239"/>
      <c r="RPY4" s="239"/>
      <c r="RPZ4" s="239"/>
      <c r="RQA4" s="239"/>
      <c r="RQB4" s="239"/>
      <c r="RQC4" s="239"/>
      <c r="RQD4" s="239"/>
      <c r="RQE4" s="239"/>
      <c r="RQF4" s="239"/>
      <c r="RQG4" s="239"/>
      <c r="RQH4" s="239"/>
      <c r="RQI4" s="239"/>
      <c r="RQJ4" s="239"/>
      <c r="RQK4" s="239"/>
      <c r="RQL4" s="239"/>
      <c r="RQM4" s="239"/>
      <c r="RQN4" s="239"/>
      <c r="RQO4" s="239"/>
      <c r="RQP4" s="239"/>
      <c r="RQQ4" s="239"/>
      <c r="RQR4" s="239"/>
      <c r="RQS4" s="239"/>
      <c r="RQT4" s="239"/>
      <c r="RQU4" s="239"/>
      <c r="RQV4" s="239"/>
      <c r="RQW4" s="239"/>
      <c r="RQX4" s="239"/>
      <c r="RQY4" s="239"/>
      <c r="RQZ4" s="239"/>
      <c r="RRA4" s="239"/>
      <c r="RRB4" s="239"/>
      <c r="RRC4" s="239"/>
      <c r="RRD4" s="239"/>
      <c r="RRE4" s="239"/>
      <c r="RRF4" s="239"/>
      <c r="RRG4" s="239"/>
      <c r="RRH4" s="239"/>
      <c r="RRI4" s="239"/>
      <c r="RRJ4" s="239"/>
      <c r="RRK4" s="239"/>
      <c r="RRL4" s="239"/>
      <c r="RRM4" s="239"/>
      <c r="RRN4" s="239"/>
      <c r="RRO4" s="239"/>
      <c r="RRP4" s="239"/>
      <c r="RRQ4" s="239"/>
      <c r="RRR4" s="239"/>
      <c r="RRS4" s="239"/>
      <c r="RRT4" s="239"/>
      <c r="RRU4" s="239"/>
      <c r="RRV4" s="239"/>
      <c r="RRW4" s="239"/>
      <c r="RRX4" s="239"/>
      <c r="RRY4" s="239"/>
      <c r="RRZ4" s="239"/>
      <c r="RSA4" s="239"/>
      <c r="RSB4" s="239"/>
      <c r="RSC4" s="239"/>
      <c r="RSD4" s="239"/>
      <c r="RSE4" s="239"/>
      <c r="RSF4" s="239"/>
      <c r="RSG4" s="239"/>
      <c r="RSH4" s="239"/>
      <c r="RSI4" s="239"/>
      <c r="RSJ4" s="239"/>
      <c r="RSK4" s="239"/>
      <c r="RSL4" s="239"/>
      <c r="RSM4" s="239"/>
      <c r="RSN4" s="239"/>
      <c r="RSO4" s="239"/>
      <c r="RSP4" s="239"/>
      <c r="RSQ4" s="239"/>
      <c r="RSR4" s="239"/>
      <c r="RSS4" s="239"/>
      <c r="RST4" s="239"/>
      <c r="RSU4" s="239"/>
      <c r="RSV4" s="239"/>
      <c r="RSW4" s="239"/>
      <c r="RSX4" s="239"/>
      <c r="RSY4" s="239"/>
      <c r="RSZ4" s="239"/>
      <c r="RTA4" s="239"/>
      <c r="RTB4" s="239"/>
      <c r="RTC4" s="239"/>
      <c r="RTD4" s="239"/>
      <c r="RTE4" s="239"/>
      <c r="RTF4" s="239"/>
      <c r="RTG4" s="239"/>
      <c r="RTH4" s="239"/>
      <c r="RTI4" s="239"/>
      <c r="RTJ4" s="239"/>
      <c r="RTK4" s="239"/>
      <c r="RTL4" s="239"/>
      <c r="RTM4" s="239"/>
      <c r="RTN4" s="239"/>
      <c r="RTO4" s="239"/>
      <c r="RTP4" s="239"/>
      <c r="RTQ4" s="239"/>
      <c r="RTR4" s="239"/>
      <c r="RTS4" s="239"/>
      <c r="RTT4" s="239"/>
      <c r="RTU4" s="239"/>
      <c r="RTV4" s="239"/>
      <c r="RTW4" s="239"/>
      <c r="RTX4" s="239"/>
      <c r="RTY4" s="239"/>
      <c r="RTZ4" s="239"/>
      <c r="RUA4" s="239"/>
      <c r="RUB4" s="239"/>
      <c r="RUC4" s="239"/>
      <c r="RUD4" s="239"/>
      <c r="RUE4" s="239"/>
      <c r="RUF4" s="239"/>
      <c r="RUG4" s="239"/>
      <c r="RUH4" s="239"/>
      <c r="RUI4" s="239"/>
      <c r="RUJ4" s="239"/>
      <c r="RUK4" s="239"/>
      <c r="RUL4" s="239"/>
      <c r="RUM4" s="239"/>
      <c r="RUN4" s="239"/>
      <c r="RUO4" s="239"/>
      <c r="RUP4" s="239"/>
      <c r="RUQ4" s="239"/>
      <c r="RUR4" s="239"/>
      <c r="RUS4" s="239"/>
      <c r="RUT4" s="239"/>
      <c r="RUU4" s="239"/>
      <c r="RUV4" s="239"/>
      <c r="RUW4" s="239"/>
      <c r="RUX4" s="239"/>
      <c r="RUY4" s="239"/>
      <c r="RUZ4" s="239"/>
      <c r="RVA4" s="239"/>
      <c r="RVB4" s="239"/>
      <c r="RVC4" s="239"/>
      <c r="RVD4" s="239"/>
      <c r="RVE4" s="239"/>
      <c r="RVF4" s="239"/>
      <c r="RVG4" s="239"/>
      <c r="RVH4" s="239"/>
      <c r="RVI4" s="239"/>
      <c r="RVJ4" s="239"/>
      <c r="RVK4" s="239"/>
      <c r="RVL4" s="239"/>
      <c r="RVM4" s="239"/>
      <c r="RVN4" s="239"/>
      <c r="RVO4" s="239"/>
      <c r="RVP4" s="239"/>
      <c r="RVQ4" s="239"/>
      <c r="RVR4" s="239"/>
      <c r="RVS4" s="239"/>
      <c r="RVT4" s="239"/>
      <c r="RVU4" s="239"/>
      <c r="RVV4" s="239"/>
      <c r="RVW4" s="239"/>
      <c r="RVX4" s="239"/>
      <c r="RVY4" s="239"/>
      <c r="RVZ4" s="239"/>
      <c r="RWA4" s="239"/>
      <c r="RWB4" s="239"/>
      <c r="RWC4" s="239"/>
      <c r="RWD4" s="239"/>
      <c r="RWE4" s="239"/>
      <c r="RWF4" s="239"/>
      <c r="RWG4" s="239"/>
      <c r="RWH4" s="239"/>
      <c r="RWI4" s="239"/>
      <c r="RWJ4" s="239"/>
      <c r="RWK4" s="239"/>
      <c r="RWL4" s="239"/>
      <c r="RWM4" s="239"/>
      <c r="RWN4" s="239"/>
      <c r="RWO4" s="239"/>
      <c r="RWP4" s="239"/>
      <c r="RWQ4" s="239"/>
      <c r="RWR4" s="239"/>
      <c r="RWS4" s="239"/>
      <c r="RWT4" s="239"/>
      <c r="RWU4" s="239"/>
      <c r="RWV4" s="239"/>
      <c r="RWW4" s="239"/>
      <c r="RWX4" s="239"/>
      <c r="RWY4" s="239"/>
      <c r="RWZ4" s="239"/>
      <c r="RXA4" s="239"/>
      <c r="RXB4" s="239"/>
      <c r="RXC4" s="239"/>
      <c r="RXD4" s="239"/>
      <c r="RXE4" s="239"/>
      <c r="RXF4" s="239"/>
      <c r="RXG4" s="239"/>
      <c r="RXH4" s="239"/>
      <c r="RXI4" s="239"/>
      <c r="RXJ4" s="239"/>
      <c r="RXK4" s="239"/>
      <c r="RXL4" s="239"/>
      <c r="RXM4" s="239"/>
      <c r="RXN4" s="239"/>
      <c r="RXO4" s="239"/>
      <c r="RXP4" s="239"/>
      <c r="RXQ4" s="239"/>
      <c r="RXR4" s="239"/>
      <c r="RXS4" s="239"/>
      <c r="RXT4" s="239"/>
      <c r="RXU4" s="239"/>
      <c r="RXV4" s="239"/>
      <c r="RXW4" s="239"/>
      <c r="RXX4" s="239"/>
      <c r="RXY4" s="239"/>
      <c r="RXZ4" s="239"/>
      <c r="RYA4" s="239"/>
      <c r="RYB4" s="239"/>
      <c r="RYC4" s="239"/>
      <c r="RYD4" s="239"/>
      <c r="RYE4" s="239"/>
      <c r="RYF4" s="239"/>
      <c r="RYG4" s="239"/>
      <c r="RYH4" s="239"/>
      <c r="RYI4" s="239"/>
      <c r="RYJ4" s="239"/>
      <c r="RYK4" s="239"/>
      <c r="RYL4" s="239"/>
      <c r="RYM4" s="239"/>
      <c r="RYN4" s="239"/>
      <c r="RYO4" s="239"/>
      <c r="RYP4" s="239"/>
      <c r="RYQ4" s="239"/>
      <c r="RYR4" s="239"/>
      <c r="RYS4" s="239"/>
      <c r="RYT4" s="239"/>
      <c r="RYU4" s="239"/>
      <c r="RYV4" s="239"/>
      <c r="RYW4" s="239"/>
      <c r="RYX4" s="239"/>
      <c r="RYY4" s="239"/>
      <c r="RYZ4" s="239"/>
      <c r="RZA4" s="239"/>
      <c r="RZB4" s="239"/>
      <c r="RZC4" s="239"/>
      <c r="RZD4" s="239"/>
      <c r="RZE4" s="239"/>
      <c r="RZF4" s="239"/>
      <c r="RZG4" s="239"/>
      <c r="RZH4" s="239"/>
      <c r="RZI4" s="239"/>
      <c r="RZJ4" s="239"/>
      <c r="RZK4" s="239"/>
      <c r="RZL4" s="239"/>
      <c r="RZM4" s="239"/>
      <c r="RZN4" s="239"/>
      <c r="RZO4" s="239"/>
      <c r="RZP4" s="239"/>
      <c r="RZQ4" s="239"/>
      <c r="RZR4" s="239"/>
      <c r="RZS4" s="239"/>
      <c r="RZT4" s="239"/>
      <c r="RZU4" s="239"/>
      <c r="RZV4" s="239"/>
      <c r="RZW4" s="239"/>
      <c r="RZX4" s="239"/>
      <c r="RZY4" s="239"/>
      <c r="RZZ4" s="239"/>
      <c r="SAA4" s="239"/>
      <c r="SAB4" s="239"/>
      <c r="SAC4" s="239"/>
      <c r="SAD4" s="239"/>
      <c r="SAE4" s="239"/>
      <c r="SAF4" s="239"/>
      <c r="SAG4" s="239"/>
      <c r="SAH4" s="239"/>
      <c r="SAI4" s="239"/>
      <c r="SAJ4" s="239"/>
      <c r="SAK4" s="239"/>
      <c r="SAL4" s="239"/>
      <c r="SAM4" s="239"/>
      <c r="SAN4" s="239"/>
      <c r="SAO4" s="239"/>
      <c r="SAP4" s="239"/>
      <c r="SAQ4" s="239"/>
      <c r="SAR4" s="239"/>
      <c r="SAS4" s="239"/>
      <c r="SAT4" s="239"/>
      <c r="SAU4" s="239"/>
      <c r="SAV4" s="239"/>
      <c r="SAW4" s="239"/>
      <c r="SAX4" s="239"/>
      <c r="SAY4" s="239"/>
      <c r="SAZ4" s="239"/>
      <c r="SBA4" s="239"/>
      <c r="SBB4" s="239"/>
      <c r="SBC4" s="239"/>
      <c r="SBD4" s="239"/>
      <c r="SBE4" s="239"/>
      <c r="SBF4" s="239"/>
      <c r="SBG4" s="239"/>
      <c r="SBH4" s="239"/>
      <c r="SBI4" s="239"/>
      <c r="SBJ4" s="239"/>
      <c r="SBK4" s="239"/>
      <c r="SBL4" s="239"/>
      <c r="SBM4" s="239"/>
      <c r="SBN4" s="239"/>
      <c r="SBO4" s="239"/>
      <c r="SBP4" s="239"/>
      <c r="SBQ4" s="239"/>
      <c r="SBR4" s="239"/>
      <c r="SBS4" s="239"/>
      <c r="SBT4" s="239"/>
      <c r="SBU4" s="239"/>
      <c r="SBV4" s="239"/>
      <c r="SBW4" s="239"/>
      <c r="SBX4" s="239"/>
      <c r="SBY4" s="239"/>
      <c r="SBZ4" s="239"/>
      <c r="SCA4" s="239"/>
      <c r="SCB4" s="239"/>
      <c r="SCC4" s="239"/>
      <c r="SCD4" s="239"/>
      <c r="SCE4" s="239"/>
      <c r="SCF4" s="239"/>
      <c r="SCG4" s="239"/>
      <c r="SCH4" s="239"/>
      <c r="SCI4" s="239"/>
      <c r="SCJ4" s="239"/>
      <c r="SCK4" s="239"/>
      <c r="SCL4" s="239"/>
      <c r="SCM4" s="239"/>
      <c r="SCN4" s="239"/>
      <c r="SCO4" s="239"/>
      <c r="SCP4" s="239"/>
      <c r="SCQ4" s="239"/>
      <c r="SCR4" s="239"/>
      <c r="SCS4" s="239"/>
      <c r="SCT4" s="239"/>
      <c r="SCU4" s="239"/>
      <c r="SCV4" s="239"/>
      <c r="SCW4" s="239"/>
      <c r="SCX4" s="239"/>
      <c r="SCY4" s="239"/>
      <c r="SCZ4" s="239"/>
      <c r="SDA4" s="239"/>
      <c r="SDB4" s="239"/>
      <c r="SDC4" s="239"/>
      <c r="SDD4" s="239"/>
      <c r="SDE4" s="239"/>
      <c r="SDF4" s="239"/>
      <c r="SDG4" s="239"/>
      <c r="SDH4" s="239"/>
      <c r="SDI4" s="239"/>
      <c r="SDJ4" s="239"/>
      <c r="SDK4" s="239"/>
      <c r="SDL4" s="239"/>
      <c r="SDM4" s="239"/>
      <c r="SDN4" s="239"/>
      <c r="SDO4" s="239"/>
      <c r="SDP4" s="239"/>
      <c r="SDQ4" s="239"/>
      <c r="SDR4" s="239"/>
      <c r="SDS4" s="239"/>
      <c r="SDT4" s="239"/>
      <c r="SDU4" s="239"/>
      <c r="SDV4" s="239"/>
      <c r="SDW4" s="239"/>
      <c r="SDX4" s="239"/>
      <c r="SDY4" s="239"/>
      <c r="SDZ4" s="239"/>
      <c r="SEA4" s="239"/>
      <c r="SEB4" s="239"/>
      <c r="SEC4" s="239"/>
      <c r="SED4" s="239"/>
      <c r="SEE4" s="239"/>
      <c r="SEF4" s="239"/>
      <c r="SEG4" s="239"/>
      <c r="SEH4" s="239"/>
      <c r="SEI4" s="239"/>
      <c r="SEJ4" s="239"/>
      <c r="SEK4" s="239"/>
      <c r="SEL4" s="239"/>
      <c r="SEM4" s="239"/>
      <c r="SEN4" s="239"/>
      <c r="SEO4" s="239"/>
      <c r="SEP4" s="239"/>
      <c r="SEQ4" s="239"/>
      <c r="SER4" s="239"/>
      <c r="SES4" s="239"/>
      <c r="SET4" s="239"/>
      <c r="SEU4" s="239"/>
      <c r="SEV4" s="239"/>
      <c r="SEW4" s="239"/>
      <c r="SEX4" s="239"/>
      <c r="SEY4" s="239"/>
      <c r="SEZ4" s="239"/>
      <c r="SFA4" s="239"/>
      <c r="SFB4" s="239"/>
      <c r="SFC4" s="239"/>
      <c r="SFD4" s="239"/>
      <c r="SFE4" s="239"/>
      <c r="SFF4" s="239"/>
      <c r="SFG4" s="239"/>
      <c r="SFH4" s="239"/>
      <c r="SFI4" s="239"/>
      <c r="SFJ4" s="239"/>
      <c r="SFK4" s="239"/>
      <c r="SFL4" s="239"/>
      <c r="SFM4" s="239"/>
      <c r="SFN4" s="239"/>
      <c r="SFO4" s="239"/>
      <c r="SFP4" s="239"/>
      <c r="SFQ4" s="239"/>
      <c r="SFR4" s="239"/>
      <c r="SFS4" s="239"/>
      <c r="SFT4" s="239"/>
      <c r="SFU4" s="239"/>
      <c r="SFV4" s="239"/>
      <c r="SFW4" s="239"/>
      <c r="SFX4" s="239"/>
      <c r="SFY4" s="239"/>
      <c r="SFZ4" s="239"/>
      <c r="SGA4" s="239"/>
      <c r="SGB4" s="239"/>
      <c r="SGC4" s="239"/>
      <c r="SGD4" s="239"/>
      <c r="SGE4" s="239"/>
      <c r="SGF4" s="239"/>
      <c r="SGG4" s="239"/>
      <c r="SGH4" s="239"/>
      <c r="SGI4" s="239"/>
      <c r="SGJ4" s="239"/>
      <c r="SGK4" s="239"/>
      <c r="SGL4" s="239"/>
      <c r="SGM4" s="239"/>
      <c r="SGN4" s="239"/>
      <c r="SGO4" s="239"/>
      <c r="SGP4" s="239"/>
      <c r="SGQ4" s="239"/>
      <c r="SGR4" s="239"/>
      <c r="SGS4" s="239"/>
      <c r="SGT4" s="239"/>
      <c r="SGU4" s="239"/>
      <c r="SGV4" s="239"/>
      <c r="SGW4" s="239"/>
      <c r="SGX4" s="239"/>
      <c r="SGY4" s="239"/>
      <c r="SGZ4" s="239"/>
      <c r="SHA4" s="239"/>
      <c r="SHB4" s="239"/>
      <c r="SHC4" s="239"/>
      <c r="SHD4" s="239"/>
      <c r="SHE4" s="239"/>
      <c r="SHF4" s="239"/>
      <c r="SHG4" s="239"/>
      <c r="SHH4" s="239"/>
      <c r="SHI4" s="239"/>
      <c r="SHJ4" s="239"/>
      <c r="SHK4" s="239"/>
      <c r="SHL4" s="239"/>
      <c r="SHM4" s="239"/>
      <c r="SHN4" s="239"/>
      <c r="SHO4" s="239"/>
      <c r="SHP4" s="239"/>
      <c r="SHQ4" s="239"/>
      <c r="SHR4" s="239"/>
      <c r="SHS4" s="239"/>
      <c r="SHT4" s="239"/>
      <c r="SHU4" s="239"/>
      <c r="SHV4" s="239"/>
      <c r="SHW4" s="239"/>
      <c r="SHX4" s="239"/>
      <c r="SHY4" s="239"/>
      <c r="SHZ4" s="239"/>
      <c r="SIA4" s="239"/>
      <c r="SIB4" s="239"/>
      <c r="SIC4" s="239"/>
      <c r="SID4" s="239"/>
      <c r="SIE4" s="239"/>
      <c r="SIF4" s="239"/>
      <c r="SIG4" s="239"/>
      <c r="SIH4" s="239"/>
      <c r="SII4" s="239"/>
      <c r="SIJ4" s="239"/>
      <c r="SIK4" s="239"/>
      <c r="SIL4" s="239"/>
      <c r="SIM4" s="239"/>
      <c r="SIN4" s="239"/>
      <c r="SIO4" s="239"/>
      <c r="SIP4" s="239"/>
      <c r="SIQ4" s="239"/>
      <c r="SIR4" s="239"/>
      <c r="SIS4" s="239"/>
      <c r="SIT4" s="239"/>
      <c r="SIU4" s="239"/>
      <c r="SIV4" s="239"/>
      <c r="SIW4" s="239"/>
      <c r="SIX4" s="239"/>
      <c r="SIY4" s="239"/>
      <c r="SIZ4" s="239"/>
      <c r="SJA4" s="239"/>
      <c r="SJB4" s="239"/>
      <c r="SJC4" s="239"/>
      <c r="SJD4" s="239"/>
      <c r="SJE4" s="239"/>
      <c r="SJF4" s="239"/>
      <c r="SJG4" s="239"/>
      <c r="SJH4" s="239"/>
      <c r="SJI4" s="239"/>
      <c r="SJJ4" s="239"/>
      <c r="SJK4" s="239"/>
      <c r="SJL4" s="239"/>
      <c r="SJM4" s="239"/>
      <c r="SJN4" s="239"/>
      <c r="SJO4" s="239"/>
      <c r="SJP4" s="239"/>
      <c r="SJQ4" s="239"/>
      <c r="SJR4" s="239"/>
      <c r="SJS4" s="239"/>
      <c r="SJT4" s="239"/>
      <c r="SJU4" s="239"/>
      <c r="SJV4" s="239"/>
      <c r="SJW4" s="239"/>
      <c r="SJX4" s="239"/>
      <c r="SJY4" s="239"/>
      <c r="SJZ4" s="239"/>
      <c r="SKA4" s="239"/>
      <c r="SKB4" s="239"/>
      <c r="SKC4" s="239"/>
      <c r="SKD4" s="239"/>
      <c r="SKE4" s="239"/>
      <c r="SKF4" s="239"/>
      <c r="SKG4" s="239"/>
      <c r="SKH4" s="239"/>
      <c r="SKI4" s="239"/>
      <c r="SKJ4" s="239"/>
      <c r="SKK4" s="239"/>
      <c r="SKL4" s="239"/>
      <c r="SKM4" s="239"/>
      <c r="SKN4" s="239"/>
      <c r="SKO4" s="239"/>
      <c r="SKP4" s="239"/>
      <c r="SKQ4" s="239"/>
      <c r="SKR4" s="239"/>
      <c r="SKS4" s="239"/>
      <c r="SKT4" s="239"/>
      <c r="SKU4" s="239"/>
      <c r="SKV4" s="239"/>
      <c r="SKW4" s="239"/>
      <c r="SKX4" s="239"/>
      <c r="SKY4" s="239"/>
      <c r="SKZ4" s="239"/>
      <c r="SLA4" s="239"/>
      <c r="SLB4" s="239"/>
      <c r="SLC4" s="239"/>
      <c r="SLD4" s="239"/>
      <c r="SLE4" s="239"/>
      <c r="SLF4" s="239"/>
      <c r="SLG4" s="239"/>
      <c r="SLH4" s="239"/>
      <c r="SLI4" s="239"/>
      <c r="SLJ4" s="239"/>
      <c r="SLK4" s="239"/>
      <c r="SLL4" s="239"/>
      <c r="SLM4" s="239"/>
      <c r="SLN4" s="239"/>
      <c r="SLO4" s="239"/>
      <c r="SLP4" s="239"/>
      <c r="SLQ4" s="239"/>
      <c r="SLR4" s="239"/>
      <c r="SLS4" s="239"/>
      <c r="SLT4" s="239"/>
      <c r="SLU4" s="239"/>
      <c r="SLV4" s="239"/>
      <c r="SLW4" s="239"/>
      <c r="SLX4" s="239"/>
      <c r="SLY4" s="239"/>
      <c r="SLZ4" s="239"/>
      <c r="SMA4" s="239"/>
      <c r="SMB4" s="239"/>
      <c r="SMC4" s="239"/>
      <c r="SMD4" s="239"/>
      <c r="SME4" s="239"/>
      <c r="SMF4" s="239"/>
      <c r="SMG4" s="239"/>
      <c r="SMH4" s="239"/>
      <c r="SMI4" s="239"/>
      <c r="SMJ4" s="239"/>
      <c r="SMK4" s="239"/>
      <c r="SML4" s="239"/>
      <c r="SMM4" s="239"/>
      <c r="SMN4" s="239"/>
      <c r="SMO4" s="239"/>
      <c r="SMP4" s="239"/>
      <c r="SMQ4" s="239"/>
      <c r="SMR4" s="239"/>
      <c r="SMS4" s="239"/>
      <c r="SMT4" s="239"/>
      <c r="SMU4" s="239"/>
      <c r="SMV4" s="239"/>
      <c r="SMW4" s="239"/>
      <c r="SMX4" s="239"/>
      <c r="SMY4" s="239"/>
      <c r="SMZ4" s="239"/>
      <c r="SNA4" s="239"/>
      <c r="SNB4" s="239"/>
      <c r="SNC4" s="239"/>
      <c r="SND4" s="239"/>
      <c r="SNE4" s="239"/>
      <c r="SNF4" s="239"/>
      <c r="SNG4" s="239"/>
      <c r="SNH4" s="239"/>
      <c r="SNI4" s="239"/>
      <c r="SNJ4" s="239"/>
      <c r="SNK4" s="239"/>
      <c r="SNL4" s="239"/>
      <c r="SNM4" s="239"/>
      <c r="SNN4" s="239"/>
      <c r="SNO4" s="239"/>
      <c r="SNP4" s="239"/>
      <c r="SNQ4" s="239"/>
      <c r="SNR4" s="239"/>
      <c r="SNS4" s="239"/>
      <c r="SNT4" s="239"/>
      <c r="SNU4" s="239"/>
      <c r="SNV4" s="239"/>
      <c r="SNW4" s="239"/>
      <c r="SNX4" s="239"/>
      <c r="SNY4" s="239"/>
      <c r="SNZ4" s="239"/>
      <c r="SOA4" s="239"/>
      <c r="SOB4" s="239"/>
      <c r="SOC4" s="239"/>
      <c r="SOD4" s="239"/>
      <c r="SOE4" s="239"/>
      <c r="SOF4" s="239"/>
      <c r="SOG4" s="239"/>
      <c r="SOH4" s="239"/>
      <c r="SOI4" s="239"/>
      <c r="SOJ4" s="239"/>
      <c r="SOK4" s="239"/>
      <c r="SOL4" s="239"/>
      <c r="SOM4" s="239"/>
      <c r="SON4" s="239"/>
      <c r="SOO4" s="239"/>
      <c r="SOP4" s="239"/>
      <c r="SOQ4" s="239"/>
      <c r="SOR4" s="239"/>
      <c r="SOS4" s="239"/>
      <c r="SOT4" s="239"/>
      <c r="SOU4" s="239"/>
      <c r="SOV4" s="239"/>
      <c r="SOW4" s="239"/>
      <c r="SOX4" s="239"/>
      <c r="SOY4" s="239"/>
      <c r="SOZ4" s="239"/>
      <c r="SPA4" s="239"/>
      <c r="SPB4" s="239"/>
      <c r="SPC4" s="239"/>
      <c r="SPD4" s="239"/>
      <c r="SPE4" s="239"/>
      <c r="SPF4" s="239"/>
      <c r="SPG4" s="239"/>
      <c r="SPH4" s="239"/>
      <c r="SPI4" s="239"/>
      <c r="SPJ4" s="239"/>
      <c r="SPK4" s="239"/>
      <c r="SPL4" s="239"/>
      <c r="SPM4" s="239"/>
      <c r="SPN4" s="239"/>
      <c r="SPO4" s="239"/>
      <c r="SPP4" s="239"/>
      <c r="SPQ4" s="239"/>
      <c r="SPR4" s="239"/>
      <c r="SPS4" s="239"/>
      <c r="SPT4" s="239"/>
      <c r="SPU4" s="239"/>
      <c r="SPV4" s="239"/>
      <c r="SPW4" s="239"/>
      <c r="SPX4" s="239"/>
      <c r="SPY4" s="239"/>
      <c r="SPZ4" s="239"/>
      <c r="SQA4" s="239"/>
      <c r="SQB4" s="239"/>
      <c r="SQC4" s="239"/>
      <c r="SQD4" s="239"/>
      <c r="SQE4" s="239"/>
      <c r="SQF4" s="239"/>
      <c r="SQG4" s="239"/>
      <c r="SQH4" s="239"/>
      <c r="SQI4" s="239"/>
      <c r="SQJ4" s="239"/>
      <c r="SQK4" s="239"/>
      <c r="SQL4" s="239"/>
      <c r="SQM4" s="239"/>
      <c r="SQN4" s="239"/>
      <c r="SQO4" s="239"/>
      <c r="SQP4" s="239"/>
      <c r="SQQ4" s="239"/>
      <c r="SQR4" s="239"/>
      <c r="SQS4" s="239"/>
      <c r="SQT4" s="239"/>
      <c r="SQU4" s="239"/>
      <c r="SQV4" s="239"/>
      <c r="SQW4" s="239"/>
      <c r="SQX4" s="239"/>
      <c r="SQY4" s="239"/>
      <c r="SQZ4" s="239"/>
      <c r="SRA4" s="239"/>
      <c r="SRB4" s="239"/>
      <c r="SRC4" s="239"/>
      <c r="SRD4" s="239"/>
      <c r="SRE4" s="239"/>
      <c r="SRF4" s="239"/>
      <c r="SRG4" s="239"/>
      <c r="SRH4" s="239"/>
      <c r="SRI4" s="239"/>
      <c r="SRJ4" s="239"/>
      <c r="SRK4" s="239"/>
      <c r="SRL4" s="239"/>
      <c r="SRM4" s="239"/>
      <c r="SRN4" s="239"/>
      <c r="SRO4" s="239"/>
      <c r="SRP4" s="239"/>
      <c r="SRQ4" s="239"/>
      <c r="SRR4" s="239"/>
      <c r="SRS4" s="239"/>
      <c r="SRT4" s="239"/>
      <c r="SRU4" s="239"/>
      <c r="SRV4" s="239"/>
      <c r="SRW4" s="239"/>
      <c r="SRX4" s="239"/>
      <c r="SRY4" s="239"/>
      <c r="SRZ4" s="239"/>
      <c r="SSA4" s="239"/>
      <c r="SSB4" s="239"/>
      <c r="SSC4" s="239"/>
      <c r="SSD4" s="239"/>
      <c r="SSE4" s="239"/>
      <c r="SSF4" s="239"/>
      <c r="SSG4" s="239"/>
      <c r="SSH4" s="239"/>
      <c r="SSI4" s="239"/>
      <c r="SSJ4" s="239"/>
      <c r="SSK4" s="239"/>
      <c r="SSL4" s="239"/>
      <c r="SSM4" s="239"/>
      <c r="SSN4" s="239"/>
      <c r="SSO4" s="239"/>
      <c r="SSP4" s="239"/>
      <c r="SSQ4" s="239"/>
      <c r="SSR4" s="239"/>
      <c r="SSS4" s="239"/>
      <c r="SST4" s="239"/>
      <c r="SSU4" s="239"/>
      <c r="SSV4" s="239"/>
      <c r="SSW4" s="239"/>
      <c r="SSX4" s="239"/>
      <c r="SSY4" s="239"/>
      <c r="SSZ4" s="239"/>
      <c r="STA4" s="239"/>
      <c r="STB4" s="239"/>
      <c r="STC4" s="239"/>
      <c r="STD4" s="239"/>
      <c r="STE4" s="239"/>
      <c r="STF4" s="239"/>
      <c r="STG4" s="239"/>
      <c r="STH4" s="239"/>
      <c r="STI4" s="239"/>
      <c r="STJ4" s="239"/>
      <c r="STK4" s="239"/>
      <c r="STL4" s="239"/>
      <c r="STM4" s="239"/>
      <c r="STN4" s="239"/>
      <c r="STO4" s="239"/>
      <c r="STP4" s="239"/>
      <c r="STQ4" s="239"/>
      <c r="STR4" s="239"/>
      <c r="STS4" s="239"/>
      <c r="STT4" s="239"/>
      <c r="STU4" s="239"/>
      <c r="STV4" s="239"/>
      <c r="STW4" s="239"/>
      <c r="STX4" s="239"/>
      <c r="STY4" s="239"/>
      <c r="STZ4" s="239"/>
      <c r="SUA4" s="239"/>
      <c r="SUB4" s="239"/>
      <c r="SUC4" s="239"/>
      <c r="SUD4" s="239"/>
      <c r="SUE4" s="239"/>
      <c r="SUF4" s="239"/>
      <c r="SUG4" s="239"/>
      <c r="SUH4" s="239"/>
      <c r="SUI4" s="239"/>
      <c r="SUJ4" s="239"/>
      <c r="SUK4" s="239"/>
      <c r="SUL4" s="239"/>
      <c r="SUM4" s="239"/>
      <c r="SUN4" s="239"/>
      <c r="SUO4" s="239"/>
      <c r="SUP4" s="239"/>
      <c r="SUQ4" s="239"/>
      <c r="SUR4" s="239"/>
      <c r="SUS4" s="239"/>
      <c r="SUT4" s="239"/>
      <c r="SUU4" s="239"/>
      <c r="SUV4" s="239"/>
      <c r="SUW4" s="239"/>
      <c r="SUX4" s="239"/>
      <c r="SUY4" s="239"/>
      <c r="SUZ4" s="239"/>
      <c r="SVA4" s="239"/>
      <c r="SVB4" s="239"/>
      <c r="SVC4" s="239"/>
      <c r="SVD4" s="239"/>
      <c r="SVE4" s="239"/>
      <c r="SVF4" s="239"/>
      <c r="SVG4" s="239"/>
      <c r="SVH4" s="239"/>
      <c r="SVI4" s="239"/>
      <c r="SVJ4" s="239"/>
      <c r="SVK4" s="239"/>
      <c r="SVL4" s="239"/>
      <c r="SVM4" s="239"/>
      <c r="SVN4" s="239"/>
      <c r="SVO4" s="239"/>
      <c r="SVP4" s="239"/>
      <c r="SVQ4" s="239"/>
      <c r="SVR4" s="239"/>
      <c r="SVS4" s="239"/>
      <c r="SVT4" s="239"/>
      <c r="SVU4" s="239"/>
      <c r="SVV4" s="239"/>
      <c r="SVW4" s="239"/>
      <c r="SVX4" s="239"/>
      <c r="SVY4" s="239"/>
      <c r="SVZ4" s="239"/>
      <c r="SWA4" s="239"/>
      <c r="SWB4" s="239"/>
      <c r="SWC4" s="239"/>
      <c r="SWD4" s="239"/>
      <c r="SWE4" s="239"/>
      <c r="SWF4" s="239"/>
      <c r="SWG4" s="239"/>
      <c r="SWH4" s="239"/>
      <c r="SWI4" s="239"/>
      <c r="SWJ4" s="239"/>
      <c r="SWK4" s="239"/>
      <c r="SWL4" s="239"/>
      <c r="SWM4" s="239"/>
      <c r="SWN4" s="239"/>
      <c r="SWO4" s="239"/>
      <c r="SWP4" s="239"/>
      <c r="SWQ4" s="239"/>
      <c r="SWR4" s="239"/>
      <c r="SWS4" s="239"/>
      <c r="SWT4" s="239"/>
      <c r="SWU4" s="239"/>
      <c r="SWV4" s="239"/>
      <c r="SWW4" s="239"/>
      <c r="SWX4" s="239"/>
      <c r="SWY4" s="239"/>
      <c r="SWZ4" s="239"/>
      <c r="SXA4" s="239"/>
      <c r="SXB4" s="239"/>
      <c r="SXC4" s="239"/>
      <c r="SXD4" s="239"/>
      <c r="SXE4" s="239"/>
      <c r="SXF4" s="239"/>
      <c r="SXG4" s="239"/>
      <c r="SXH4" s="239"/>
      <c r="SXI4" s="239"/>
      <c r="SXJ4" s="239"/>
      <c r="SXK4" s="239"/>
      <c r="SXL4" s="239"/>
      <c r="SXM4" s="239"/>
      <c r="SXN4" s="239"/>
      <c r="SXO4" s="239"/>
      <c r="SXP4" s="239"/>
      <c r="SXQ4" s="239"/>
      <c r="SXR4" s="239"/>
      <c r="SXS4" s="239"/>
      <c r="SXT4" s="239"/>
      <c r="SXU4" s="239"/>
      <c r="SXV4" s="239"/>
      <c r="SXW4" s="239"/>
      <c r="SXX4" s="239"/>
      <c r="SXY4" s="239"/>
      <c r="SXZ4" s="239"/>
      <c r="SYA4" s="239"/>
      <c r="SYB4" s="239"/>
      <c r="SYC4" s="239"/>
      <c r="SYD4" s="239"/>
      <c r="SYE4" s="239"/>
      <c r="SYF4" s="239"/>
      <c r="SYG4" s="239"/>
      <c r="SYH4" s="239"/>
      <c r="SYI4" s="239"/>
      <c r="SYJ4" s="239"/>
      <c r="SYK4" s="239"/>
      <c r="SYL4" s="239"/>
      <c r="SYM4" s="239"/>
      <c r="SYN4" s="239"/>
      <c r="SYO4" s="239"/>
      <c r="SYP4" s="239"/>
      <c r="SYQ4" s="239"/>
      <c r="SYR4" s="239"/>
      <c r="SYS4" s="239"/>
      <c r="SYT4" s="239"/>
      <c r="SYU4" s="239"/>
      <c r="SYV4" s="239"/>
      <c r="SYW4" s="239"/>
      <c r="SYX4" s="239"/>
      <c r="SYY4" s="239"/>
      <c r="SYZ4" s="239"/>
      <c r="SZA4" s="239"/>
      <c r="SZB4" s="239"/>
      <c r="SZC4" s="239"/>
      <c r="SZD4" s="239"/>
      <c r="SZE4" s="239"/>
      <c r="SZF4" s="239"/>
      <c r="SZG4" s="239"/>
      <c r="SZH4" s="239"/>
      <c r="SZI4" s="239"/>
      <c r="SZJ4" s="239"/>
      <c r="SZK4" s="239"/>
      <c r="SZL4" s="239"/>
      <c r="SZM4" s="239"/>
      <c r="SZN4" s="239"/>
      <c r="SZO4" s="239"/>
      <c r="SZP4" s="239"/>
      <c r="SZQ4" s="239"/>
      <c r="SZR4" s="239"/>
      <c r="SZS4" s="239"/>
      <c r="SZT4" s="239"/>
      <c r="SZU4" s="239"/>
      <c r="SZV4" s="239"/>
      <c r="SZW4" s="239"/>
      <c r="SZX4" s="239"/>
      <c r="SZY4" s="239"/>
      <c r="SZZ4" s="239"/>
      <c r="TAA4" s="239"/>
      <c r="TAB4" s="239"/>
      <c r="TAC4" s="239"/>
      <c r="TAD4" s="239"/>
      <c r="TAE4" s="239"/>
      <c r="TAF4" s="239"/>
      <c r="TAG4" s="239"/>
      <c r="TAH4" s="239"/>
      <c r="TAI4" s="239"/>
      <c r="TAJ4" s="239"/>
      <c r="TAK4" s="239"/>
      <c r="TAL4" s="239"/>
      <c r="TAM4" s="239"/>
      <c r="TAN4" s="239"/>
      <c r="TAO4" s="239"/>
      <c r="TAP4" s="239"/>
      <c r="TAQ4" s="239"/>
      <c r="TAR4" s="239"/>
      <c r="TAS4" s="239"/>
      <c r="TAT4" s="239"/>
      <c r="TAU4" s="239"/>
      <c r="TAV4" s="239"/>
      <c r="TAW4" s="239"/>
      <c r="TAX4" s="239"/>
      <c r="TAY4" s="239"/>
      <c r="TAZ4" s="239"/>
      <c r="TBA4" s="239"/>
      <c r="TBB4" s="239"/>
      <c r="TBC4" s="239"/>
      <c r="TBD4" s="239"/>
      <c r="TBE4" s="239"/>
      <c r="TBF4" s="239"/>
      <c r="TBG4" s="239"/>
      <c r="TBH4" s="239"/>
      <c r="TBI4" s="239"/>
      <c r="TBJ4" s="239"/>
      <c r="TBK4" s="239"/>
      <c r="TBL4" s="239"/>
      <c r="TBM4" s="239"/>
      <c r="TBN4" s="239"/>
      <c r="TBO4" s="239"/>
      <c r="TBP4" s="239"/>
      <c r="TBQ4" s="239"/>
      <c r="TBR4" s="239"/>
      <c r="TBS4" s="239"/>
      <c r="TBT4" s="239"/>
      <c r="TBU4" s="239"/>
      <c r="TBV4" s="239"/>
      <c r="TBW4" s="239"/>
      <c r="TBX4" s="239"/>
      <c r="TBY4" s="239"/>
      <c r="TBZ4" s="239"/>
      <c r="TCA4" s="239"/>
      <c r="TCB4" s="239"/>
      <c r="TCC4" s="239"/>
      <c r="TCD4" s="239"/>
      <c r="TCE4" s="239"/>
      <c r="TCF4" s="239"/>
      <c r="TCG4" s="239"/>
      <c r="TCH4" s="239"/>
      <c r="TCI4" s="239"/>
      <c r="TCJ4" s="239"/>
      <c r="TCK4" s="239"/>
      <c r="TCL4" s="239"/>
      <c r="TCM4" s="239"/>
      <c r="TCN4" s="239"/>
      <c r="TCO4" s="239"/>
      <c r="TCP4" s="239"/>
      <c r="TCQ4" s="239"/>
      <c r="TCR4" s="239"/>
      <c r="TCS4" s="239"/>
      <c r="TCT4" s="239"/>
      <c r="TCU4" s="239"/>
      <c r="TCV4" s="239"/>
      <c r="TCW4" s="239"/>
      <c r="TCX4" s="239"/>
      <c r="TCY4" s="239"/>
      <c r="TCZ4" s="239"/>
      <c r="TDA4" s="239"/>
      <c r="TDB4" s="239"/>
      <c r="TDC4" s="239"/>
      <c r="TDD4" s="239"/>
      <c r="TDE4" s="239"/>
      <c r="TDF4" s="239"/>
      <c r="TDG4" s="239"/>
      <c r="TDH4" s="239"/>
      <c r="TDI4" s="239"/>
      <c r="TDJ4" s="239"/>
      <c r="TDK4" s="239"/>
      <c r="TDL4" s="239"/>
      <c r="TDM4" s="239"/>
      <c r="TDN4" s="239"/>
      <c r="TDO4" s="239"/>
      <c r="TDP4" s="239"/>
      <c r="TDQ4" s="239"/>
      <c r="TDR4" s="239"/>
      <c r="TDS4" s="239"/>
      <c r="TDT4" s="239"/>
      <c r="TDU4" s="239"/>
      <c r="TDV4" s="239"/>
      <c r="TDW4" s="239"/>
      <c r="TDX4" s="239"/>
      <c r="TDY4" s="239"/>
      <c r="TDZ4" s="239"/>
      <c r="TEA4" s="239"/>
      <c r="TEB4" s="239"/>
      <c r="TEC4" s="239"/>
      <c r="TED4" s="239"/>
      <c r="TEE4" s="239"/>
      <c r="TEF4" s="239"/>
      <c r="TEG4" s="239"/>
      <c r="TEH4" s="239"/>
      <c r="TEI4" s="239"/>
      <c r="TEJ4" s="239"/>
      <c r="TEK4" s="239"/>
      <c r="TEL4" s="239"/>
      <c r="TEM4" s="239"/>
      <c r="TEN4" s="239"/>
      <c r="TEO4" s="239"/>
      <c r="TEP4" s="239"/>
      <c r="TEQ4" s="239"/>
      <c r="TER4" s="239"/>
      <c r="TES4" s="239"/>
      <c r="TET4" s="239"/>
      <c r="TEU4" s="239"/>
      <c r="TEV4" s="239"/>
      <c r="TEW4" s="239"/>
      <c r="TEX4" s="239"/>
      <c r="TEY4" s="239"/>
      <c r="TEZ4" s="239"/>
      <c r="TFA4" s="239"/>
      <c r="TFB4" s="239"/>
      <c r="TFC4" s="239"/>
      <c r="TFD4" s="239"/>
      <c r="TFE4" s="239"/>
      <c r="TFF4" s="239"/>
      <c r="TFG4" s="239"/>
      <c r="TFH4" s="239"/>
      <c r="TFI4" s="239"/>
      <c r="TFJ4" s="239"/>
      <c r="TFK4" s="239"/>
      <c r="TFL4" s="239"/>
      <c r="TFM4" s="239"/>
      <c r="TFN4" s="239"/>
      <c r="TFO4" s="239"/>
      <c r="TFP4" s="239"/>
      <c r="TFQ4" s="239"/>
      <c r="TFR4" s="239"/>
      <c r="TFS4" s="239"/>
      <c r="TFT4" s="239"/>
      <c r="TFU4" s="239"/>
      <c r="TFV4" s="239"/>
      <c r="TFW4" s="239"/>
      <c r="TFX4" s="239"/>
      <c r="TFY4" s="239"/>
      <c r="TFZ4" s="239"/>
      <c r="TGA4" s="239"/>
      <c r="TGB4" s="239"/>
      <c r="TGC4" s="239"/>
      <c r="TGD4" s="239"/>
      <c r="TGE4" s="239"/>
      <c r="TGF4" s="239"/>
      <c r="TGG4" s="239"/>
      <c r="TGH4" s="239"/>
      <c r="TGI4" s="239"/>
      <c r="TGJ4" s="239"/>
      <c r="TGK4" s="239"/>
      <c r="TGL4" s="239"/>
      <c r="TGM4" s="239"/>
      <c r="TGN4" s="239"/>
      <c r="TGO4" s="239"/>
      <c r="TGP4" s="239"/>
      <c r="TGQ4" s="239"/>
      <c r="TGR4" s="239"/>
      <c r="TGS4" s="239"/>
      <c r="TGT4" s="239"/>
      <c r="TGU4" s="239"/>
      <c r="TGV4" s="239"/>
      <c r="TGW4" s="239"/>
      <c r="TGX4" s="239"/>
      <c r="TGY4" s="239"/>
      <c r="TGZ4" s="239"/>
      <c r="THA4" s="239"/>
      <c r="THB4" s="239"/>
      <c r="THC4" s="239"/>
      <c r="THD4" s="239"/>
      <c r="THE4" s="239"/>
      <c r="THF4" s="239"/>
      <c r="THG4" s="239"/>
      <c r="THH4" s="239"/>
      <c r="THI4" s="239"/>
      <c r="THJ4" s="239"/>
      <c r="THK4" s="239"/>
      <c r="THL4" s="239"/>
      <c r="THM4" s="239"/>
      <c r="THN4" s="239"/>
      <c r="THO4" s="239"/>
      <c r="THP4" s="239"/>
      <c r="THQ4" s="239"/>
      <c r="THR4" s="239"/>
      <c r="THS4" s="239"/>
      <c r="THT4" s="239"/>
      <c r="THU4" s="239"/>
      <c r="THV4" s="239"/>
      <c r="THW4" s="239"/>
      <c r="THX4" s="239"/>
      <c r="THY4" s="239"/>
      <c r="THZ4" s="239"/>
      <c r="TIA4" s="239"/>
      <c r="TIB4" s="239"/>
      <c r="TIC4" s="239"/>
      <c r="TID4" s="239"/>
      <c r="TIE4" s="239"/>
      <c r="TIF4" s="239"/>
      <c r="TIG4" s="239"/>
      <c r="TIH4" s="239"/>
      <c r="TII4" s="239"/>
      <c r="TIJ4" s="239"/>
      <c r="TIK4" s="239"/>
      <c r="TIL4" s="239"/>
      <c r="TIM4" s="239"/>
      <c r="TIN4" s="239"/>
      <c r="TIO4" s="239"/>
      <c r="TIP4" s="239"/>
      <c r="TIQ4" s="239"/>
      <c r="TIR4" s="239"/>
      <c r="TIS4" s="239"/>
      <c r="TIT4" s="239"/>
      <c r="TIU4" s="239"/>
      <c r="TIV4" s="239"/>
      <c r="TIW4" s="239"/>
      <c r="TIX4" s="239"/>
      <c r="TIY4" s="239"/>
      <c r="TIZ4" s="239"/>
      <c r="TJA4" s="239"/>
      <c r="TJB4" s="239"/>
      <c r="TJC4" s="239"/>
      <c r="TJD4" s="239"/>
      <c r="TJE4" s="239"/>
      <c r="TJF4" s="239"/>
      <c r="TJG4" s="239"/>
      <c r="TJH4" s="239"/>
      <c r="TJI4" s="239"/>
      <c r="TJJ4" s="239"/>
      <c r="TJK4" s="239"/>
      <c r="TJL4" s="239"/>
      <c r="TJM4" s="239"/>
      <c r="TJN4" s="239"/>
      <c r="TJO4" s="239"/>
      <c r="TJP4" s="239"/>
      <c r="TJQ4" s="239"/>
      <c r="TJR4" s="239"/>
      <c r="TJS4" s="239"/>
      <c r="TJT4" s="239"/>
      <c r="TJU4" s="239"/>
      <c r="TJV4" s="239"/>
      <c r="TJW4" s="239"/>
      <c r="TJX4" s="239"/>
      <c r="TJY4" s="239"/>
      <c r="TJZ4" s="239"/>
      <c r="TKA4" s="239"/>
      <c r="TKB4" s="239"/>
      <c r="TKC4" s="239"/>
      <c r="TKD4" s="239"/>
      <c r="TKE4" s="239"/>
      <c r="TKF4" s="239"/>
      <c r="TKG4" s="239"/>
      <c r="TKH4" s="239"/>
      <c r="TKI4" s="239"/>
      <c r="TKJ4" s="239"/>
      <c r="TKK4" s="239"/>
      <c r="TKL4" s="239"/>
      <c r="TKM4" s="239"/>
      <c r="TKN4" s="239"/>
      <c r="TKO4" s="239"/>
      <c r="TKP4" s="239"/>
      <c r="TKQ4" s="239"/>
      <c r="TKR4" s="239"/>
      <c r="TKS4" s="239"/>
      <c r="TKT4" s="239"/>
      <c r="TKU4" s="239"/>
      <c r="TKV4" s="239"/>
      <c r="TKW4" s="239"/>
      <c r="TKX4" s="239"/>
      <c r="TKY4" s="239"/>
      <c r="TKZ4" s="239"/>
      <c r="TLA4" s="239"/>
      <c r="TLB4" s="239"/>
      <c r="TLC4" s="239"/>
      <c r="TLD4" s="239"/>
      <c r="TLE4" s="239"/>
      <c r="TLF4" s="239"/>
      <c r="TLG4" s="239"/>
      <c r="TLH4" s="239"/>
      <c r="TLI4" s="239"/>
      <c r="TLJ4" s="239"/>
      <c r="TLK4" s="239"/>
      <c r="TLL4" s="239"/>
      <c r="TLM4" s="239"/>
      <c r="TLN4" s="239"/>
      <c r="TLO4" s="239"/>
      <c r="TLP4" s="239"/>
      <c r="TLQ4" s="239"/>
      <c r="TLR4" s="239"/>
      <c r="TLS4" s="239"/>
      <c r="TLT4" s="239"/>
      <c r="TLU4" s="239"/>
      <c r="TLV4" s="239"/>
      <c r="TLW4" s="239"/>
      <c r="TLX4" s="239"/>
      <c r="TLY4" s="239"/>
      <c r="TLZ4" s="239"/>
      <c r="TMA4" s="239"/>
      <c r="TMB4" s="239"/>
      <c r="TMC4" s="239"/>
      <c r="TMD4" s="239"/>
      <c r="TME4" s="239"/>
      <c r="TMF4" s="239"/>
      <c r="TMG4" s="239"/>
      <c r="TMH4" s="239"/>
      <c r="TMI4" s="239"/>
      <c r="TMJ4" s="239"/>
      <c r="TMK4" s="239"/>
      <c r="TML4" s="239"/>
      <c r="TMM4" s="239"/>
      <c r="TMN4" s="239"/>
      <c r="TMO4" s="239"/>
      <c r="TMP4" s="239"/>
      <c r="TMQ4" s="239"/>
      <c r="TMR4" s="239"/>
      <c r="TMS4" s="239"/>
      <c r="TMT4" s="239"/>
      <c r="TMU4" s="239"/>
      <c r="TMV4" s="239"/>
      <c r="TMW4" s="239"/>
      <c r="TMX4" s="239"/>
      <c r="TMY4" s="239"/>
      <c r="TMZ4" s="239"/>
      <c r="TNA4" s="239"/>
      <c r="TNB4" s="239"/>
      <c r="TNC4" s="239"/>
      <c r="TND4" s="239"/>
      <c r="TNE4" s="239"/>
      <c r="TNF4" s="239"/>
      <c r="TNG4" s="239"/>
      <c r="TNH4" s="239"/>
      <c r="TNI4" s="239"/>
      <c r="TNJ4" s="239"/>
      <c r="TNK4" s="239"/>
      <c r="TNL4" s="239"/>
      <c r="TNM4" s="239"/>
      <c r="TNN4" s="239"/>
      <c r="TNO4" s="239"/>
      <c r="TNP4" s="239"/>
      <c r="TNQ4" s="239"/>
      <c r="TNR4" s="239"/>
      <c r="TNS4" s="239"/>
      <c r="TNT4" s="239"/>
      <c r="TNU4" s="239"/>
      <c r="TNV4" s="239"/>
      <c r="TNW4" s="239"/>
      <c r="TNX4" s="239"/>
      <c r="TNY4" s="239"/>
      <c r="TNZ4" s="239"/>
      <c r="TOA4" s="239"/>
      <c r="TOB4" s="239"/>
      <c r="TOC4" s="239"/>
      <c r="TOD4" s="239"/>
      <c r="TOE4" s="239"/>
      <c r="TOF4" s="239"/>
      <c r="TOG4" s="239"/>
      <c r="TOH4" s="239"/>
      <c r="TOI4" s="239"/>
      <c r="TOJ4" s="239"/>
      <c r="TOK4" s="239"/>
      <c r="TOL4" s="239"/>
      <c r="TOM4" s="239"/>
      <c r="TON4" s="239"/>
      <c r="TOO4" s="239"/>
      <c r="TOP4" s="239"/>
      <c r="TOQ4" s="239"/>
      <c r="TOR4" s="239"/>
      <c r="TOS4" s="239"/>
      <c r="TOT4" s="239"/>
      <c r="TOU4" s="239"/>
      <c r="TOV4" s="239"/>
      <c r="TOW4" s="239"/>
      <c r="TOX4" s="239"/>
      <c r="TOY4" s="239"/>
      <c r="TOZ4" s="239"/>
      <c r="TPA4" s="239"/>
      <c r="TPB4" s="239"/>
      <c r="TPC4" s="239"/>
      <c r="TPD4" s="239"/>
      <c r="TPE4" s="239"/>
      <c r="TPF4" s="239"/>
      <c r="TPG4" s="239"/>
      <c r="TPH4" s="239"/>
      <c r="TPI4" s="239"/>
      <c r="TPJ4" s="239"/>
      <c r="TPK4" s="239"/>
      <c r="TPL4" s="239"/>
      <c r="TPM4" s="239"/>
      <c r="TPN4" s="239"/>
      <c r="TPO4" s="239"/>
      <c r="TPP4" s="239"/>
      <c r="TPQ4" s="239"/>
      <c r="TPR4" s="239"/>
      <c r="TPS4" s="239"/>
      <c r="TPT4" s="239"/>
      <c r="TPU4" s="239"/>
      <c r="TPV4" s="239"/>
      <c r="TPW4" s="239"/>
      <c r="TPX4" s="239"/>
      <c r="TPY4" s="239"/>
      <c r="TPZ4" s="239"/>
      <c r="TQA4" s="239"/>
      <c r="TQB4" s="239"/>
      <c r="TQC4" s="239"/>
      <c r="TQD4" s="239"/>
      <c r="TQE4" s="239"/>
      <c r="TQF4" s="239"/>
      <c r="TQG4" s="239"/>
      <c r="TQH4" s="239"/>
      <c r="TQI4" s="239"/>
      <c r="TQJ4" s="239"/>
      <c r="TQK4" s="239"/>
      <c r="TQL4" s="239"/>
      <c r="TQM4" s="239"/>
      <c r="TQN4" s="239"/>
      <c r="TQO4" s="239"/>
      <c r="TQP4" s="239"/>
      <c r="TQQ4" s="239"/>
      <c r="TQR4" s="239"/>
      <c r="TQS4" s="239"/>
      <c r="TQT4" s="239"/>
      <c r="TQU4" s="239"/>
      <c r="TQV4" s="239"/>
      <c r="TQW4" s="239"/>
      <c r="TQX4" s="239"/>
      <c r="TQY4" s="239"/>
      <c r="TQZ4" s="239"/>
      <c r="TRA4" s="239"/>
      <c r="TRB4" s="239"/>
      <c r="TRC4" s="239"/>
      <c r="TRD4" s="239"/>
      <c r="TRE4" s="239"/>
      <c r="TRF4" s="239"/>
      <c r="TRG4" s="239"/>
      <c r="TRH4" s="239"/>
      <c r="TRI4" s="239"/>
      <c r="TRJ4" s="239"/>
      <c r="TRK4" s="239"/>
      <c r="TRL4" s="239"/>
      <c r="TRM4" s="239"/>
      <c r="TRN4" s="239"/>
      <c r="TRO4" s="239"/>
      <c r="TRP4" s="239"/>
      <c r="TRQ4" s="239"/>
      <c r="TRR4" s="239"/>
      <c r="TRS4" s="239"/>
      <c r="TRT4" s="239"/>
      <c r="TRU4" s="239"/>
      <c r="TRV4" s="239"/>
      <c r="TRW4" s="239"/>
      <c r="TRX4" s="239"/>
      <c r="TRY4" s="239"/>
      <c r="TRZ4" s="239"/>
      <c r="TSA4" s="239"/>
      <c r="TSB4" s="239"/>
      <c r="TSC4" s="239"/>
      <c r="TSD4" s="239"/>
      <c r="TSE4" s="239"/>
      <c r="TSF4" s="239"/>
      <c r="TSG4" s="239"/>
      <c r="TSH4" s="239"/>
      <c r="TSI4" s="239"/>
      <c r="TSJ4" s="239"/>
      <c r="TSK4" s="239"/>
      <c r="TSL4" s="239"/>
      <c r="TSM4" s="239"/>
      <c r="TSN4" s="239"/>
      <c r="TSO4" s="239"/>
      <c r="TSP4" s="239"/>
      <c r="TSQ4" s="239"/>
      <c r="TSR4" s="239"/>
      <c r="TSS4" s="239"/>
      <c r="TST4" s="239"/>
      <c r="TSU4" s="239"/>
      <c r="TSV4" s="239"/>
      <c r="TSW4" s="239"/>
      <c r="TSX4" s="239"/>
      <c r="TSY4" s="239"/>
      <c r="TSZ4" s="239"/>
      <c r="TTA4" s="239"/>
      <c r="TTB4" s="239"/>
      <c r="TTC4" s="239"/>
      <c r="TTD4" s="239"/>
      <c r="TTE4" s="239"/>
      <c r="TTF4" s="239"/>
      <c r="TTG4" s="239"/>
      <c r="TTH4" s="239"/>
      <c r="TTI4" s="239"/>
      <c r="TTJ4" s="239"/>
      <c r="TTK4" s="239"/>
      <c r="TTL4" s="239"/>
      <c r="TTM4" s="239"/>
      <c r="TTN4" s="239"/>
      <c r="TTO4" s="239"/>
      <c r="TTP4" s="239"/>
      <c r="TTQ4" s="239"/>
      <c r="TTR4" s="239"/>
      <c r="TTS4" s="239"/>
      <c r="TTT4" s="239"/>
      <c r="TTU4" s="239"/>
      <c r="TTV4" s="239"/>
      <c r="TTW4" s="239"/>
      <c r="TTX4" s="239"/>
      <c r="TTY4" s="239"/>
      <c r="TTZ4" s="239"/>
      <c r="TUA4" s="239"/>
      <c r="TUB4" s="239"/>
      <c r="TUC4" s="239"/>
      <c r="TUD4" s="239"/>
      <c r="TUE4" s="239"/>
      <c r="TUF4" s="239"/>
      <c r="TUG4" s="239"/>
      <c r="TUH4" s="239"/>
      <c r="TUI4" s="239"/>
      <c r="TUJ4" s="239"/>
      <c r="TUK4" s="239"/>
      <c r="TUL4" s="239"/>
      <c r="TUM4" s="239"/>
      <c r="TUN4" s="239"/>
      <c r="TUO4" s="239"/>
      <c r="TUP4" s="239"/>
      <c r="TUQ4" s="239"/>
      <c r="TUR4" s="239"/>
      <c r="TUS4" s="239"/>
      <c r="TUT4" s="239"/>
      <c r="TUU4" s="239"/>
      <c r="TUV4" s="239"/>
      <c r="TUW4" s="239"/>
      <c r="TUX4" s="239"/>
      <c r="TUY4" s="239"/>
      <c r="TUZ4" s="239"/>
      <c r="TVA4" s="239"/>
      <c r="TVB4" s="239"/>
      <c r="TVC4" s="239"/>
      <c r="TVD4" s="239"/>
      <c r="TVE4" s="239"/>
      <c r="TVF4" s="239"/>
      <c r="TVG4" s="239"/>
      <c r="TVH4" s="239"/>
      <c r="TVI4" s="239"/>
      <c r="TVJ4" s="239"/>
      <c r="TVK4" s="239"/>
      <c r="TVL4" s="239"/>
      <c r="TVM4" s="239"/>
      <c r="TVN4" s="239"/>
      <c r="TVO4" s="239"/>
      <c r="TVP4" s="239"/>
      <c r="TVQ4" s="239"/>
      <c r="TVR4" s="239"/>
      <c r="TVS4" s="239"/>
      <c r="TVT4" s="239"/>
      <c r="TVU4" s="239"/>
      <c r="TVV4" s="239"/>
      <c r="TVW4" s="239"/>
      <c r="TVX4" s="239"/>
      <c r="TVY4" s="239"/>
      <c r="TVZ4" s="239"/>
      <c r="TWA4" s="239"/>
      <c r="TWB4" s="239"/>
      <c r="TWC4" s="239"/>
      <c r="TWD4" s="239"/>
      <c r="TWE4" s="239"/>
      <c r="TWF4" s="239"/>
      <c r="TWG4" s="239"/>
      <c r="TWH4" s="239"/>
      <c r="TWI4" s="239"/>
      <c r="TWJ4" s="239"/>
      <c r="TWK4" s="239"/>
      <c r="TWL4" s="239"/>
      <c r="TWM4" s="239"/>
      <c r="TWN4" s="239"/>
      <c r="TWO4" s="239"/>
      <c r="TWP4" s="239"/>
      <c r="TWQ4" s="239"/>
      <c r="TWR4" s="239"/>
      <c r="TWS4" s="239"/>
      <c r="TWT4" s="239"/>
      <c r="TWU4" s="239"/>
      <c r="TWV4" s="239"/>
      <c r="TWW4" s="239"/>
      <c r="TWX4" s="239"/>
      <c r="TWY4" s="239"/>
      <c r="TWZ4" s="239"/>
      <c r="TXA4" s="239"/>
      <c r="TXB4" s="239"/>
      <c r="TXC4" s="239"/>
      <c r="TXD4" s="239"/>
      <c r="TXE4" s="239"/>
      <c r="TXF4" s="239"/>
      <c r="TXG4" s="239"/>
      <c r="TXH4" s="239"/>
      <c r="TXI4" s="239"/>
      <c r="TXJ4" s="239"/>
      <c r="TXK4" s="239"/>
      <c r="TXL4" s="239"/>
      <c r="TXM4" s="239"/>
      <c r="TXN4" s="239"/>
      <c r="TXO4" s="239"/>
      <c r="TXP4" s="239"/>
      <c r="TXQ4" s="239"/>
      <c r="TXR4" s="239"/>
      <c r="TXS4" s="239"/>
      <c r="TXT4" s="239"/>
      <c r="TXU4" s="239"/>
      <c r="TXV4" s="239"/>
      <c r="TXW4" s="239"/>
      <c r="TXX4" s="239"/>
      <c r="TXY4" s="239"/>
      <c r="TXZ4" s="239"/>
      <c r="TYA4" s="239"/>
      <c r="TYB4" s="239"/>
      <c r="TYC4" s="239"/>
      <c r="TYD4" s="239"/>
      <c r="TYE4" s="239"/>
      <c r="TYF4" s="239"/>
      <c r="TYG4" s="239"/>
      <c r="TYH4" s="239"/>
      <c r="TYI4" s="239"/>
      <c r="TYJ4" s="239"/>
      <c r="TYK4" s="239"/>
      <c r="TYL4" s="239"/>
      <c r="TYM4" s="239"/>
      <c r="TYN4" s="239"/>
      <c r="TYO4" s="239"/>
      <c r="TYP4" s="239"/>
      <c r="TYQ4" s="239"/>
      <c r="TYR4" s="239"/>
      <c r="TYS4" s="239"/>
      <c r="TYT4" s="239"/>
      <c r="TYU4" s="239"/>
      <c r="TYV4" s="239"/>
      <c r="TYW4" s="239"/>
      <c r="TYX4" s="239"/>
      <c r="TYY4" s="239"/>
      <c r="TYZ4" s="239"/>
      <c r="TZA4" s="239"/>
      <c r="TZB4" s="239"/>
      <c r="TZC4" s="239"/>
      <c r="TZD4" s="239"/>
      <c r="TZE4" s="239"/>
      <c r="TZF4" s="239"/>
      <c r="TZG4" s="239"/>
      <c r="TZH4" s="239"/>
      <c r="TZI4" s="239"/>
      <c r="TZJ4" s="239"/>
      <c r="TZK4" s="239"/>
      <c r="TZL4" s="239"/>
      <c r="TZM4" s="239"/>
      <c r="TZN4" s="239"/>
      <c r="TZO4" s="239"/>
      <c r="TZP4" s="239"/>
      <c r="TZQ4" s="239"/>
      <c r="TZR4" s="239"/>
      <c r="TZS4" s="239"/>
      <c r="TZT4" s="239"/>
      <c r="TZU4" s="239"/>
      <c r="TZV4" s="239"/>
      <c r="TZW4" s="239"/>
      <c r="TZX4" s="239"/>
      <c r="TZY4" s="239"/>
      <c r="TZZ4" s="239"/>
      <c r="UAA4" s="239"/>
      <c r="UAB4" s="239"/>
      <c r="UAC4" s="239"/>
      <c r="UAD4" s="239"/>
      <c r="UAE4" s="239"/>
      <c r="UAF4" s="239"/>
      <c r="UAG4" s="239"/>
      <c r="UAH4" s="239"/>
      <c r="UAI4" s="239"/>
      <c r="UAJ4" s="239"/>
      <c r="UAK4" s="239"/>
      <c r="UAL4" s="239"/>
      <c r="UAM4" s="239"/>
      <c r="UAN4" s="239"/>
      <c r="UAO4" s="239"/>
      <c r="UAP4" s="239"/>
      <c r="UAQ4" s="239"/>
      <c r="UAR4" s="239"/>
      <c r="UAS4" s="239"/>
      <c r="UAT4" s="239"/>
      <c r="UAU4" s="239"/>
      <c r="UAV4" s="239"/>
      <c r="UAW4" s="239"/>
      <c r="UAX4" s="239"/>
      <c r="UAY4" s="239"/>
      <c r="UAZ4" s="239"/>
      <c r="UBA4" s="239"/>
      <c r="UBB4" s="239"/>
      <c r="UBC4" s="239"/>
      <c r="UBD4" s="239"/>
      <c r="UBE4" s="239"/>
      <c r="UBF4" s="239"/>
      <c r="UBG4" s="239"/>
      <c r="UBH4" s="239"/>
      <c r="UBI4" s="239"/>
      <c r="UBJ4" s="239"/>
      <c r="UBK4" s="239"/>
      <c r="UBL4" s="239"/>
      <c r="UBM4" s="239"/>
      <c r="UBN4" s="239"/>
      <c r="UBO4" s="239"/>
      <c r="UBP4" s="239"/>
      <c r="UBQ4" s="239"/>
      <c r="UBR4" s="239"/>
      <c r="UBS4" s="239"/>
      <c r="UBT4" s="239"/>
      <c r="UBU4" s="239"/>
      <c r="UBV4" s="239"/>
      <c r="UBW4" s="239"/>
      <c r="UBX4" s="239"/>
      <c r="UBY4" s="239"/>
      <c r="UBZ4" s="239"/>
      <c r="UCA4" s="239"/>
      <c r="UCB4" s="239"/>
      <c r="UCC4" s="239"/>
      <c r="UCD4" s="239"/>
      <c r="UCE4" s="239"/>
      <c r="UCF4" s="239"/>
      <c r="UCG4" s="239"/>
      <c r="UCH4" s="239"/>
      <c r="UCI4" s="239"/>
      <c r="UCJ4" s="239"/>
      <c r="UCK4" s="239"/>
      <c r="UCL4" s="239"/>
      <c r="UCM4" s="239"/>
      <c r="UCN4" s="239"/>
      <c r="UCO4" s="239"/>
      <c r="UCP4" s="239"/>
      <c r="UCQ4" s="239"/>
      <c r="UCR4" s="239"/>
      <c r="UCS4" s="239"/>
      <c r="UCT4" s="239"/>
      <c r="UCU4" s="239"/>
      <c r="UCV4" s="239"/>
      <c r="UCW4" s="239"/>
      <c r="UCX4" s="239"/>
      <c r="UCY4" s="239"/>
      <c r="UCZ4" s="239"/>
      <c r="UDA4" s="239"/>
      <c r="UDB4" s="239"/>
      <c r="UDC4" s="239"/>
      <c r="UDD4" s="239"/>
      <c r="UDE4" s="239"/>
      <c r="UDF4" s="239"/>
      <c r="UDG4" s="239"/>
      <c r="UDH4" s="239"/>
      <c r="UDI4" s="239"/>
      <c r="UDJ4" s="239"/>
      <c r="UDK4" s="239"/>
      <c r="UDL4" s="239"/>
      <c r="UDM4" s="239"/>
      <c r="UDN4" s="239"/>
      <c r="UDO4" s="239"/>
      <c r="UDP4" s="239"/>
      <c r="UDQ4" s="239"/>
      <c r="UDR4" s="239"/>
      <c r="UDS4" s="239"/>
      <c r="UDT4" s="239"/>
      <c r="UDU4" s="239"/>
      <c r="UDV4" s="239"/>
      <c r="UDW4" s="239"/>
      <c r="UDX4" s="239"/>
      <c r="UDY4" s="239"/>
      <c r="UDZ4" s="239"/>
      <c r="UEA4" s="239"/>
      <c r="UEB4" s="239"/>
      <c r="UEC4" s="239"/>
      <c r="UED4" s="239"/>
      <c r="UEE4" s="239"/>
      <c r="UEF4" s="239"/>
      <c r="UEG4" s="239"/>
      <c r="UEH4" s="239"/>
      <c r="UEI4" s="239"/>
      <c r="UEJ4" s="239"/>
      <c r="UEK4" s="239"/>
      <c r="UEL4" s="239"/>
      <c r="UEM4" s="239"/>
      <c r="UEN4" s="239"/>
      <c r="UEO4" s="239"/>
      <c r="UEP4" s="239"/>
      <c r="UEQ4" s="239"/>
      <c r="UER4" s="239"/>
      <c r="UES4" s="239"/>
      <c r="UET4" s="239"/>
      <c r="UEU4" s="239"/>
      <c r="UEV4" s="239"/>
      <c r="UEW4" s="239"/>
      <c r="UEX4" s="239"/>
      <c r="UEY4" s="239"/>
      <c r="UEZ4" s="239"/>
      <c r="UFA4" s="239"/>
      <c r="UFB4" s="239"/>
      <c r="UFC4" s="239"/>
      <c r="UFD4" s="239"/>
      <c r="UFE4" s="239"/>
      <c r="UFF4" s="239"/>
      <c r="UFG4" s="239"/>
      <c r="UFH4" s="239"/>
      <c r="UFI4" s="239"/>
      <c r="UFJ4" s="239"/>
      <c r="UFK4" s="239"/>
      <c r="UFL4" s="239"/>
      <c r="UFM4" s="239"/>
      <c r="UFN4" s="239"/>
      <c r="UFO4" s="239"/>
      <c r="UFP4" s="239"/>
      <c r="UFQ4" s="239"/>
      <c r="UFR4" s="239"/>
      <c r="UFS4" s="239"/>
      <c r="UFT4" s="239"/>
      <c r="UFU4" s="239"/>
      <c r="UFV4" s="239"/>
      <c r="UFW4" s="239"/>
      <c r="UFX4" s="239"/>
      <c r="UFY4" s="239"/>
      <c r="UFZ4" s="239"/>
      <c r="UGA4" s="239"/>
      <c r="UGB4" s="239"/>
      <c r="UGC4" s="239"/>
      <c r="UGD4" s="239"/>
      <c r="UGE4" s="239"/>
      <c r="UGF4" s="239"/>
      <c r="UGG4" s="239"/>
      <c r="UGH4" s="239"/>
      <c r="UGI4" s="239"/>
      <c r="UGJ4" s="239"/>
      <c r="UGK4" s="239"/>
      <c r="UGL4" s="239"/>
      <c r="UGM4" s="239"/>
      <c r="UGN4" s="239"/>
      <c r="UGO4" s="239"/>
      <c r="UGP4" s="239"/>
      <c r="UGQ4" s="239"/>
      <c r="UGR4" s="239"/>
      <c r="UGS4" s="239"/>
      <c r="UGT4" s="239"/>
      <c r="UGU4" s="239"/>
      <c r="UGV4" s="239"/>
      <c r="UGW4" s="239"/>
      <c r="UGX4" s="239"/>
      <c r="UGY4" s="239"/>
      <c r="UGZ4" s="239"/>
      <c r="UHA4" s="239"/>
      <c r="UHB4" s="239"/>
      <c r="UHC4" s="239"/>
      <c r="UHD4" s="239"/>
      <c r="UHE4" s="239"/>
      <c r="UHF4" s="239"/>
      <c r="UHG4" s="239"/>
      <c r="UHH4" s="239"/>
      <c r="UHI4" s="239"/>
      <c r="UHJ4" s="239"/>
      <c r="UHK4" s="239"/>
      <c r="UHL4" s="239"/>
      <c r="UHM4" s="239"/>
      <c r="UHN4" s="239"/>
      <c r="UHO4" s="239"/>
      <c r="UHP4" s="239"/>
      <c r="UHQ4" s="239"/>
      <c r="UHR4" s="239"/>
      <c r="UHS4" s="239"/>
      <c r="UHT4" s="239"/>
      <c r="UHU4" s="239"/>
      <c r="UHV4" s="239"/>
      <c r="UHW4" s="239"/>
      <c r="UHX4" s="239"/>
      <c r="UHY4" s="239"/>
      <c r="UHZ4" s="239"/>
      <c r="UIA4" s="239"/>
      <c r="UIB4" s="239"/>
      <c r="UIC4" s="239"/>
      <c r="UID4" s="239"/>
      <c r="UIE4" s="239"/>
      <c r="UIF4" s="239"/>
      <c r="UIG4" s="239"/>
      <c r="UIH4" s="239"/>
      <c r="UII4" s="239"/>
      <c r="UIJ4" s="239"/>
      <c r="UIK4" s="239"/>
      <c r="UIL4" s="239"/>
      <c r="UIM4" s="239"/>
      <c r="UIN4" s="239"/>
      <c r="UIO4" s="239"/>
      <c r="UIP4" s="239"/>
      <c r="UIQ4" s="239"/>
      <c r="UIR4" s="239"/>
      <c r="UIS4" s="239"/>
      <c r="UIT4" s="239"/>
      <c r="UIU4" s="239"/>
      <c r="UIV4" s="239"/>
      <c r="UIW4" s="239"/>
      <c r="UIX4" s="239"/>
      <c r="UIY4" s="239"/>
      <c r="UIZ4" s="239"/>
      <c r="UJA4" s="239"/>
      <c r="UJB4" s="239"/>
      <c r="UJC4" s="239"/>
      <c r="UJD4" s="239"/>
      <c r="UJE4" s="239"/>
      <c r="UJF4" s="239"/>
      <c r="UJG4" s="239"/>
      <c r="UJH4" s="239"/>
      <c r="UJI4" s="239"/>
      <c r="UJJ4" s="239"/>
      <c r="UJK4" s="239"/>
      <c r="UJL4" s="239"/>
      <c r="UJM4" s="239"/>
      <c r="UJN4" s="239"/>
      <c r="UJO4" s="239"/>
      <c r="UJP4" s="239"/>
      <c r="UJQ4" s="239"/>
      <c r="UJR4" s="239"/>
      <c r="UJS4" s="239"/>
      <c r="UJT4" s="239"/>
      <c r="UJU4" s="239"/>
      <c r="UJV4" s="239"/>
      <c r="UJW4" s="239"/>
      <c r="UJX4" s="239"/>
      <c r="UJY4" s="239"/>
      <c r="UJZ4" s="239"/>
      <c r="UKA4" s="239"/>
      <c r="UKB4" s="239"/>
      <c r="UKC4" s="239"/>
      <c r="UKD4" s="239"/>
      <c r="UKE4" s="239"/>
      <c r="UKF4" s="239"/>
      <c r="UKG4" s="239"/>
      <c r="UKH4" s="239"/>
      <c r="UKI4" s="239"/>
      <c r="UKJ4" s="239"/>
      <c r="UKK4" s="239"/>
      <c r="UKL4" s="239"/>
      <c r="UKM4" s="239"/>
      <c r="UKN4" s="239"/>
      <c r="UKO4" s="239"/>
      <c r="UKP4" s="239"/>
      <c r="UKQ4" s="239"/>
      <c r="UKR4" s="239"/>
      <c r="UKS4" s="239"/>
      <c r="UKT4" s="239"/>
      <c r="UKU4" s="239"/>
      <c r="UKV4" s="239"/>
      <c r="UKW4" s="239"/>
      <c r="UKX4" s="239"/>
      <c r="UKY4" s="239"/>
      <c r="UKZ4" s="239"/>
      <c r="ULA4" s="239"/>
      <c r="ULB4" s="239"/>
      <c r="ULC4" s="239"/>
      <c r="ULD4" s="239"/>
      <c r="ULE4" s="239"/>
      <c r="ULF4" s="239"/>
      <c r="ULG4" s="239"/>
      <c r="ULH4" s="239"/>
      <c r="ULI4" s="239"/>
      <c r="ULJ4" s="239"/>
      <c r="ULK4" s="239"/>
      <c r="ULL4" s="239"/>
      <c r="ULM4" s="239"/>
      <c r="ULN4" s="239"/>
      <c r="ULO4" s="239"/>
      <c r="ULP4" s="239"/>
      <c r="ULQ4" s="239"/>
      <c r="ULR4" s="239"/>
      <c r="ULS4" s="239"/>
      <c r="ULT4" s="239"/>
      <c r="ULU4" s="239"/>
      <c r="ULV4" s="239"/>
      <c r="ULW4" s="239"/>
      <c r="ULX4" s="239"/>
      <c r="ULY4" s="239"/>
      <c r="ULZ4" s="239"/>
      <c r="UMA4" s="239"/>
      <c r="UMB4" s="239"/>
      <c r="UMC4" s="239"/>
      <c r="UMD4" s="239"/>
      <c r="UME4" s="239"/>
      <c r="UMF4" s="239"/>
      <c r="UMG4" s="239"/>
      <c r="UMH4" s="239"/>
      <c r="UMI4" s="239"/>
      <c r="UMJ4" s="239"/>
      <c r="UMK4" s="239"/>
      <c r="UML4" s="239"/>
      <c r="UMM4" s="239"/>
      <c r="UMN4" s="239"/>
      <c r="UMO4" s="239"/>
      <c r="UMP4" s="239"/>
      <c r="UMQ4" s="239"/>
      <c r="UMR4" s="239"/>
      <c r="UMS4" s="239"/>
      <c r="UMT4" s="239"/>
      <c r="UMU4" s="239"/>
      <c r="UMV4" s="239"/>
      <c r="UMW4" s="239"/>
      <c r="UMX4" s="239"/>
      <c r="UMY4" s="239"/>
      <c r="UMZ4" s="239"/>
      <c r="UNA4" s="239"/>
      <c r="UNB4" s="239"/>
      <c r="UNC4" s="239"/>
      <c r="UND4" s="239"/>
      <c r="UNE4" s="239"/>
      <c r="UNF4" s="239"/>
      <c r="UNG4" s="239"/>
      <c r="UNH4" s="239"/>
      <c r="UNI4" s="239"/>
      <c r="UNJ4" s="239"/>
      <c r="UNK4" s="239"/>
      <c r="UNL4" s="239"/>
      <c r="UNM4" s="239"/>
      <c r="UNN4" s="239"/>
      <c r="UNO4" s="239"/>
      <c r="UNP4" s="239"/>
      <c r="UNQ4" s="239"/>
      <c r="UNR4" s="239"/>
      <c r="UNS4" s="239"/>
      <c r="UNT4" s="239"/>
      <c r="UNU4" s="239"/>
      <c r="UNV4" s="239"/>
      <c r="UNW4" s="239"/>
      <c r="UNX4" s="239"/>
      <c r="UNY4" s="239"/>
      <c r="UNZ4" s="239"/>
      <c r="UOA4" s="239"/>
      <c r="UOB4" s="239"/>
      <c r="UOC4" s="239"/>
      <c r="UOD4" s="239"/>
      <c r="UOE4" s="239"/>
      <c r="UOF4" s="239"/>
      <c r="UOG4" s="239"/>
      <c r="UOH4" s="239"/>
      <c r="UOI4" s="239"/>
      <c r="UOJ4" s="239"/>
      <c r="UOK4" s="239"/>
      <c r="UOL4" s="239"/>
      <c r="UOM4" s="239"/>
      <c r="UON4" s="239"/>
      <c r="UOO4" s="239"/>
      <c r="UOP4" s="239"/>
      <c r="UOQ4" s="239"/>
      <c r="UOR4" s="239"/>
      <c r="UOS4" s="239"/>
      <c r="UOT4" s="239"/>
      <c r="UOU4" s="239"/>
      <c r="UOV4" s="239"/>
      <c r="UOW4" s="239"/>
      <c r="UOX4" s="239"/>
      <c r="UOY4" s="239"/>
      <c r="UOZ4" s="239"/>
      <c r="UPA4" s="239"/>
      <c r="UPB4" s="239"/>
      <c r="UPC4" s="239"/>
      <c r="UPD4" s="239"/>
      <c r="UPE4" s="239"/>
      <c r="UPF4" s="239"/>
      <c r="UPG4" s="239"/>
      <c r="UPH4" s="239"/>
      <c r="UPI4" s="239"/>
      <c r="UPJ4" s="239"/>
      <c r="UPK4" s="239"/>
      <c r="UPL4" s="239"/>
      <c r="UPM4" s="239"/>
      <c r="UPN4" s="239"/>
      <c r="UPO4" s="239"/>
      <c r="UPP4" s="239"/>
      <c r="UPQ4" s="239"/>
      <c r="UPR4" s="239"/>
      <c r="UPS4" s="239"/>
      <c r="UPT4" s="239"/>
      <c r="UPU4" s="239"/>
      <c r="UPV4" s="239"/>
      <c r="UPW4" s="239"/>
      <c r="UPX4" s="239"/>
      <c r="UPY4" s="239"/>
      <c r="UPZ4" s="239"/>
      <c r="UQA4" s="239"/>
      <c r="UQB4" s="239"/>
      <c r="UQC4" s="239"/>
      <c r="UQD4" s="239"/>
      <c r="UQE4" s="239"/>
      <c r="UQF4" s="239"/>
      <c r="UQG4" s="239"/>
      <c r="UQH4" s="239"/>
      <c r="UQI4" s="239"/>
      <c r="UQJ4" s="239"/>
      <c r="UQK4" s="239"/>
      <c r="UQL4" s="239"/>
      <c r="UQM4" s="239"/>
      <c r="UQN4" s="239"/>
      <c r="UQO4" s="239"/>
      <c r="UQP4" s="239"/>
      <c r="UQQ4" s="239"/>
      <c r="UQR4" s="239"/>
      <c r="UQS4" s="239"/>
      <c r="UQT4" s="239"/>
      <c r="UQU4" s="239"/>
      <c r="UQV4" s="239"/>
      <c r="UQW4" s="239"/>
      <c r="UQX4" s="239"/>
      <c r="UQY4" s="239"/>
      <c r="UQZ4" s="239"/>
      <c r="URA4" s="239"/>
      <c r="URB4" s="239"/>
      <c r="URC4" s="239"/>
      <c r="URD4" s="239"/>
      <c r="URE4" s="239"/>
      <c r="URF4" s="239"/>
      <c r="URG4" s="239"/>
      <c r="URH4" s="239"/>
      <c r="URI4" s="239"/>
      <c r="URJ4" s="239"/>
      <c r="URK4" s="239"/>
      <c r="URL4" s="239"/>
      <c r="URM4" s="239"/>
      <c r="URN4" s="239"/>
      <c r="URO4" s="239"/>
      <c r="URP4" s="239"/>
      <c r="URQ4" s="239"/>
      <c r="URR4" s="239"/>
      <c r="URS4" s="239"/>
      <c r="URT4" s="239"/>
      <c r="URU4" s="239"/>
      <c r="URV4" s="239"/>
      <c r="URW4" s="239"/>
      <c r="URX4" s="239"/>
      <c r="URY4" s="239"/>
      <c r="URZ4" s="239"/>
      <c r="USA4" s="239"/>
      <c r="USB4" s="239"/>
      <c r="USC4" s="239"/>
      <c r="USD4" s="239"/>
      <c r="USE4" s="239"/>
      <c r="USF4" s="239"/>
      <c r="USG4" s="239"/>
      <c r="USH4" s="239"/>
      <c r="USI4" s="239"/>
      <c r="USJ4" s="239"/>
      <c r="USK4" s="239"/>
      <c r="USL4" s="239"/>
      <c r="USM4" s="239"/>
      <c r="USN4" s="239"/>
      <c r="USO4" s="239"/>
      <c r="USP4" s="239"/>
      <c r="USQ4" s="239"/>
      <c r="USR4" s="239"/>
      <c r="USS4" s="239"/>
      <c r="UST4" s="239"/>
      <c r="USU4" s="239"/>
      <c r="USV4" s="239"/>
      <c r="USW4" s="239"/>
      <c r="USX4" s="239"/>
      <c r="USY4" s="239"/>
      <c r="USZ4" s="239"/>
      <c r="UTA4" s="239"/>
      <c r="UTB4" s="239"/>
      <c r="UTC4" s="239"/>
      <c r="UTD4" s="239"/>
      <c r="UTE4" s="239"/>
      <c r="UTF4" s="239"/>
      <c r="UTG4" s="239"/>
      <c r="UTH4" s="239"/>
      <c r="UTI4" s="239"/>
      <c r="UTJ4" s="239"/>
      <c r="UTK4" s="239"/>
      <c r="UTL4" s="239"/>
      <c r="UTM4" s="239"/>
      <c r="UTN4" s="239"/>
      <c r="UTO4" s="239"/>
      <c r="UTP4" s="239"/>
      <c r="UTQ4" s="239"/>
      <c r="UTR4" s="239"/>
      <c r="UTS4" s="239"/>
      <c r="UTT4" s="239"/>
      <c r="UTU4" s="239"/>
      <c r="UTV4" s="239"/>
      <c r="UTW4" s="239"/>
      <c r="UTX4" s="239"/>
      <c r="UTY4" s="239"/>
      <c r="UTZ4" s="239"/>
      <c r="UUA4" s="239"/>
      <c r="UUB4" s="239"/>
      <c r="UUC4" s="239"/>
      <c r="UUD4" s="239"/>
      <c r="UUE4" s="239"/>
      <c r="UUF4" s="239"/>
      <c r="UUG4" s="239"/>
      <c r="UUH4" s="239"/>
      <c r="UUI4" s="239"/>
      <c r="UUJ4" s="239"/>
      <c r="UUK4" s="239"/>
      <c r="UUL4" s="239"/>
      <c r="UUM4" s="239"/>
      <c r="UUN4" s="239"/>
      <c r="UUO4" s="239"/>
      <c r="UUP4" s="239"/>
      <c r="UUQ4" s="239"/>
      <c r="UUR4" s="239"/>
      <c r="UUS4" s="239"/>
      <c r="UUT4" s="239"/>
      <c r="UUU4" s="239"/>
      <c r="UUV4" s="239"/>
      <c r="UUW4" s="239"/>
      <c r="UUX4" s="239"/>
      <c r="UUY4" s="239"/>
      <c r="UUZ4" s="239"/>
      <c r="UVA4" s="239"/>
      <c r="UVB4" s="239"/>
      <c r="UVC4" s="239"/>
      <c r="UVD4" s="239"/>
      <c r="UVE4" s="239"/>
      <c r="UVF4" s="239"/>
      <c r="UVG4" s="239"/>
      <c r="UVH4" s="239"/>
      <c r="UVI4" s="239"/>
      <c r="UVJ4" s="239"/>
      <c r="UVK4" s="239"/>
      <c r="UVL4" s="239"/>
      <c r="UVM4" s="239"/>
      <c r="UVN4" s="239"/>
      <c r="UVO4" s="239"/>
      <c r="UVP4" s="239"/>
      <c r="UVQ4" s="239"/>
      <c r="UVR4" s="239"/>
      <c r="UVS4" s="239"/>
      <c r="UVT4" s="239"/>
      <c r="UVU4" s="239"/>
      <c r="UVV4" s="239"/>
      <c r="UVW4" s="239"/>
      <c r="UVX4" s="239"/>
      <c r="UVY4" s="239"/>
      <c r="UVZ4" s="239"/>
      <c r="UWA4" s="239"/>
      <c r="UWB4" s="239"/>
      <c r="UWC4" s="239"/>
      <c r="UWD4" s="239"/>
      <c r="UWE4" s="239"/>
      <c r="UWF4" s="239"/>
      <c r="UWG4" s="239"/>
      <c r="UWH4" s="239"/>
      <c r="UWI4" s="239"/>
      <c r="UWJ4" s="239"/>
      <c r="UWK4" s="239"/>
      <c r="UWL4" s="239"/>
      <c r="UWM4" s="239"/>
      <c r="UWN4" s="239"/>
      <c r="UWO4" s="239"/>
      <c r="UWP4" s="239"/>
      <c r="UWQ4" s="239"/>
      <c r="UWR4" s="239"/>
      <c r="UWS4" s="239"/>
      <c r="UWT4" s="239"/>
      <c r="UWU4" s="239"/>
      <c r="UWV4" s="239"/>
      <c r="UWW4" s="239"/>
      <c r="UWX4" s="239"/>
      <c r="UWY4" s="239"/>
      <c r="UWZ4" s="239"/>
      <c r="UXA4" s="239"/>
      <c r="UXB4" s="239"/>
      <c r="UXC4" s="239"/>
      <c r="UXD4" s="239"/>
      <c r="UXE4" s="239"/>
      <c r="UXF4" s="239"/>
      <c r="UXG4" s="239"/>
      <c r="UXH4" s="239"/>
      <c r="UXI4" s="239"/>
      <c r="UXJ4" s="239"/>
      <c r="UXK4" s="239"/>
      <c r="UXL4" s="239"/>
      <c r="UXM4" s="239"/>
      <c r="UXN4" s="239"/>
      <c r="UXO4" s="239"/>
      <c r="UXP4" s="239"/>
      <c r="UXQ4" s="239"/>
      <c r="UXR4" s="239"/>
      <c r="UXS4" s="239"/>
      <c r="UXT4" s="239"/>
      <c r="UXU4" s="239"/>
      <c r="UXV4" s="239"/>
      <c r="UXW4" s="239"/>
      <c r="UXX4" s="239"/>
      <c r="UXY4" s="239"/>
      <c r="UXZ4" s="239"/>
      <c r="UYA4" s="239"/>
      <c r="UYB4" s="239"/>
      <c r="UYC4" s="239"/>
      <c r="UYD4" s="239"/>
      <c r="UYE4" s="239"/>
      <c r="UYF4" s="239"/>
      <c r="UYG4" s="239"/>
      <c r="UYH4" s="239"/>
      <c r="UYI4" s="239"/>
      <c r="UYJ4" s="239"/>
      <c r="UYK4" s="239"/>
      <c r="UYL4" s="239"/>
      <c r="UYM4" s="239"/>
      <c r="UYN4" s="239"/>
      <c r="UYO4" s="239"/>
      <c r="UYP4" s="239"/>
      <c r="UYQ4" s="239"/>
      <c r="UYR4" s="239"/>
      <c r="UYS4" s="239"/>
      <c r="UYT4" s="239"/>
      <c r="UYU4" s="239"/>
      <c r="UYV4" s="239"/>
      <c r="UYW4" s="239"/>
      <c r="UYX4" s="239"/>
      <c r="UYY4" s="239"/>
      <c r="UYZ4" s="239"/>
      <c r="UZA4" s="239"/>
      <c r="UZB4" s="239"/>
      <c r="UZC4" s="239"/>
      <c r="UZD4" s="239"/>
      <c r="UZE4" s="239"/>
      <c r="UZF4" s="239"/>
      <c r="UZG4" s="239"/>
      <c r="UZH4" s="239"/>
      <c r="UZI4" s="239"/>
      <c r="UZJ4" s="239"/>
      <c r="UZK4" s="239"/>
      <c r="UZL4" s="239"/>
      <c r="UZM4" s="239"/>
      <c r="UZN4" s="239"/>
      <c r="UZO4" s="239"/>
      <c r="UZP4" s="239"/>
      <c r="UZQ4" s="239"/>
      <c r="UZR4" s="239"/>
      <c r="UZS4" s="239"/>
      <c r="UZT4" s="239"/>
      <c r="UZU4" s="239"/>
      <c r="UZV4" s="239"/>
      <c r="UZW4" s="239"/>
      <c r="UZX4" s="239"/>
      <c r="UZY4" s="239"/>
      <c r="UZZ4" s="239"/>
      <c r="VAA4" s="239"/>
      <c r="VAB4" s="239"/>
      <c r="VAC4" s="239"/>
      <c r="VAD4" s="239"/>
      <c r="VAE4" s="239"/>
      <c r="VAF4" s="239"/>
      <c r="VAG4" s="239"/>
      <c r="VAH4" s="239"/>
      <c r="VAI4" s="239"/>
      <c r="VAJ4" s="239"/>
      <c r="VAK4" s="239"/>
      <c r="VAL4" s="239"/>
      <c r="VAM4" s="239"/>
      <c r="VAN4" s="239"/>
      <c r="VAO4" s="239"/>
      <c r="VAP4" s="239"/>
      <c r="VAQ4" s="239"/>
      <c r="VAR4" s="239"/>
      <c r="VAS4" s="239"/>
      <c r="VAT4" s="239"/>
      <c r="VAU4" s="239"/>
      <c r="VAV4" s="239"/>
      <c r="VAW4" s="239"/>
      <c r="VAX4" s="239"/>
      <c r="VAY4" s="239"/>
      <c r="VAZ4" s="239"/>
      <c r="VBA4" s="239"/>
      <c r="VBB4" s="239"/>
      <c r="VBC4" s="239"/>
      <c r="VBD4" s="239"/>
      <c r="VBE4" s="239"/>
      <c r="VBF4" s="239"/>
      <c r="VBG4" s="239"/>
      <c r="VBH4" s="239"/>
      <c r="VBI4" s="239"/>
      <c r="VBJ4" s="239"/>
      <c r="VBK4" s="239"/>
      <c r="VBL4" s="239"/>
      <c r="VBM4" s="239"/>
      <c r="VBN4" s="239"/>
      <c r="VBO4" s="239"/>
      <c r="VBP4" s="239"/>
      <c r="VBQ4" s="239"/>
      <c r="VBR4" s="239"/>
      <c r="VBS4" s="239"/>
      <c r="VBT4" s="239"/>
      <c r="VBU4" s="239"/>
      <c r="VBV4" s="239"/>
      <c r="VBW4" s="239"/>
      <c r="VBX4" s="239"/>
      <c r="VBY4" s="239"/>
      <c r="VBZ4" s="239"/>
      <c r="VCA4" s="239"/>
      <c r="VCB4" s="239"/>
      <c r="VCC4" s="239"/>
      <c r="VCD4" s="239"/>
      <c r="VCE4" s="239"/>
      <c r="VCF4" s="239"/>
      <c r="VCG4" s="239"/>
      <c r="VCH4" s="239"/>
      <c r="VCI4" s="239"/>
      <c r="VCJ4" s="239"/>
      <c r="VCK4" s="239"/>
      <c r="VCL4" s="239"/>
      <c r="VCM4" s="239"/>
      <c r="VCN4" s="239"/>
      <c r="VCO4" s="239"/>
      <c r="VCP4" s="239"/>
      <c r="VCQ4" s="239"/>
      <c r="VCR4" s="239"/>
      <c r="VCS4" s="239"/>
      <c r="VCT4" s="239"/>
      <c r="VCU4" s="239"/>
      <c r="VCV4" s="239"/>
      <c r="VCW4" s="239"/>
      <c r="VCX4" s="239"/>
      <c r="VCY4" s="239"/>
      <c r="VCZ4" s="239"/>
      <c r="VDA4" s="239"/>
      <c r="VDB4" s="239"/>
      <c r="VDC4" s="239"/>
      <c r="VDD4" s="239"/>
      <c r="VDE4" s="239"/>
      <c r="VDF4" s="239"/>
      <c r="VDG4" s="239"/>
      <c r="VDH4" s="239"/>
      <c r="VDI4" s="239"/>
      <c r="VDJ4" s="239"/>
      <c r="VDK4" s="239"/>
      <c r="VDL4" s="239"/>
      <c r="VDM4" s="239"/>
      <c r="VDN4" s="239"/>
      <c r="VDO4" s="239"/>
      <c r="VDP4" s="239"/>
      <c r="VDQ4" s="239"/>
      <c r="VDR4" s="239"/>
      <c r="VDS4" s="239"/>
      <c r="VDT4" s="239"/>
      <c r="VDU4" s="239"/>
      <c r="VDV4" s="239"/>
      <c r="VDW4" s="239"/>
      <c r="VDX4" s="239"/>
      <c r="VDY4" s="239"/>
      <c r="VDZ4" s="239"/>
      <c r="VEA4" s="239"/>
      <c r="VEB4" s="239"/>
      <c r="VEC4" s="239"/>
      <c r="VED4" s="239"/>
      <c r="VEE4" s="239"/>
      <c r="VEF4" s="239"/>
      <c r="VEG4" s="239"/>
      <c r="VEH4" s="239"/>
      <c r="VEI4" s="239"/>
      <c r="VEJ4" s="239"/>
      <c r="VEK4" s="239"/>
      <c r="VEL4" s="239"/>
      <c r="VEM4" s="239"/>
      <c r="VEN4" s="239"/>
      <c r="VEO4" s="239"/>
      <c r="VEP4" s="239"/>
      <c r="VEQ4" s="239"/>
      <c r="VER4" s="239"/>
      <c r="VES4" s="239"/>
      <c r="VET4" s="239"/>
      <c r="VEU4" s="239"/>
      <c r="VEV4" s="239"/>
      <c r="VEW4" s="239"/>
      <c r="VEX4" s="239"/>
      <c r="VEY4" s="239"/>
      <c r="VEZ4" s="239"/>
      <c r="VFA4" s="239"/>
      <c r="VFB4" s="239"/>
      <c r="VFC4" s="239"/>
      <c r="VFD4" s="239"/>
      <c r="VFE4" s="239"/>
      <c r="VFF4" s="239"/>
      <c r="VFG4" s="239"/>
      <c r="VFH4" s="239"/>
      <c r="VFI4" s="239"/>
      <c r="VFJ4" s="239"/>
      <c r="VFK4" s="239"/>
      <c r="VFL4" s="239"/>
      <c r="VFM4" s="239"/>
      <c r="VFN4" s="239"/>
      <c r="VFO4" s="239"/>
      <c r="VFP4" s="239"/>
      <c r="VFQ4" s="239"/>
      <c r="VFR4" s="239"/>
      <c r="VFS4" s="239"/>
      <c r="VFT4" s="239"/>
      <c r="VFU4" s="239"/>
      <c r="VFV4" s="239"/>
      <c r="VFW4" s="239"/>
      <c r="VFX4" s="239"/>
      <c r="VFY4" s="239"/>
      <c r="VFZ4" s="239"/>
      <c r="VGA4" s="239"/>
      <c r="VGB4" s="239"/>
      <c r="VGC4" s="239"/>
      <c r="VGD4" s="239"/>
      <c r="VGE4" s="239"/>
      <c r="VGF4" s="239"/>
      <c r="VGG4" s="239"/>
      <c r="VGH4" s="239"/>
      <c r="VGI4" s="239"/>
      <c r="VGJ4" s="239"/>
      <c r="VGK4" s="239"/>
      <c r="VGL4" s="239"/>
      <c r="VGM4" s="239"/>
      <c r="VGN4" s="239"/>
      <c r="VGO4" s="239"/>
      <c r="VGP4" s="239"/>
      <c r="VGQ4" s="239"/>
      <c r="VGR4" s="239"/>
      <c r="VGS4" s="239"/>
      <c r="VGT4" s="239"/>
      <c r="VGU4" s="239"/>
      <c r="VGV4" s="239"/>
      <c r="VGW4" s="239"/>
      <c r="VGX4" s="239"/>
      <c r="VGY4" s="239"/>
      <c r="VGZ4" s="239"/>
      <c r="VHA4" s="239"/>
      <c r="VHB4" s="239"/>
      <c r="VHC4" s="239"/>
      <c r="VHD4" s="239"/>
      <c r="VHE4" s="239"/>
      <c r="VHF4" s="239"/>
      <c r="VHG4" s="239"/>
      <c r="VHH4" s="239"/>
      <c r="VHI4" s="239"/>
      <c r="VHJ4" s="239"/>
      <c r="VHK4" s="239"/>
      <c r="VHL4" s="239"/>
      <c r="VHM4" s="239"/>
      <c r="VHN4" s="239"/>
      <c r="VHO4" s="239"/>
      <c r="VHP4" s="239"/>
      <c r="VHQ4" s="239"/>
      <c r="VHR4" s="239"/>
      <c r="VHS4" s="239"/>
      <c r="VHT4" s="239"/>
      <c r="VHU4" s="239"/>
      <c r="VHV4" s="239"/>
      <c r="VHW4" s="239"/>
      <c r="VHX4" s="239"/>
      <c r="VHY4" s="239"/>
      <c r="VHZ4" s="239"/>
      <c r="VIA4" s="239"/>
      <c r="VIB4" s="239"/>
      <c r="VIC4" s="239"/>
      <c r="VID4" s="239"/>
      <c r="VIE4" s="239"/>
      <c r="VIF4" s="239"/>
      <c r="VIG4" s="239"/>
      <c r="VIH4" s="239"/>
      <c r="VII4" s="239"/>
      <c r="VIJ4" s="239"/>
      <c r="VIK4" s="239"/>
      <c r="VIL4" s="239"/>
      <c r="VIM4" s="239"/>
      <c r="VIN4" s="239"/>
      <c r="VIO4" s="239"/>
      <c r="VIP4" s="239"/>
      <c r="VIQ4" s="239"/>
      <c r="VIR4" s="239"/>
      <c r="VIS4" s="239"/>
      <c r="VIT4" s="239"/>
      <c r="VIU4" s="239"/>
      <c r="VIV4" s="239"/>
      <c r="VIW4" s="239"/>
      <c r="VIX4" s="239"/>
      <c r="VIY4" s="239"/>
      <c r="VIZ4" s="239"/>
      <c r="VJA4" s="239"/>
      <c r="VJB4" s="239"/>
      <c r="VJC4" s="239"/>
      <c r="VJD4" s="239"/>
      <c r="VJE4" s="239"/>
      <c r="VJF4" s="239"/>
      <c r="VJG4" s="239"/>
      <c r="VJH4" s="239"/>
      <c r="VJI4" s="239"/>
      <c r="VJJ4" s="239"/>
      <c r="VJK4" s="239"/>
      <c r="VJL4" s="239"/>
      <c r="VJM4" s="239"/>
      <c r="VJN4" s="239"/>
      <c r="VJO4" s="239"/>
      <c r="VJP4" s="239"/>
      <c r="VJQ4" s="239"/>
      <c r="VJR4" s="239"/>
      <c r="VJS4" s="239"/>
      <c r="VJT4" s="239"/>
      <c r="VJU4" s="239"/>
      <c r="VJV4" s="239"/>
      <c r="VJW4" s="239"/>
      <c r="VJX4" s="239"/>
      <c r="VJY4" s="239"/>
      <c r="VJZ4" s="239"/>
      <c r="VKA4" s="239"/>
      <c r="VKB4" s="239"/>
      <c r="VKC4" s="239"/>
      <c r="VKD4" s="239"/>
      <c r="VKE4" s="239"/>
      <c r="VKF4" s="239"/>
      <c r="VKG4" s="239"/>
      <c r="VKH4" s="239"/>
      <c r="VKI4" s="239"/>
      <c r="VKJ4" s="239"/>
      <c r="VKK4" s="239"/>
      <c r="VKL4" s="239"/>
      <c r="VKM4" s="239"/>
      <c r="VKN4" s="239"/>
      <c r="VKO4" s="239"/>
      <c r="VKP4" s="239"/>
      <c r="VKQ4" s="239"/>
      <c r="VKR4" s="239"/>
      <c r="VKS4" s="239"/>
      <c r="VKT4" s="239"/>
      <c r="VKU4" s="239"/>
      <c r="VKV4" s="239"/>
      <c r="VKW4" s="239"/>
      <c r="VKX4" s="239"/>
      <c r="VKY4" s="239"/>
      <c r="VKZ4" s="239"/>
      <c r="VLA4" s="239"/>
      <c r="VLB4" s="239"/>
      <c r="VLC4" s="239"/>
      <c r="VLD4" s="239"/>
      <c r="VLE4" s="239"/>
      <c r="VLF4" s="239"/>
      <c r="VLG4" s="239"/>
      <c r="VLH4" s="239"/>
      <c r="VLI4" s="239"/>
      <c r="VLJ4" s="239"/>
      <c r="VLK4" s="239"/>
      <c r="VLL4" s="239"/>
      <c r="VLM4" s="239"/>
      <c r="VLN4" s="239"/>
      <c r="VLO4" s="239"/>
      <c r="VLP4" s="239"/>
      <c r="VLQ4" s="239"/>
      <c r="VLR4" s="239"/>
      <c r="VLS4" s="239"/>
      <c r="VLT4" s="239"/>
      <c r="VLU4" s="239"/>
      <c r="VLV4" s="239"/>
      <c r="VLW4" s="239"/>
      <c r="VLX4" s="239"/>
      <c r="VLY4" s="239"/>
      <c r="VLZ4" s="239"/>
      <c r="VMA4" s="239"/>
      <c r="VMB4" s="239"/>
      <c r="VMC4" s="239"/>
      <c r="VMD4" s="239"/>
      <c r="VME4" s="239"/>
      <c r="VMF4" s="239"/>
      <c r="VMG4" s="239"/>
      <c r="VMH4" s="239"/>
      <c r="VMI4" s="239"/>
      <c r="VMJ4" s="239"/>
      <c r="VMK4" s="239"/>
      <c r="VML4" s="239"/>
      <c r="VMM4" s="239"/>
      <c r="VMN4" s="239"/>
      <c r="VMO4" s="239"/>
      <c r="VMP4" s="239"/>
      <c r="VMQ4" s="239"/>
      <c r="VMR4" s="239"/>
      <c r="VMS4" s="239"/>
      <c r="VMT4" s="239"/>
      <c r="VMU4" s="239"/>
      <c r="VMV4" s="239"/>
      <c r="VMW4" s="239"/>
      <c r="VMX4" s="239"/>
      <c r="VMY4" s="239"/>
      <c r="VMZ4" s="239"/>
      <c r="VNA4" s="239"/>
      <c r="VNB4" s="239"/>
      <c r="VNC4" s="239"/>
      <c r="VND4" s="239"/>
      <c r="VNE4" s="239"/>
      <c r="VNF4" s="239"/>
      <c r="VNG4" s="239"/>
      <c r="VNH4" s="239"/>
      <c r="VNI4" s="239"/>
      <c r="VNJ4" s="239"/>
      <c r="VNK4" s="239"/>
      <c r="VNL4" s="239"/>
      <c r="VNM4" s="239"/>
      <c r="VNN4" s="239"/>
      <c r="VNO4" s="239"/>
      <c r="VNP4" s="239"/>
      <c r="VNQ4" s="239"/>
      <c r="VNR4" s="239"/>
      <c r="VNS4" s="239"/>
      <c r="VNT4" s="239"/>
      <c r="VNU4" s="239"/>
      <c r="VNV4" s="239"/>
      <c r="VNW4" s="239"/>
      <c r="VNX4" s="239"/>
      <c r="VNY4" s="239"/>
      <c r="VNZ4" s="239"/>
      <c r="VOA4" s="239"/>
      <c r="VOB4" s="239"/>
      <c r="VOC4" s="239"/>
      <c r="VOD4" s="239"/>
      <c r="VOE4" s="239"/>
      <c r="VOF4" s="239"/>
      <c r="VOG4" s="239"/>
      <c r="VOH4" s="239"/>
      <c r="VOI4" s="239"/>
      <c r="VOJ4" s="239"/>
      <c r="VOK4" s="239"/>
      <c r="VOL4" s="239"/>
      <c r="VOM4" s="239"/>
      <c r="VON4" s="239"/>
      <c r="VOO4" s="239"/>
      <c r="VOP4" s="239"/>
      <c r="VOQ4" s="239"/>
      <c r="VOR4" s="239"/>
      <c r="VOS4" s="239"/>
      <c r="VOT4" s="239"/>
      <c r="VOU4" s="239"/>
      <c r="VOV4" s="239"/>
      <c r="VOW4" s="239"/>
      <c r="VOX4" s="239"/>
      <c r="VOY4" s="239"/>
      <c r="VOZ4" s="239"/>
      <c r="VPA4" s="239"/>
      <c r="VPB4" s="239"/>
      <c r="VPC4" s="239"/>
      <c r="VPD4" s="239"/>
      <c r="VPE4" s="239"/>
      <c r="VPF4" s="239"/>
      <c r="VPG4" s="239"/>
      <c r="VPH4" s="239"/>
      <c r="VPI4" s="239"/>
      <c r="VPJ4" s="239"/>
      <c r="VPK4" s="239"/>
      <c r="VPL4" s="239"/>
      <c r="VPM4" s="239"/>
      <c r="VPN4" s="239"/>
      <c r="VPO4" s="239"/>
      <c r="VPP4" s="239"/>
      <c r="VPQ4" s="239"/>
      <c r="VPR4" s="239"/>
      <c r="VPS4" s="239"/>
      <c r="VPT4" s="239"/>
      <c r="VPU4" s="239"/>
      <c r="VPV4" s="239"/>
      <c r="VPW4" s="239"/>
      <c r="VPX4" s="239"/>
      <c r="VPY4" s="239"/>
      <c r="VPZ4" s="239"/>
      <c r="VQA4" s="239"/>
      <c r="VQB4" s="239"/>
      <c r="VQC4" s="239"/>
      <c r="VQD4" s="239"/>
      <c r="VQE4" s="239"/>
      <c r="VQF4" s="239"/>
      <c r="VQG4" s="239"/>
      <c r="VQH4" s="239"/>
      <c r="VQI4" s="239"/>
      <c r="VQJ4" s="239"/>
      <c r="VQK4" s="239"/>
      <c r="VQL4" s="239"/>
      <c r="VQM4" s="239"/>
      <c r="VQN4" s="239"/>
      <c r="VQO4" s="239"/>
      <c r="VQP4" s="239"/>
      <c r="VQQ4" s="239"/>
      <c r="VQR4" s="239"/>
      <c r="VQS4" s="239"/>
      <c r="VQT4" s="239"/>
      <c r="VQU4" s="239"/>
      <c r="VQV4" s="239"/>
      <c r="VQW4" s="239"/>
      <c r="VQX4" s="239"/>
      <c r="VQY4" s="239"/>
      <c r="VQZ4" s="239"/>
      <c r="VRA4" s="239"/>
      <c r="VRB4" s="239"/>
      <c r="VRC4" s="239"/>
      <c r="VRD4" s="239"/>
      <c r="VRE4" s="239"/>
      <c r="VRF4" s="239"/>
      <c r="VRG4" s="239"/>
      <c r="VRH4" s="239"/>
      <c r="VRI4" s="239"/>
      <c r="VRJ4" s="239"/>
      <c r="VRK4" s="239"/>
      <c r="VRL4" s="239"/>
      <c r="VRM4" s="239"/>
      <c r="VRN4" s="239"/>
      <c r="VRO4" s="239"/>
      <c r="VRP4" s="239"/>
      <c r="VRQ4" s="239"/>
      <c r="VRR4" s="239"/>
      <c r="VRS4" s="239"/>
      <c r="VRT4" s="239"/>
      <c r="VRU4" s="239"/>
      <c r="VRV4" s="239"/>
      <c r="VRW4" s="239"/>
      <c r="VRX4" s="239"/>
      <c r="VRY4" s="239"/>
      <c r="VRZ4" s="239"/>
      <c r="VSA4" s="239"/>
      <c r="VSB4" s="239"/>
      <c r="VSC4" s="239"/>
      <c r="VSD4" s="239"/>
      <c r="VSE4" s="239"/>
      <c r="VSF4" s="239"/>
      <c r="VSG4" s="239"/>
      <c r="VSH4" s="239"/>
      <c r="VSI4" s="239"/>
      <c r="VSJ4" s="239"/>
      <c r="VSK4" s="239"/>
      <c r="VSL4" s="239"/>
      <c r="VSM4" s="239"/>
      <c r="VSN4" s="239"/>
      <c r="VSO4" s="239"/>
      <c r="VSP4" s="239"/>
      <c r="VSQ4" s="239"/>
      <c r="VSR4" s="239"/>
      <c r="VSS4" s="239"/>
      <c r="VST4" s="239"/>
      <c r="VSU4" s="239"/>
      <c r="VSV4" s="239"/>
      <c r="VSW4" s="239"/>
      <c r="VSX4" s="239"/>
      <c r="VSY4" s="239"/>
      <c r="VSZ4" s="239"/>
      <c r="VTA4" s="239"/>
      <c r="VTB4" s="239"/>
      <c r="VTC4" s="239"/>
      <c r="VTD4" s="239"/>
      <c r="VTE4" s="239"/>
      <c r="VTF4" s="239"/>
      <c r="VTG4" s="239"/>
      <c r="VTH4" s="239"/>
      <c r="VTI4" s="239"/>
      <c r="VTJ4" s="239"/>
      <c r="VTK4" s="239"/>
      <c r="VTL4" s="239"/>
      <c r="VTM4" s="239"/>
      <c r="VTN4" s="239"/>
      <c r="VTO4" s="239"/>
      <c r="VTP4" s="239"/>
      <c r="VTQ4" s="239"/>
      <c r="VTR4" s="239"/>
      <c r="VTS4" s="239"/>
      <c r="VTT4" s="239"/>
      <c r="VTU4" s="239"/>
      <c r="VTV4" s="239"/>
      <c r="VTW4" s="239"/>
      <c r="VTX4" s="239"/>
      <c r="VTY4" s="239"/>
      <c r="VTZ4" s="239"/>
      <c r="VUA4" s="239"/>
      <c r="VUB4" s="239"/>
      <c r="VUC4" s="239"/>
      <c r="VUD4" s="239"/>
      <c r="VUE4" s="239"/>
      <c r="VUF4" s="239"/>
      <c r="VUG4" s="239"/>
      <c r="VUH4" s="239"/>
      <c r="VUI4" s="239"/>
      <c r="VUJ4" s="239"/>
      <c r="VUK4" s="239"/>
      <c r="VUL4" s="239"/>
      <c r="VUM4" s="239"/>
      <c r="VUN4" s="239"/>
      <c r="VUO4" s="239"/>
      <c r="VUP4" s="239"/>
      <c r="VUQ4" s="239"/>
      <c r="VUR4" s="239"/>
      <c r="VUS4" s="239"/>
      <c r="VUT4" s="239"/>
      <c r="VUU4" s="239"/>
      <c r="VUV4" s="239"/>
      <c r="VUW4" s="239"/>
      <c r="VUX4" s="239"/>
      <c r="VUY4" s="239"/>
      <c r="VUZ4" s="239"/>
      <c r="VVA4" s="239"/>
      <c r="VVB4" s="239"/>
      <c r="VVC4" s="239"/>
      <c r="VVD4" s="239"/>
      <c r="VVE4" s="239"/>
      <c r="VVF4" s="239"/>
      <c r="VVG4" s="239"/>
      <c r="VVH4" s="239"/>
      <c r="VVI4" s="239"/>
      <c r="VVJ4" s="239"/>
      <c r="VVK4" s="239"/>
      <c r="VVL4" s="239"/>
      <c r="VVM4" s="239"/>
      <c r="VVN4" s="239"/>
      <c r="VVO4" s="239"/>
      <c r="VVP4" s="239"/>
      <c r="VVQ4" s="239"/>
      <c r="VVR4" s="239"/>
      <c r="VVS4" s="239"/>
      <c r="VVT4" s="239"/>
      <c r="VVU4" s="239"/>
      <c r="VVV4" s="239"/>
      <c r="VVW4" s="239"/>
      <c r="VVX4" s="239"/>
      <c r="VVY4" s="239"/>
      <c r="VVZ4" s="239"/>
      <c r="VWA4" s="239"/>
      <c r="VWB4" s="239"/>
      <c r="VWC4" s="239"/>
      <c r="VWD4" s="239"/>
      <c r="VWE4" s="239"/>
      <c r="VWF4" s="239"/>
      <c r="VWG4" s="239"/>
      <c r="VWH4" s="239"/>
      <c r="VWI4" s="239"/>
      <c r="VWJ4" s="239"/>
      <c r="VWK4" s="239"/>
      <c r="VWL4" s="239"/>
      <c r="VWM4" s="239"/>
      <c r="VWN4" s="239"/>
      <c r="VWO4" s="239"/>
      <c r="VWP4" s="239"/>
      <c r="VWQ4" s="239"/>
      <c r="VWR4" s="239"/>
      <c r="VWS4" s="239"/>
      <c r="VWT4" s="239"/>
      <c r="VWU4" s="239"/>
      <c r="VWV4" s="239"/>
      <c r="VWW4" s="239"/>
      <c r="VWX4" s="239"/>
      <c r="VWY4" s="239"/>
      <c r="VWZ4" s="239"/>
      <c r="VXA4" s="239"/>
      <c r="VXB4" s="239"/>
      <c r="VXC4" s="239"/>
      <c r="VXD4" s="239"/>
      <c r="VXE4" s="239"/>
      <c r="VXF4" s="239"/>
      <c r="VXG4" s="239"/>
      <c r="VXH4" s="239"/>
      <c r="VXI4" s="239"/>
      <c r="VXJ4" s="239"/>
      <c r="VXK4" s="239"/>
      <c r="VXL4" s="239"/>
      <c r="VXM4" s="239"/>
      <c r="VXN4" s="239"/>
      <c r="VXO4" s="239"/>
      <c r="VXP4" s="239"/>
      <c r="VXQ4" s="239"/>
      <c r="VXR4" s="239"/>
      <c r="VXS4" s="239"/>
      <c r="VXT4" s="239"/>
      <c r="VXU4" s="239"/>
      <c r="VXV4" s="239"/>
      <c r="VXW4" s="239"/>
      <c r="VXX4" s="239"/>
      <c r="VXY4" s="239"/>
      <c r="VXZ4" s="239"/>
      <c r="VYA4" s="239"/>
      <c r="VYB4" s="239"/>
      <c r="VYC4" s="239"/>
      <c r="VYD4" s="239"/>
      <c r="VYE4" s="239"/>
      <c r="VYF4" s="239"/>
      <c r="VYG4" s="239"/>
      <c r="VYH4" s="239"/>
      <c r="VYI4" s="239"/>
      <c r="VYJ4" s="239"/>
      <c r="VYK4" s="239"/>
      <c r="VYL4" s="239"/>
      <c r="VYM4" s="239"/>
      <c r="VYN4" s="239"/>
      <c r="VYO4" s="239"/>
      <c r="VYP4" s="239"/>
      <c r="VYQ4" s="239"/>
      <c r="VYR4" s="239"/>
      <c r="VYS4" s="239"/>
      <c r="VYT4" s="239"/>
      <c r="VYU4" s="239"/>
      <c r="VYV4" s="239"/>
      <c r="VYW4" s="239"/>
      <c r="VYX4" s="239"/>
      <c r="VYY4" s="239"/>
      <c r="VYZ4" s="239"/>
      <c r="VZA4" s="239"/>
      <c r="VZB4" s="239"/>
      <c r="VZC4" s="239"/>
      <c r="VZD4" s="239"/>
      <c r="VZE4" s="239"/>
      <c r="VZF4" s="239"/>
      <c r="VZG4" s="239"/>
      <c r="VZH4" s="239"/>
      <c r="VZI4" s="239"/>
      <c r="VZJ4" s="239"/>
      <c r="VZK4" s="239"/>
      <c r="VZL4" s="239"/>
      <c r="VZM4" s="239"/>
      <c r="VZN4" s="239"/>
      <c r="VZO4" s="239"/>
      <c r="VZP4" s="239"/>
      <c r="VZQ4" s="239"/>
      <c r="VZR4" s="239"/>
      <c r="VZS4" s="239"/>
      <c r="VZT4" s="239"/>
      <c r="VZU4" s="239"/>
      <c r="VZV4" s="239"/>
      <c r="VZW4" s="239"/>
      <c r="VZX4" s="239"/>
      <c r="VZY4" s="239"/>
      <c r="VZZ4" s="239"/>
      <c r="WAA4" s="239"/>
      <c r="WAB4" s="239"/>
      <c r="WAC4" s="239"/>
      <c r="WAD4" s="239"/>
      <c r="WAE4" s="239"/>
      <c r="WAF4" s="239"/>
      <c r="WAG4" s="239"/>
      <c r="WAH4" s="239"/>
      <c r="WAI4" s="239"/>
      <c r="WAJ4" s="239"/>
      <c r="WAK4" s="239"/>
      <c r="WAL4" s="239"/>
      <c r="WAM4" s="239"/>
      <c r="WAN4" s="239"/>
      <c r="WAO4" s="239"/>
      <c r="WAP4" s="239"/>
      <c r="WAQ4" s="239"/>
      <c r="WAR4" s="239"/>
      <c r="WAS4" s="239"/>
      <c r="WAT4" s="239"/>
      <c r="WAU4" s="239"/>
      <c r="WAV4" s="239"/>
      <c r="WAW4" s="239"/>
      <c r="WAX4" s="239"/>
      <c r="WAY4" s="239"/>
      <c r="WAZ4" s="239"/>
      <c r="WBA4" s="239"/>
      <c r="WBB4" s="239"/>
      <c r="WBC4" s="239"/>
      <c r="WBD4" s="239"/>
      <c r="WBE4" s="239"/>
      <c r="WBF4" s="239"/>
      <c r="WBG4" s="239"/>
      <c r="WBH4" s="239"/>
      <c r="WBI4" s="239"/>
      <c r="WBJ4" s="239"/>
      <c r="WBK4" s="239"/>
      <c r="WBL4" s="239"/>
      <c r="WBM4" s="239"/>
      <c r="WBN4" s="239"/>
      <c r="WBO4" s="239"/>
      <c r="WBP4" s="239"/>
      <c r="WBQ4" s="239"/>
      <c r="WBR4" s="239"/>
      <c r="WBS4" s="239"/>
      <c r="WBT4" s="239"/>
      <c r="WBU4" s="239"/>
      <c r="WBV4" s="239"/>
      <c r="WBW4" s="239"/>
      <c r="WBX4" s="239"/>
      <c r="WBY4" s="239"/>
      <c r="WBZ4" s="239"/>
      <c r="WCA4" s="239"/>
      <c r="WCB4" s="239"/>
      <c r="WCC4" s="239"/>
      <c r="WCD4" s="239"/>
      <c r="WCE4" s="239"/>
      <c r="WCF4" s="239"/>
      <c r="WCG4" s="239"/>
      <c r="WCH4" s="239"/>
      <c r="WCI4" s="239"/>
      <c r="WCJ4" s="239"/>
      <c r="WCK4" s="239"/>
      <c r="WCL4" s="239"/>
      <c r="WCM4" s="239"/>
      <c r="WCN4" s="239"/>
      <c r="WCO4" s="239"/>
      <c r="WCP4" s="239"/>
      <c r="WCQ4" s="239"/>
      <c r="WCR4" s="239"/>
      <c r="WCS4" s="239"/>
      <c r="WCT4" s="239"/>
      <c r="WCU4" s="239"/>
      <c r="WCV4" s="239"/>
      <c r="WCW4" s="239"/>
      <c r="WCX4" s="239"/>
      <c r="WCY4" s="239"/>
      <c r="WCZ4" s="239"/>
      <c r="WDA4" s="239"/>
      <c r="WDB4" s="239"/>
      <c r="WDC4" s="239"/>
      <c r="WDD4" s="239"/>
      <c r="WDE4" s="239"/>
      <c r="WDF4" s="239"/>
      <c r="WDG4" s="239"/>
      <c r="WDH4" s="239"/>
      <c r="WDI4" s="239"/>
      <c r="WDJ4" s="239"/>
      <c r="WDK4" s="239"/>
      <c r="WDL4" s="239"/>
      <c r="WDM4" s="239"/>
      <c r="WDN4" s="239"/>
      <c r="WDO4" s="239"/>
      <c r="WDP4" s="239"/>
      <c r="WDQ4" s="239"/>
      <c r="WDR4" s="239"/>
      <c r="WDS4" s="239"/>
      <c r="WDT4" s="239"/>
      <c r="WDU4" s="239"/>
      <c r="WDV4" s="239"/>
      <c r="WDW4" s="239"/>
      <c r="WDX4" s="239"/>
      <c r="WDY4" s="239"/>
      <c r="WDZ4" s="239"/>
      <c r="WEA4" s="239"/>
      <c r="WEB4" s="239"/>
      <c r="WEC4" s="239"/>
      <c r="WED4" s="239"/>
      <c r="WEE4" s="239"/>
      <c r="WEF4" s="239"/>
      <c r="WEG4" s="239"/>
      <c r="WEH4" s="239"/>
      <c r="WEI4" s="239"/>
      <c r="WEJ4" s="239"/>
      <c r="WEK4" s="239"/>
      <c r="WEL4" s="239"/>
      <c r="WEM4" s="239"/>
      <c r="WEN4" s="239"/>
      <c r="WEO4" s="239"/>
      <c r="WEP4" s="239"/>
      <c r="WEQ4" s="239"/>
      <c r="WER4" s="239"/>
      <c r="WES4" s="239"/>
      <c r="WET4" s="239"/>
      <c r="WEU4" s="239"/>
      <c r="WEV4" s="239"/>
      <c r="WEW4" s="239"/>
      <c r="WEX4" s="239"/>
      <c r="WEY4" s="239"/>
      <c r="WEZ4" s="239"/>
      <c r="WFA4" s="239"/>
      <c r="WFB4" s="239"/>
      <c r="WFC4" s="239"/>
      <c r="WFD4" s="239"/>
      <c r="WFE4" s="239"/>
      <c r="WFF4" s="239"/>
      <c r="WFG4" s="239"/>
      <c r="WFH4" s="239"/>
      <c r="WFI4" s="239"/>
      <c r="WFJ4" s="239"/>
      <c r="WFK4" s="239"/>
      <c r="WFL4" s="239"/>
      <c r="WFM4" s="239"/>
      <c r="WFN4" s="239"/>
      <c r="WFO4" s="239"/>
      <c r="WFP4" s="239"/>
      <c r="WFQ4" s="239"/>
      <c r="WFR4" s="239"/>
      <c r="WFS4" s="239"/>
      <c r="WFT4" s="239"/>
      <c r="WFU4" s="239"/>
      <c r="WFV4" s="239"/>
      <c r="WFW4" s="239"/>
      <c r="WFX4" s="239"/>
      <c r="WFY4" s="239"/>
      <c r="WFZ4" s="239"/>
      <c r="WGA4" s="239"/>
      <c r="WGB4" s="239"/>
      <c r="WGC4" s="239"/>
      <c r="WGD4" s="239"/>
      <c r="WGE4" s="239"/>
      <c r="WGF4" s="239"/>
      <c r="WGG4" s="239"/>
      <c r="WGH4" s="239"/>
      <c r="WGI4" s="239"/>
      <c r="WGJ4" s="239"/>
      <c r="WGK4" s="239"/>
      <c r="WGL4" s="239"/>
      <c r="WGM4" s="239"/>
      <c r="WGN4" s="239"/>
      <c r="WGO4" s="239"/>
      <c r="WGP4" s="239"/>
      <c r="WGQ4" s="239"/>
      <c r="WGR4" s="239"/>
      <c r="WGS4" s="239"/>
      <c r="WGT4" s="239"/>
      <c r="WGU4" s="239"/>
      <c r="WGV4" s="239"/>
      <c r="WGW4" s="239"/>
      <c r="WGX4" s="239"/>
      <c r="WGY4" s="239"/>
      <c r="WGZ4" s="239"/>
      <c r="WHA4" s="239"/>
      <c r="WHB4" s="239"/>
      <c r="WHC4" s="239"/>
      <c r="WHD4" s="239"/>
      <c r="WHE4" s="239"/>
      <c r="WHF4" s="239"/>
      <c r="WHG4" s="239"/>
      <c r="WHH4" s="239"/>
      <c r="WHI4" s="239"/>
      <c r="WHJ4" s="239"/>
      <c r="WHK4" s="239"/>
      <c r="WHL4" s="239"/>
      <c r="WHM4" s="239"/>
      <c r="WHN4" s="239"/>
      <c r="WHO4" s="239"/>
      <c r="WHP4" s="239"/>
      <c r="WHQ4" s="239"/>
      <c r="WHR4" s="239"/>
      <c r="WHS4" s="239"/>
      <c r="WHT4" s="239"/>
      <c r="WHU4" s="239"/>
      <c r="WHV4" s="239"/>
      <c r="WHW4" s="239"/>
      <c r="WHX4" s="239"/>
      <c r="WHY4" s="239"/>
      <c r="WHZ4" s="239"/>
      <c r="WIA4" s="239"/>
      <c r="WIB4" s="239"/>
      <c r="WIC4" s="239"/>
      <c r="WID4" s="239"/>
      <c r="WIE4" s="239"/>
      <c r="WIF4" s="239"/>
      <c r="WIG4" s="239"/>
      <c r="WIH4" s="239"/>
      <c r="WII4" s="239"/>
      <c r="WIJ4" s="239"/>
      <c r="WIK4" s="239"/>
      <c r="WIL4" s="239"/>
      <c r="WIM4" s="239"/>
      <c r="WIN4" s="239"/>
      <c r="WIO4" s="239"/>
      <c r="WIP4" s="239"/>
      <c r="WIQ4" s="239"/>
      <c r="WIR4" s="239"/>
      <c r="WIS4" s="239"/>
      <c r="WIT4" s="239"/>
      <c r="WIU4" s="239"/>
      <c r="WIV4" s="239"/>
      <c r="WIW4" s="239"/>
      <c r="WIX4" s="239"/>
      <c r="WIY4" s="239"/>
      <c r="WIZ4" s="239"/>
      <c r="WJA4" s="239"/>
      <c r="WJB4" s="239"/>
      <c r="WJC4" s="239"/>
      <c r="WJD4" s="239"/>
      <c r="WJE4" s="239"/>
      <c r="WJF4" s="239"/>
      <c r="WJG4" s="239"/>
      <c r="WJH4" s="239"/>
      <c r="WJI4" s="239"/>
      <c r="WJJ4" s="239"/>
      <c r="WJK4" s="239"/>
      <c r="WJL4" s="239"/>
      <c r="WJM4" s="239"/>
      <c r="WJN4" s="239"/>
      <c r="WJO4" s="239"/>
      <c r="WJP4" s="239"/>
      <c r="WJQ4" s="239"/>
      <c r="WJR4" s="239"/>
      <c r="WJS4" s="239"/>
      <c r="WJT4" s="239"/>
      <c r="WJU4" s="239"/>
      <c r="WJV4" s="239"/>
      <c r="WJW4" s="239"/>
      <c r="WJX4" s="239"/>
      <c r="WJY4" s="239"/>
      <c r="WJZ4" s="239"/>
      <c r="WKA4" s="239"/>
      <c r="WKB4" s="239"/>
      <c r="WKC4" s="239"/>
      <c r="WKD4" s="239"/>
      <c r="WKE4" s="239"/>
      <c r="WKF4" s="239"/>
      <c r="WKG4" s="239"/>
      <c r="WKH4" s="239"/>
      <c r="WKI4" s="239"/>
      <c r="WKJ4" s="239"/>
      <c r="WKK4" s="239"/>
      <c r="WKL4" s="239"/>
      <c r="WKM4" s="239"/>
      <c r="WKN4" s="239"/>
      <c r="WKO4" s="239"/>
      <c r="WKP4" s="239"/>
      <c r="WKQ4" s="239"/>
      <c r="WKR4" s="239"/>
      <c r="WKS4" s="239"/>
      <c r="WKT4" s="239"/>
      <c r="WKU4" s="239"/>
      <c r="WKV4" s="239"/>
      <c r="WKW4" s="239"/>
      <c r="WKX4" s="239"/>
      <c r="WKY4" s="239"/>
      <c r="WKZ4" s="239"/>
      <c r="WLA4" s="239"/>
      <c r="WLB4" s="239"/>
      <c r="WLC4" s="239"/>
      <c r="WLD4" s="239"/>
      <c r="WLE4" s="239"/>
      <c r="WLF4" s="239"/>
      <c r="WLG4" s="239"/>
      <c r="WLH4" s="239"/>
      <c r="WLI4" s="239"/>
      <c r="WLJ4" s="239"/>
      <c r="WLK4" s="239"/>
      <c r="WLL4" s="239"/>
      <c r="WLM4" s="239"/>
      <c r="WLN4" s="239"/>
      <c r="WLO4" s="239"/>
      <c r="WLP4" s="239"/>
      <c r="WLQ4" s="239"/>
      <c r="WLR4" s="239"/>
      <c r="WLS4" s="239"/>
      <c r="WLT4" s="239"/>
      <c r="WLU4" s="239"/>
      <c r="WLV4" s="239"/>
      <c r="WLW4" s="239"/>
      <c r="WLX4" s="239"/>
      <c r="WLY4" s="239"/>
      <c r="WLZ4" s="239"/>
      <c r="WMA4" s="239"/>
      <c r="WMB4" s="239"/>
      <c r="WMC4" s="239"/>
      <c r="WMD4" s="239"/>
      <c r="WME4" s="239"/>
      <c r="WMF4" s="239"/>
      <c r="WMG4" s="239"/>
      <c r="WMH4" s="239"/>
      <c r="WMI4" s="239"/>
      <c r="WMJ4" s="239"/>
      <c r="WMK4" s="239"/>
      <c r="WML4" s="239"/>
      <c r="WMM4" s="239"/>
      <c r="WMN4" s="239"/>
      <c r="WMO4" s="239"/>
      <c r="WMP4" s="239"/>
      <c r="WMQ4" s="239"/>
      <c r="WMR4" s="239"/>
      <c r="WMS4" s="239"/>
      <c r="WMT4" s="239"/>
      <c r="WMU4" s="239"/>
      <c r="WMV4" s="239"/>
      <c r="WMW4" s="239"/>
      <c r="WMX4" s="239"/>
      <c r="WMY4" s="239"/>
      <c r="WMZ4" s="239"/>
      <c r="WNA4" s="239"/>
      <c r="WNB4" s="239"/>
      <c r="WNC4" s="239"/>
      <c r="WND4" s="239"/>
      <c r="WNE4" s="239"/>
      <c r="WNF4" s="239"/>
      <c r="WNG4" s="239"/>
      <c r="WNH4" s="239"/>
      <c r="WNI4" s="239"/>
      <c r="WNJ4" s="239"/>
      <c r="WNK4" s="239"/>
      <c r="WNL4" s="239"/>
      <c r="WNM4" s="239"/>
      <c r="WNN4" s="239"/>
      <c r="WNO4" s="239"/>
      <c r="WNP4" s="239"/>
      <c r="WNQ4" s="239"/>
      <c r="WNR4" s="239"/>
      <c r="WNS4" s="239"/>
      <c r="WNT4" s="239"/>
      <c r="WNU4" s="239"/>
      <c r="WNV4" s="239"/>
      <c r="WNW4" s="239"/>
      <c r="WNX4" s="239"/>
      <c r="WNY4" s="239"/>
      <c r="WNZ4" s="239"/>
      <c r="WOA4" s="239"/>
      <c r="WOB4" s="239"/>
      <c r="WOC4" s="239"/>
      <c r="WOD4" s="239"/>
      <c r="WOE4" s="239"/>
      <c r="WOF4" s="239"/>
      <c r="WOG4" s="239"/>
      <c r="WOH4" s="239"/>
      <c r="WOI4" s="239"/>
      <c r="WOJ4" s="239"/>
      <c r="WOK4" s="239"/>
      <c r="WOL4" s="239"/>
      <c r="WOM4" s="239"/>
      <c r="WON4" s="239"/>
      <c r="WOO4" s="239"/>
      <c r="WOP4" s="239"/>
      <c r="WOQ4" s="239"/>
      <c r="WOR4" s="239"/>
      <c r="WOS4" s="239"/>
      <c r="WOT4" s="239"/>
      <c r="WOU4" s="239"/>
      <c r="WOV4" s="239"/>
      <c r="WOW4" s="239"/>
      <c r="WOX4" s="239"/>
      <c r="WOY4" s="239"/>
      <c r="WOZ4" s="239"/>
      <c r="WPA4" s="239"/>
      <c r="WPB4" s="239"/>
      <c r="WPC4" s="239"/>
      <c r="WPD4" s="239"/>
      <c r="WPE4" s="239"/>
      <c r="WPF4" s="239"/>
      <c r="WPG4" s="239"/>
      <c r="WPH4" s="239"/>
      <c r="WPI4" s="239"/>
      <c r="WPJ4" s="239"/>
      <c r="WPK4" s="239"/>
      <c r="WPL4" s="239"/>
      <c r="WPM4" s="239"/>
      <c r="WPN4" s="239"/>
      <c r="WPO4" s="239"/>
      <c r="WPP4" s="239"/>
      <c r="WPQ4" s="239"/>
      <c r="WPR4" s="239"/>
      <c r="WPS4" s="239"/>
      <c r="WPT4" s="239"/>
      <c r="WPU4" s="239"/>
      <c r="WPV4" s="239"/>
      <c r="WPW4" s="239"/>
      <c r="WPX4" s="239"/>
      <c r="WPY4" s="239"/>
      <c r="WPZ4" s="239"/>
      <c r="WQA4" s="239"/>
      <c r="WQB4" s="239"/>
      <c r="WQC4" s="239"/>
      <c r="WQD4" s="239"/>
      <c r="WQE4" s="239"/>
      <c r="WQF4" s="239"/>
      <c r="WQG4" s="239"/>
      <c r="WQH4" s="239"/>
      <c r="WQI4" s="239"/>
      <c r="WQJ4" s="239"/>
      <c r="WQK4" s="239"/>
      <c r="WQL4" s="239"/>
      <c r="WQM4" s="239"/>
      <c r="WQN4" s="239"/>
      <c r="WQO4" s="239"/>
      <c r="WQP4" s="239"/>
      <c r="WQQ4" s="239"/>
      <c r="WQR4" s="239"/>
      <c r="WQS4" s="239"/>
      <c r="WQT4" s="239"/>
      <c r="WQU4" s="239"/>
      <c r="WQV4" s="239"/>
      <c r="WQW4" s="239"/>
      <c r="WQX4" s="239"/>
      <c r="WQY4" s="239"/>
      <c r="WQZ4" s="239"/>
      <c r="WRA4" s="239"/>
      <c r="WRB4" s="239"/>
      <c r="WRC4" s="239"/>
      <c r="WRD4" s="239"/>
      <c r="WRE4" s="239"/>
      <c r="WRF4" s="239"/>
      <c r="WRG4" s="239"/>
      <c r="WRH4" s="239"/>
      <c r="WRI4" s="239"/>
      <c r="WRJ4" s="239"/>
      <c r="WRK4" s="239"/>
      <c r="WRL4" s="239"/>
      <c r="WRM4" s="239"/>
      <c r="WRN4" s="239"/>
      <c r="WRO4" s="239"/>
      <c r="WRP4" s="239"/>
      <c r="WRQ4" s="239"/>
      <c r="WRR4" s="239"/>
      <c r="WRS4" s="239"/>
      <c r="WRT4" s="239"/>
      <c r="WRU4" s="239"/>
      <c r="WRV4" s="239"/>
      <c r="WRW4" s="239"/>
      <c r="WRX4" s="239"/>
      <c r="WRY4" s="239"/>
      <c r="WRZ4" s="239"/>
      <c r="WSA4" s="239"/>
      <c r="WSB4" s="239"/>
      <c r="WSC4" s="239"/>
      <c r="WSD4" s="239"/>
      <c r="WSE4" s="239"/>
      <c r="WSF4" s="239"/>
      <c r="WSG4" s="239"/>
      <c r="WSH4" s="239"/>
      <c r="WSI4" s="239"/>
      <c r="WSJ4" s="239"/>
      <c r="WSK4" s="239"/>
      <c r="WSL4" s="239"/>
      <c r="WSM4" s="239"/>
      <c r="WSN4" s="239"/>
      <c r="WSO4" s="239"/>
      <c r="WSP4" s="239"/>
      <c r="WSQ4" s="239"/>
      <c r="WSR4" s="239"/>
      <c r="WSS4" s="239"/>
      <c r="WST4" s="239"/>
      <c r="WSU4" s="239"/>
      <c r="WSV4" s="239"/>
      <c r="WSW4" s="239"/>
      <c r="WSX4" s="239"/>
      <c r="WSY4" s="239"/>
      <c r="WSZ4" s="239"/>
      <c r="WTA4" s="239"/>
      <c r="WTB4" s="239"/>
      <c r="WTC4" s="239"/>
      <c r="WTD4" s="239"/>
      <c r="WTE4" s="239"/>
      <c r="WTF4" s="239"/>
      <c r="WTG4" s="239"/>
      <c r="WTH4" s="239"/>
      <c r="WTI4" s="239"/>
      <c r="WTJ4" s="239"/>
      <c r="WTK4" s="239"/>
      <c r="WTL4" s="239"/>
      <c r="WTM4" s="239"/>
      <c r="WTN4" s="239"/>
      <c r="WTO4" s="239"/>
      <c r="WTP4" s="239"/>
      <c r="WTQ4" s="239"/>
      <c r="WTR4" s="239"/>
      <c r="WTS4" s="239"/>
      <c r="WTT4" s="239"/>
      <c r="WTU4" s="239"/>
      <c r="WTV4" s="239"/>
      <c r="WTW4" s="239"/>
      <c r="WTX4" s="239"/>
      <c r="WTY4" s="239"/>
      <c r="WTZ4" s="239"/>
      <c r="WUA4" s="239"/>
      <c r="WUB4" s="239"/>
      <c r="WUC4" s="239"/>
      <c r="WUD4" s="239"/>
      <c r="WUE4" s="239"/>
      <c r="WUF4" s="239"/>
      <c r="WUG4" s="239"/>
      <c r="WUH4" s="239"/>
      <c r="WUI4" s="239"/>
      <c r="WUJ4" s="239"/>
      <c r="WUK4" s="239"/>
      <c r="WUL4" s="239"/>
      <c r="WUM4" s="239"/>
      <c r="WUN4" s="239"/>
      <c r="WUO4" s="239"/>
      <c r="WUP4" s="239"/>
      <c r="WUQ4" s="239"/>
      <c r="WUR4" s="239"/>
      <c r="WUS4" s="239"/>
      <c r="WUT4" s="239"/>
      <c r="WUU4" s="239"/>
      <c r="WUV4" s="239"/>
      <c r="WUW4" s="239"/>
      <c r="WUX4" s="239"/>
      <c r="WUY4" s="239"/>
      <c r="WUZ4" s="239"/>
      <c r="WVA4" s="239"/>
      <c r="WVB4" s="239"/>
      <c r="WVC4" s="239"/>
      <c r="WVD4" s="239"/>
      <c r="WVE4" s="239"/>
      <c r="WVF4" s="239"/>
      <c r="WVG4" s="239"/>
      <c r="WVH4" s="239"/>
      <c r="WVI4" s="239"/>
      <c r="WVJ4" s="239"/>
      <c r="WVK4" s="239"/>
      <c r="WVL4" s="239"/>
      <c r="WVM4" s="239"/>
      <c r="WVN4" s="239"/>
      <c r="WVO4" s="239"/>
      <c r="WVP4" s="239"/>
      <c r="WVQ4" s="239"/>
      <c r="WVR4" s="239"/>
      <c r="WVS4" s="239"/>
      <c r="WVT4" s="239"/>
      <c r="WVU4" s="239"/>
      <c r="WVV4" s="239"/>
      <c r="WVW4" s="239"/>
      <c r="WVX4" s="239"/>
      <c r="WVY4" s="239"/>
      <c r="WVZ4" s="239"/>
      <c r="WWA4" s="239"/>
      <c r="WWB4" s="239"/>
      <c r="WWC4" s="239"/>
      <c r="WWD4" s="239"/>
      <c r="WWE4" s="239"/>
      <c r="WWF4" s="239"/>
      <c r="WWG4" s="239"/>
      <c r="WWH4" s="239"/>
      <c r="WWI4" s="239"/>
      <c r="WWJ4" s="239"/>
      <c r="WWK4" s="239"/>
      <c r="WWL4" s="239"/>
      <c r="WWM4" s="239"/>
      <c r="WWN4" s="239"/>
      <c r="WWO4" s="239"/>
      <c r="WWP4" s="239"/>
      <c r="WWQ4" s="239"/>
      <c r="WWR4" s="239"/>
      <c r="WWS4" s="239"/>
      <c r="WWT4" s="239"/>
      <c r="WWU4" s="239"/>
      <c r="WWV4" s="239"/>
      <c r="WWW4" s="239"/>
      <c r="WWX4" s="239"/>
      <c r="WWY4" s="239"/>
      <c r="WWZ4" s="239"/>
      <c r="WXA4" s="239"/>
      <c r="WXB4" s="239"/>
      <c r="WXC4" s="239"/>
      <c r="WXD4" s="239"/>
      <c r="WXE4" s="239"/>
      <c r="WXF4" s="239"/>
      <c r="WXG4" s="239"/>
      <c r="WXH4" s="239"/>
      <c r="WXI4" s="239"/>
      <c r="WXJ4" s="239"/>
      <c r="WXK4" s="239"/>
      <c r="WXL4" s="239"/>
      <c r="WXM4" s="239"/>
      <c r="WXN4" s="239"/>
      <c r="WXO4" s="239"/>
      <c r="WXP4" s="239"/>
      <c r="WXQ4" s="239"/>
      <c r="WXR4" s="239"/>
      <c r="WXS4" s="239"/>
      <c r="WXT4" s="239"/>
      <c r="WXU4" s="239"/>
      <c r="WXV4" s="239"/>
      <c r="WXW4" s="239"/>
      <c r="WXX4" s="239"/>
      <c r="WXY4" s="239"/>
      <c r="WXZ4" s="239"/>
      <c r="WYA4" s="239"/>
      <c r="WYB4" s="239"/>
      <c r="WYC4" s="239"/>
      <c r="WYD4" s="239"/>
      <c r="WYE4" s="239"/>
      <c r="WYF4" s="239"/>
      <c r="WYG4" s="239"/>
      <c r="WYH4" s="239"/>
      <c r="WYI4" s="239"/>
      <c r="WYJ4" s="239"/>
      <c r="WYK4" s="239"/>
      <c r="WYL4" s="239"/>
      <c r="WYM4" s="239"/>
      <c r="WYN4" s="239"/>
      <c r="WYO4" s="239"/>
      <c r="WYP4" s="239"/>
      <c r="WYQ4" s="239"/>
      <c r="WYR4" s="239"/>
      <c r="WYS4" s="239"/>
      <c r="WYT4" s="239"/>
      <c r="WYU4" s="239"/>
      <c r="WYV4" s="239"/>
      <c r="WYW4" s="239"/>
      <c r="WYX4" s="239"/>
      <c r="WYY4" s="239"/>
      <c r="WYZ4" s="239"/>
      <c r="WZA4" s="239"/>
      <c r="WZB4" s="239"/>
      <c r="WZC4" s="239"/>
      <c r="WZD4" s="239"/>
      <c r="WZE4" s="239"/>
      <c r="WZF4" s="239"/>
      <c r="WZG4" s="239"/>
      <c r="WZH4" s="239"/>
      <c r="WZI4" s="239"/>
      <c r="WZJ4" s="239"/>
      <c r="WZK4" s="239"/>
      <c r="WZL4" s="239"/>
      <c r="WZM4" s="239"/>
      <c r="WZN4" s="239"/>
      <c r="WZO4" s="239"/>
      <c r="WZP4" s="239"/>
      <c r="WZQ4" s="239"/>
      <c r="WZR4" s="239"/>
      <c r="WZS4" s="239"/>
      <c r="WZT4" s="239"/>
      <c r="WZU4" s="239"/>
      <c r="WZV4" s="239"/>
      <c r="WZW4" s="239"/>
      <c r="WZX4" s="239"/>
      <c r="WZY4" s="239"/>
      <c r="WZZ4" s="239"/>
      <c r="XAA4" s="239"/>
      <c r="XAB4" s="239"/>
      <c r="XAC4" s="239"/>
      <c r="XAD4" s="239"/>
      <c r="XAE4" s="239"/>
      <c r="XAF4" s="239"/>
      <c r="XAG4" s="239"/>
      <c r="XAH4" s="239"/>
      <c r="XAI4" s="239"/>
      <c r="XAJ4" s="239"/>
      <c r="XAK4" s="239"/>
      <c r="XAL4" s="239"/>
      <c r="XAM4" s="239"/>
      <c r="XAN4" s="239"/>
      <c r="XAO4" s="239"/>
      <c r="XAP4" s="239"/>
      <c r="XAQ4" s="239"/>
      <c r="XAR4" s="239"/>
      <c r="XAS4" s="239"/>
      <c r="XAT4" s="239"/>
      <c r="XAU4" s="239"/>
      <c r="XAV4" s="239"/>
      <c r="XAW4" s="239"/>
      <c r="XAX4" s="239"/>
      <c r="XAY4" s="239"/>
      <c r="XAZ4" s="239"/>
      <c r="XBA4" s="239"/>
      <c r="XBB4" s="239"/>
      <c r="XBC4" s="239"/>
      <c r="XBD4" s="239"/>
      <c r="XBE4" s="239"/>
      <c r="XBF4" s="239"/>
      <c r="XBG4" s="239"/>
      <c r="XBH4" s="239"/>
      <c r="XBI4" s="239"/>
      <c r="XBJ4" s="239"/>
      <c r="XBK4" s="239"/>
      <c r="XBL4" s="239"/>
      <c r="XBM4" s="239"/>
      <c r="XBN4" s="239"/>
      <c r="XBO4" s="239"/>
      <c r="XBP4" s="239"/>
      <c r="XBQ4" s="239"/>
      <c r="XBR4" s="239"/>
      <c r="XBS4" s="239"/>
      <c r="XBT4" s="239"/>
      <c r="XBU4" s="239"/>
      <c r="XBV4" s="239"/>
      <c r="XBW4" s="239"/>
      <c r="XBX4" s="239"/>
      <c r="XBY4" s="239"/>
      <c r="XBZ4" s="239"/>
      <c r="XCA4" s="239"/>
      <c r="XCB4" s="239"/>
      <c r="XCC4" s="239"/>
      <c r="XCD4" s="239"/>
      <c r="XCE4" s="239"/>
      <c r="XCF4" s="239"/>
      <c r="XCG4" s="239"/>
      <c r="XCH4" s="239"/>
      <c r="XCI4" s="239"/>
      <c r="XCJ4" s="239"/>
      <c r="XCK4" s="239"/>
      <c r="XCL4" s="239"/>
      <c r="XCM4" s="239"/>
      <c r="XCN4" s="239"/>
      <c r="XCO4" s="239"/>
      <c r="XCP4" s="239"/>
      <c r="XCQ4" s="239"/>
      <c r="XCR4" s="239"/>
      <c r="XCS4" s="239"/>
      <c r="XCT4" s="239"/>
      <c r="XCU4" s="239"/>
      <c r="XCV4" s="239"/>
      <c r="XCW4" s="239"/>
      <c r="XCX4" s="239"/>
      <c r="XCY4" s="239"/>
      <c r="XCZ4" s="239"/>
      <c r="XDA4" s="239"/>
      <c r="XDB4" s="239"/>
      <c r="XDC4" s="239"/>
      <c r="XDD4" s="239"/>
      <c r="XDE4" s="239"/>
      <c r="XDF4" s="239"/>
      <c r="XDG4" s="239"/>
      <c r="XDH4" s="239"/>
      <c r="XDI4" s="239"/>
      <c r="XDJ4" s="239"/>
      <c r="XDK4" s="239"/>
      <c r="XDL4" s="239"/>
      <c r="XDM4" s="239"/>
      <c r="XDN4" s="239"/>
      <c r="XDO4" s="239"/>
      <c r="XDP4" s="239"/>
      <c r="XDQ4" s="239"/>
      <c r="XDR4" s="239"/>
      <c r="XDS4" s="239"/>
      <c r="XDT4" s="239"/>
      <c r="XDU4" s="239"/>
      <c r="XDV4" s="239"/>
      <c r="XDW4" s="239"/>
      <c r="XDX4" s="239"/>
      <c r="XDY4" s="239"/>
      <c r="XDZ4" s="239"/>
      <c r="XEA4" s="239"/>
      <c r="XEB4" s="239"/>
      <c r="XEC4" s="239"/>
      <c r="XED4" s="239"/>
      <c r="XEE4" s="239"/>
      <c r="XEF4" s="239"/>
      <c r="XEG4" s="239"/>
      <c r="XEH4" s="239"/>
      <c r="XEI4" s="239"/>
      <c r="XEJ4" s="239"/>
      <c r="XEK4" s="239"/>
      <c r="XEL4" s="239"/>
      <c r="XEM4" s="239"/>
      <c r="XEN4" s="254"/>
      <c r="XEO4" s="254"/>
      <c r="XEP4" s="254"/>
    </row>
    <row r="5" spans="1:16370" ht="24.95" customHeight="1">
      <c r="A5" s="247" t="s">
        <v>1675</v>
      </c>
      <c r="B5" s="248">
        <v>5975</v>
      </c>
      <c r="C5" s="249">
        <v>12564</v>
      </c>
      <c r="D5" s="249">
        <v>11875</v>
      </c>
      <c r="E5" s="250">
        <f t="shared" si="0"/>
        <v>94.516077682266797</v>
      </c>
      <c r="F5" s="250">
        <v>126.92389910218</v>
      </c>
      <c r="J5" s="220"/>
      <c r="K5" s="220"/>
    </row>
    <row r="6" spans="1:16370" ht="24.95" customHeight="1">
      <c r="A6" s="247" t="s">
        <v>1676</v>
      </c>
      <c r="B6" s="248">
        <v>11622</v>
      </c>
      <c r="C6" s="249">
        <v>12612</v>
      </c>
      <c r="D6" s="248">
        <v>12680</v>
      </c>
      <c r="E6" s="250">
        <f t="shared" si="0"/>
        <v>100.53916904535363</v>
      </c>
      <c r="F6" s="250">
        <v>118.195376584638</v>
      </c>
      <c r="J6" s="220"/>
      <c r="K6" s="220"/>
    </row>
    <row r="7" spans="1:16370" ht="24.95" customHeight="1">
      <c r="A7" s="247" t="s">
        <v>1677</v>
      </c>
      <c r="B7" s="248">
        <v>380</v>
      </c>
      <c r="C7" s="249">
        <v>465</v>
      </c>
      <c r="D7" s="249">
        <v>494</v>
      </c>
      <c r="E7" s="250">
        <f t="shared" si="0"/>
        <v>106.23655913978493</v>
      </c>
      <c r="F7" s="250">
        <v>138.76404494382001</v>
      </c>
      <c r="J7" s="220"/>
      <c r="K7" s="220"/>
    </row>
    <row r="8" spans="1:16370" ht="24.95" customHeight="1">
      <c r="A8" s="247" t="s">
        <v>1678</v>
      </c>
      <c r="B8" s="248">
        <v>1314</v>
      </c>
      <c r="C8" s="249">
        <v>1179</v>
      </c>
      <c r="D8" s="249">
        <v>1062</v>
      </c>
      <c r="E8" s="250">
        <f t="shared" si="0"/>
        <v>90.07633587786259</v>
      </c>
      <c r="F8" s="250">
        <v>892.43697478991601</v>
      </c>
      <c r="J8" s="220"/>
      <c r="K8" s="220"/>
    </row>
    <row r="9" spans="1:16370" ht="24.95" customHeight="1">
      <c r="A9" s="247" t="s">
        <v>1679</v>
      </c>
      <c r="B9" s="248">
        <v>65</v>
      </c>
      <c r="C9" s="249">
        <v>81</v>
      </c>
      <c r="D9" s="249">
        <v>84</v>
      </c>
      <c r="E9" s="250">
        <f t="shared" si="0"/>
        <v>103.7037037037037</v>
      </c>
      <c r="F9" s="250">
        <v>115.068493150685</v>
      </c>
      <c r="J9" s="220"/>
      <c r="K9" s="220"/>
    </row>
    <row r="10" spans="1:16370" ht="24.95" customHeight="1">
      <c r="A10" s="247" t="s">
        <v>1680</v>
      </c>
      <c r="B10" s="248">
        <v>30</v>
      </c>
      <c r="C10" s="249">
        <v>57</v>
      </c>
      <c r="D10" s="249">
        <v>2080</v>
      </c>
      <c r="E10" s="250">
        <f t="shared" si="0"/>
        <v>3649.1228070175439</v>
      </c>
      <c r="F10" s="250">
        <v>3714.2857142857101</v>
      </c>
      <c r="J10" s="220"/>
      <c r="K10" s="220"/>
    </row>
    <row r="11" spans="1:16370" ht="24.95" customHeight="1">
      <c r="A11" s="247" t="s">
        <v>1681</v>
      </c>
      <c r="B11" s="248"/>
      <c r="C11" s="251"/>
      <c r="D11" s="248"/>
      <c r="E11" s="250"/>
      <c r="F11" s="250"/>
      <c r="J11" s="220"/>
      <c r="K11" s="220"/>
    </row>
    <row r="12" spans="1:16370" s="238" customFormat="1" ht="27">
      <c r="A12" s="244" t="s">
        <v>1682</v>
      </c>
      <c r="B12" s="252">
        <v>247014</v>
      </c>
      <c r="C12" s="252">
        <v>240706</v>
      </c>
      <c r="D12" s="252">
        <v>245775</v>
      </c>
      <c r="E12" s="246">
        <f>D12/C12*100</f>
        <v>102.10588851129594</v>
      </c>
      <c r="F12" s="246">
        <v>102.560090135203</v>
      </c>
      <c r="G12" s="239"/>
      <c r="H12" s="239"/>
      <c r="I12" s="239"/>
      <c r="J12" s="220"/>
      <c r="K12" s="220"/>
      <c r="L12" s="239"/>
      <c r="M12" s="239"/>
      <c r="N12" s="239"/>
      <c r="O12" s="239"/>
      <c r="P12" s="239"/>
      <c r="Q12" s="239"/>
      <c r="R12" s="239"/>
      <c r="S12" s="239"/>
      <c r="T12" s="239"/>
      <c r="U12" s="239"/>
      <c r="V12" s="239"/>
      <c r="W12" s="239"/>
      <c r="X12" s="239"/>
      <c r="Y12" s="239"/>
      <c r="Z12" s="239"/>
      <c r="AA12" s="239"/>
      <c r="AB12" s="239"/>
      <c r="AC12" s="239"/>
      <c r="AD12" s="239"/>
      <c r="AE12" s="239"/>
      <c r="AF12" s="239"/>
      <c r="AG12" s="239"/>
      <c r="AH12" s="239"/>
      <c r="AI12" s="239"/>
      <c r="AJ12" s="239"/>
      <c r="AK12" s="239"/>
      <c r="AL12" s="239"/>
      <c r="AM12" s="239"/>
      <c r="AN12" s="239"/>
      <c r="AO12" s="239"/>
      <c r="AP12" s="239"/>
      <c r="AQ12" s="239"/>
      <c r="AR12" s="239"/>
      <c r="AS12" s="239"/>
      <c r="AT12" s="239"/>
      <c r="AU12" s="239"/>
      <c r="AV12" s="239"/>
      <c r="AW12" s="239"/>
      <c r="AX12" s="239"/>
      <c r="AY12" s="239"/>
      <c r="AZ12" s="239"/>
      <c r="BA12" s="239"/>
      <c r="BB12" s="239"/>
      <c r="BC12" s="239"/>
      <c r="BD12" s="239"/>
      <c r="BE12" s="239"/>
      <c r="BF12" s="239"/>
      <c r="BG12" s="239"/>
      <c r="BH12" s="239"/>
      <c r="BI12" s="239"/>
      <c r="BJ12" s="239"/>
      <c r="BK12" s="239"/>
      <c r="BL12" s="239"/>
      <c r="BM12" s="239"/>
      <c r="BN12" s="239"/>
      <c r="BO12" s="239"/>
      <c r="BP12" s="239"/>
      <c r="BQ12" s="239"/>
      <c r="BR12" s="239"/>
      <c r="BS12" s="239"/>
      <c r="BT12" s="239"/>
      <c r="BU12" s="239"/>
      <c r="BV12" s="239"/>
      <c r="BW12" s="239"/>
      <c r="BX12" s="239"/>
      <c r="BY12" s="239"/>
      <c r="BZ12" s="239"/>
      <c r="CA12" s="239"/>
      <c r="CB12" s="239"/>
      <c r="CC12" s="239"/>
      <c r="CD12" s="239"/>
      <c r="CE12" s="239"/>
      <c r="CF12" s="239"/>
      <c r="CG12" s="239"/>
      <c r="CH12" s="239"/>
      <c r="CI12" s="239"/>
      <c r="CJ12" s="239"/>
      <c r="CK12" s="239"/>
      <c r="CL12" s="239"/>
      <c r="CM12" s="239"/>
      <c r="CN12" s="239"/>
      <c r="CO12" s="239"/>
      <c r="CP12" s="239"/>
      <c r="CQ12" s="239"/>
      <c r="CR12" s="239"/>
      <c r="CS12" s="239"/>
      <c r="CT12" s="239"/>
      <c r="CU12" s="239"/>
      <c r="CV12" s="239"/>
      <c r="CW12" s="239"/>
      <c r="CX12" s="239"/>
      <c r="CY12" s="239"/>
      <c r="CZ12" s="239"/>
      <c r="DA12" s="239"/>
      <c r="DB12" s="239"/>
      <c r="DC12" s="239"/>
      <c r="DD12" s="239"/>
      <c r="DE12" s="239"/>
      <c r="DF12" s="239"/>
      <c r="DG12" s="239"/>
      <c r="DH12" s="239"/>
      <c r="DI12" s="239"/>
      <c r="DJ12" s="239"/>
      <c r="DK12" s="239"/>
      <c r="DL12" s="239"/>
      <c r="DM12" s="239"/>
      <c r="DN12" s="239"/>
      <c r="DO12" s="239"/>
      <c r="DP12" s="239"/>
      <c r="DQ12" s="239"/>
      <c r="DR12" s="239"/>
      <c r="DS12" s="239"/>
      <c r="DT12" s="239"/>
      <c r="DU12" s="239"/>
      <c r="DV12" s="239"/>
      <c r="DW12" s="239"/>
      <c r="DX12" s="239"/>
      <c r="DY12" s="239"/>
      <c r="DZ12" s="239"/>
      <c r="EA12" s="239"/>
      <c r="EB12" s="239"/>
      <c r="EC12" s="239"/>
      <c r="ED12" s="239"/>
      <c r="EE12" s="239"/>
      <c r="EF12" s="239"/>
      <c r="EG12" s="239"/>
      <c r="EH12" s="239"/>
      <c r="EI12" s="239"/>
      <c r="EJ12" s="239"/>
      <c r="EK12" s="239"/>
      <c r="EL12" s="239"/>
      <c r="EM12" s="239"/>
      <c r="EN12" s="239"/>
      <c r="EO12" s="239"/>
      <c r="EP12" s="239"/>
      <c r="EQ12" s="239"/>
      <c r="ER12" s="239"/>
      <c r="ES12" s="239"/>
      <c r="ET12" s="239"/>
      <c r="EU12" s="239"/>
      <c r="EV12" s="239"/>
      <c r="EW12" s="239"/>
      <c r="EX12" s="239"/>
      <c r="EY12" s="239"/>
      <c r="EZ12" s="239"/>
      <c r="FA12" s="239"/>
      <c r="FB12" s="239"/>
      <c r="FC12" s="239"/>
      <c r="FD12" s="239"/>
      <c r="FE12" s="239"/>
      <c r="FF12" s="239"/>
      <c r="FG12" s="239"/>
      <c r="FH12" s="239"/>
      <c r="FI12" s="239"/>
      <c r="FJ12" s="239"/>
      <c r="FK12" s="239"/>
      <c r="FL12" s="239"/>
      <c r="FM12" s="239"/>
      <c r="FN12" s="239"/>
      <c r="FO12" s="239"/>
      <c r="FP12" s="239"/>
      <c r="FQ12" s="239"/>
      <c r="FR12" s="239"/>
      <c r="FS12" s="239"/>
      <c r="FT12" s="239"/>
      <c r="FU12" s="239"/>
      <c r="FV12" s="239"/>
      <c r="FW12" s="239"/>
      <c r="FX12" s="239"/>
      <c r="FY12" s="239"/>
      <c r="FZ12" s="239"/>
      <c r="GA12" s="239"/>
      <c r="GB12" s="239"/>
      <c r="GC12" s="239"/>
      <c r="GD12" s="239"/>
      <c r="GE12" s="239"/>
      <c r="GF12" s="239"/>
      <c r="GG12" s="239"/>
      <c r="GH12" s="239"/>
      <c r="GI12" s="239"/>
      <c r="GJ12" s="239"/>
      <c r="GK12" s="239"/>
      <c r="GL12" s="239"/>
      <c r="GM12" s="239"/>
      <c r="GN12" s="239"/>
      <c r="GO12" s="239"/>
      <c r="GP12" s="239"/>
      <c r="GQ12" s="239"/>
      <c r="GR12" s="239"/>
      <c r="GS12" s="239"/>
      <c r="GT12" s="239"/>
      <c r="GU12" s="239"/>
      <c r="GV12" s="239"/>
      <c r="GW12" s="239"/>
      <c r="GX12" s="239"/>
      <c r="GY12" s="239"/>
      <c r="GZ12" s="239"/>
      <c r="HA12" s="239"/>
      <c r="HB12" s="239"/>
      <c r="HC12" s="239"/>
      <c r="HD12" s="239"/>
      <c r="HE12" s="239"/>
      <c r="HF12" s="239"/>
      <c r="HG12" s="239"/>
      <c r="HH12" s="239"/>
      <c r="HI12" s="239"/>
      <c r="HJ12" s="239"/>
      <c r="HK12" s="239"/>
      <c r="HL12" s="239"/>
      <c r="HM12" s="239"/>
      <c r="HN12" s="239"/>
      <c r="HO12" s="239"/>
      <c r="HP12" s="239"/>
      <c r="HQ12" s="239"/>
      <c r="HR12" s="239"/>
      <c r="HS12" s="239"/>
      <c r="HT12" s="239"/>
      <c r="HU12" s="239"/>
      <c r="HV12" s="239"/>
      <c r="HW12" s="239"/>
      <c r="HX12" s="239"/>
      <c r="HY12" s="239"/>
      <c r="HZ12" s="239"/>
      <c r="IA12" s="239"/>
      <c r="IB12" s="239"/>
      <c r="IC12" s="239"/>
      <c r="ID12" s="239"/>
      <c r="IE12" s="239"/>
      <c r="IF12" s="239"/>
      <c r="IG12" s="239"/>
      <c r="IH12" s="239"/>
      <c r="II12" s="239"/>
      <c r="IJ12" s="239"/>
      <c r="IK12" s="239"/>
      <c r="IL12" s="239"/>
      <c r="IM12" s="239"/>
      <c r="IN12" s="239"/>
      <c r="IO12" s="239"/>
      <c r="IP12" s="239"/>
      <c r="IQ12" s="239"/>
      <c r="IR12" s="239"/>
      <c r="IS12" s="239"/>
      <c r="IT12" s="239"/>
      <c r="IU12" s="239"/>
      <c r="IV12" s="239"/>
      <c r="IW12" s="239"/>
      <c r="IX12" s="239"/>
      <c r="IY12" s="239"/>
      <c r="IZ12" s="239"/>
      <c r="JA12" s="239"/>
      <c r="JB12" s="239"/>
      <c r="JC12" s="239"/>
      <c r="JD12" s="239"/>
      <c r="JE12" s="239"/>
      <c r="JF12" s="239"/>
      <c r="JG12" s="239"/>
      <c r="JH12" s="239"/>
      <c r="JI12" s="239"/>
      <c r="JJ12" s="239"/>
      <c r="JK12" s="239"/>
      <c r="JL12" s="239"/>
      <c r="JM12" s="239"/>
      <c r="JN12" s="239"/>
      <c r="JO12" s="239"/>
      <c r="JP12" s="239"/>
      <c r="JQ12" s="239"/>
      <c r="JR12" s="239"/>
      <c r="JS12" s="239"/>
      <c r="JT12" s="239"/>
      <c r="JU12" s="239"/>
      <c r="JV12" s="239"/>
      <c r="JW12" s="239"/>
      <c r="JX12" s="239"/>
      <c r="JY12" s="239"/>
      <c r="JZ12" s="239"/>
      <c r="KA12" s="239"/>
      <c r="KB12" s="239"/>
      <c r="KC12" s="239"/>
      <c r="KD12" s="239"/>
      <c r="KE12" s="239"/>
      <c r="KF12" s="239"/>
      <c r="KG12" s="239"/>
      <c r="KH12" s="239"/>
      <c r="KI12" s="239"/>
      <c r="KJ12" s="239"/>
      <c r="KK12" s="239"/>
      <c r="KL12" s="239"/>
      <c r="KM12" s="239"/>
      <c r="KN12" s="239"/>
      <c r="KO12" s="239"/>
      <c r="KP12" s="239"/>
      <c r="KQ12" s="239"/>
      <c r="KR12" s="239"/>
      <c r="KS12" s="239"/>
      <c r="KT12" s="239"/>
      <c r="KU12" s="239"/>
      <c r="KV12" s="239"/>
      <c r="KW12" s="239"/>
      <c r="KX12" s="239"/>
      <c r="KY12" s="239"/>
      <c r="KZ12" s="239"/>
      <c r="LA12" s="239"/>
      <c r="LB12" s="239"/>
      <c r="LC12" s="239"/>
      <c r="LD12" s="239"/>
      <c r="LE12" s="239"/>
      <c r="LF12" s="239"/>
      <c r="LG12" s="239"/>
      <c r="LH12" s="239"/>
      <c r="LI12" s="239"/>
      <c r="LJ12" s="239"/>
      <c r="LK12" s="239"/>
      <c r="LL12" s="239"/>
      <c r="LM12" s="239"/>
      <c r="LN12" s="239"/>
      <c r="LO12" s="239"/>
      <c r="LP12" s="239"/>
      <c r="LQ12" s="239"/>
      <c r="LR12" s="239"/>
      <c r="LS12" s="239"/>
      <c r="LT12" s="239"/>
      <c r="LU12" s="239"/>
      <c r="LV12" s="239"/>
      <c r="LW12" s="239"/>
      <c r="LX12" s="239"/>
      <c r="LY12" s="239"/>
      <c r="LZ12" s="239"/>
      <c r="MA12" s="239"/>
      <c r="MB12" s="239"/>
      <c r="MC12" s="239"/>
      <c r="MD12" s="239"/>
      <c r="ME12" s="239"/>
      <c r="MF12" s="239"/>
      <c r="MG12" s="239"/>
      <c r="MH12" s="239"/>
      <c r="MI12" s="239"/>
      <c r="MJ12" s="239"/>
      <c r="MK12" s="239"/>
      <c r="ML12" s="239"/>
      <c r="MM12" s="239"/>
      <c r="MN12" s="239"/>
      <c r="MO12" s="239"/>
      <c r="MP12" s="239"/>
      <c r="MQ12" s="239"/>
      <c r="MR12" s="239"/>
      <c r="MS12" s="239"/>
      <c r="MT12" s="239"/>
      <c r="MU12" s="239"/>
      <c r="MV12" s="239"/>
      <c r="MW12" s="239"/>
      <c r="MX12" s="239"/>
      <c r="MY12" s="239"/>
      <c r="MZ12" s="239"/>
      <c r="NA12" s="239"/>
      <c r="NB12" s="239"/>
      <c r="NC12" s="239"/>
      <c r="ND12" s="239"/>
      <c r="NE12" s="239"/>
      <c r="NF12" s="239"/>
      <c r="NG12" s="239"/>
      <c r="NH12" s="239"/>
      <c r="NI12" s="239"/>
      <c r="NJ12" s="239"/>
      <c r="NK12" s="239"/>
      <c r="NL12" s="239"/>
      <c r="NM12" s="239"/>
      <c r="NN12" s="239"/>
      <c r="NO12" s="239"/>
      <c r="NP12" s="239"/>
      <c r="NQ12" s="239"/>
      <c r="NR12" s="239"/>
      <c r="NS12" s="239"/>
      <c r="NT12" s="239"/>
      <c r="NU12" s="239"/>
      <c r="NV12" s="239"/>
      <c r="NW12" s="239"/>
      <c r="NX12" s="239"/>
      <c r="NY12" s="239"/>
      <c r="NZ12" s="239"/>
      <c r="OA12" s="239"/>
      <c r="OB12" s="239"/>
      <c r="OC12" s="239"/>
      <c r="OD12" s="239"/>
      <c r="OE12" s="239"/>
      <c r="OF12" s="239"/>
      <c r="OG12" s="239"/>
      <c r="OH12" s="239"/>
      <c r="OI12" s="239"/>
      <c r="OJ12" s="239"/>
      <c r="OK12" s="239"/>
      <c r="OL12" s="239"/>
      <c r="OM12" s="239"/>
      <c r="ON12" s="239"/>
      <c r="OO12" s="239"/>
      <c r="OP12" s="239"/>
      <c r="OQ12" s="239"/>
      <c r="OR12" s="239"/>
      <c r="OS12" s="239"/>
      <c r="OT12" s="239"/>
      <c r="OU12" s="239"/>
      <c r="OV12" s="239"/>
      <c r="OW12" s="239"/>
      <c r="OX12" s="239"/>
      <c r="OY12" s="239"/>
      <c r="OZ12" s="239"/>
      <c r="PA12" s="239"/>
      <c r="PB12" s="239"/>
      <c r="PC12" s="239"/>
      <c r="PD12" s="239"/>
      <c r="PE12" s="239"/>
      <c r="PF12" s="239"/>
      <c r="PG12" s="239"/>
      <c r="PH12" s="239"/>
      <c r="PI12" s="239"/>
      <c r="PJ12" s="239"/>
      <c r="PK12" s="239"/>
      <c r="PL12" s="239"/>
      <c r="PM12" s="239"/>
      <c r="PN12" s="239"/>
      <c r="PO12" s="239"/>
      <c r="PP12" s="239"/>
      <c r="PQ12" s="239"/>
      <c r="PR12" s="239"/>
      <c r="PS12" s="239"/>
      <c r="PT12" s="239"/>
      <c r="PU12" s="239"/>
      <c r="PV12" s="239"/>
      <c r="PW12" s="239"/>
      <c r="PX12" s="239"/>
      <c r="PY12" s="239"/>
      <c r="PZ12" s="239"/>
      <c r="QA12" s="239"/>
      <c r="QB12" s="239"/>
      <c r="QC12" s="239"/>
      <c r="QD12" s="239"/>
      <c r="QE12" s="239"/>
      <c r="QF12" s="239"/>
      <c r="QG12" s="239"/>
      <c r="QH12" s="239"/>
      <c r="QI12" s="239"/>
      <c r="QJ12" s="239"/>
      <c r="QK12" s="239"/>
      <c r="QL12" s="239"/>
      <c r="QM12" s="239"/>
      <c r="QN12" s="239"/>
      <c r="QO12" s="239"/>
      <c r="QP12" s="239"/>
      <c r="QQ12" s="239"/>
      <c r="QR12" s="239"/>
      <c r="QS12" s="239"/>
      <c r="QT12" s="239"/>
      <c r="QU12" s="239"/>
      <c r="QV12" s="239"/>
      <c r="QW12" s="239"/>
      <c r="QX12" s="239"/>
      <c r="QY12" s="239"/>
      <c r="QZ12" s="239"/>
      <c r="RA12" s="239"/>
      <c r="RB12" s="239"/>
      <c r="RC12" s="239"/>
      <c r="RD12" s="239"/>
      <c r="RE12" s="239"/>
      <c r="RF12" s="239"/>
      <c r="RG12" s="239"/>
      <c r="RH12" s="239"/>
      <c r="RI12" s="239"/>
      <c r="RJ12" s="239"/>
      <c r="RK12" s="239"/>
      <c r="RL12" s="239"/>
      <c r="RM12" s="239"/>
      <c r="RN12" s="239"/>
      <c r="RO12" s="239"/>
      <c r="RP12" s="239"/>
      <c r="RQ12" s="239"/>
      <c r="RR12" s="239"/>
      <c r="RS12" s="239"/>
      <c r="RT12" s="239"/>
      <c r="RU12" s="239"/>
      <c r="RV12" s="239"/>
      <c r="RW12" s="239"/>
      <c r="RX12" s="239"/>
      <c r="RY12" s="239"/>
      <c r="RZ12" s="239"/>
      <c r="SA12" s="239"/>
      <c r="SB12" s="239"/>
      <c r="SC12" s="239"/>
      <c r="SD12" s="239"/>
      <c r="SE12" s="239"/>
      <c r="SF12" s="239"/>
      <c r="SG12" s="239"/>
      <c r="SH12" s="239"/>
      <c r="SI12" s="239"/>
      <c r="SJ12" s="239"/>
      <c r="SK12" s="239"/>
      <c r="SL12" s="239"/>
      <c r="SM12" s="239"/>
      <c r="SN12" s="239"/>
      <c r="SO12" s="239"/>
      <c r="SP12" s="239"/>
      <c r="SQ12" s="239"/>
      <c r="SR12" s="239"/>
      <c r="SS12" s="239"/>
      <c r="ST12" s="239"/>
      <c r="SU12" s="239"/>
      <c r="SV12" s="239"/>
      <c r="SW12" s="239"/>
      <c r="SX12" s="239"/>
      <c r="SY12" s="239"/>
      <c r="SZ12" s="239"/>
      <c r="TA12" s="239"/>
      <c r="TB12" s="239"/>
      <c r="TC12" s="239"/>
      <c r="TD12" s="239"/>
      <c r="TE12" s="239"/>
      <c r="TF12" s="239"/>
      <c r="TG12" s="239"/>
      <c r="TH12" s="239"/>
      <c r="TI12" s="239"/>
      <c r="TJ12" s="239"/>
      <c r="TK12" s="239"/>
      <c r="TL12" s="239"/>
      <c r="TM12" s="239"/>
      <c r="TN12" s="239"/>
      <c r="TO12" s="239"/>
      <c r="TP12" s="239"/>
      <c r="TQ12" s="239"/>
      <c r="TR12" s="239"/>
      <c r="TS12" s="239"/>
      <c r="TT12" s="239"/>
      <c r="TU12" s="239"/>
      <c r="TV12" s="239"/>
      <c r="TW12" s="239"/>
      <c r="TX12" s="239"/>
      <c r="TY12" s="239"/>
      <c r="TZ12" s="239"/>
      <c r="UA12" s="239"/>
      <c r="UB12" s="239"/>
      <c r="UC12" s="239"/>
      <c r="UD12" s="239"/>
      <c r="UE12" s="239"/>
      <c r="UF12" s="239"/>
      <c r="UG12" s="239"/>
      <c r="UH12" s="239"/>
      <c r="UI12" s="239"/>
      <c r="UJ12" s="239"/>
      <c r="UK12" s="239"/>
      <c r="UL12" s="239"/>
      <c r="UM12" s="239"/>
      <c r="UN12" s="239"/>
      <c r="UO12" s="239"/>
      <c r="UP12" s="239"/>
      <c r="UQ12" s="239"/>
      <c r="UR12" s="239"/>
      <c r="US12" s="239"/>
      <c r="UT12" s="239"/>
      <c r="UU12" s="239"/>
      <c r="UV12" s="239"/>
      <c r="UW12" s="239"/>
      <c r="UX12" s="239"/>
      <c r="UY12" s="239"/>
      <c r="UZ12" s="239"/>
      <c r="VA12" s="239"/>
      <c r="VB12" s="239"/>
      <c r="VC12" s="239"/>
      <c r="VD12" s="239"/>
      <c r="VE12" s="239"/>
      <c r="VF12" s="239"/>
      <c r="VG12" s="239"/>
      <c r="VH12" s="239"/>
      <c r="VI12" s="239"/>
      <c r="VJ12" s="239"/>
      <c r="VK12" s="239"/>
      <c r="VL12" s="239"/>
      <c r="VM12" s="239"/>
      <c r="VN12" s="239"/>
      <c r="VO12" s="239"/>
      <c r="VP12" s="239"/>
      <c r="VQ12" s="239"/>
      <c r="VR12" s="239"/>
      <c r="VS12" s="239"/>
      <c r="VT12" s="239"/>
      <c r="VU12" s="239"/>
      <c r="VV12" s="239"/>
      <c r="VW12" s="239"/>
      <c r="VX12" s="239"/>
      <c r="VY12" s="239"/>
      <c r="VZ12" s="239"/>
      <c r="WA12" s="239"/>
      <c r="WB12" s="239"/>
      <c r="WC12" s="239"/>
      <c r="WD12" s="239"/>
      <c r="WE12" s="239"/>
      <c r="WF12" s="239"/>
      <c r="WG12" s="239"/>
      <c r="WH12" s="239"/>
      <c r="WI12" s="239"/>
      <c r="WJ12" s="239"/>
      <c r="WK12" s="239"/>
      <c r="WL12" s="239"/>
      <c r="WM12" s="239"/>
      <c r="WN12" s="239"/>
      <c r="WO12" s="239"/>
      <c r="WP12" s="239"/>
      <c r="WQ12" s="239"/>
      <c r="WR12" s="239"/>
      <c r="WS12" s="239"/>
      <c r="WT12" s="239"/>
      <c r="WU12" s="239"/>
      <c r="WV12" s="239"/>
      <c r="WW12" s="239"/>
      <c r="WX12" s="239"/>
      <c r="WY12" s="239"/>
      <c r="WZ12" s="239"/>
      <c r="XA12" s="239"/>
      <c r="XB12" s="239"/>
      <c r="XC12" s="239"/>
      <c r="XD12" s="239"/>
      <c r="XE12" s="239"/>
      <c r="XF12" s="239"/>
      <c r="XG12" s="239"/>
      <c r="XH12" s="239"/>
      <c r="XI12" s="239"/>
      <c r="XJ12" s="239"/>
      <c r="XK12" s="239"/>
      <c r="XL12" s="239"/>
      <c r="XM12" s="239"/>
      <c r="XN12" s="239"/>
      <c r="XO12" s="239"/>
      <c r="XP12" s="239"/>
      <c r="XQ12" s="239"/>
      <c r="XR12" s="239"/>
      <c r="XS12" s="239"/>
      <c r="XT12" s="239"/>
      <c r="XU12" s="239"/>
      <c r="XV12" s="239"/>
      <c r="XW12" s="239"/>
      <c r="XX12" s="239"/>
      <c r="XY12" s="239"/>
      <c r="XZ12" s="239"/>
      <c r="YA12" s="239"/>
      <c r="YB12" s="239"/>
      <c r="YC12" s="239"/>
      <c r="YD12" s="239"/>
      <c r="YE12" s="239"/>
      <c r="YF12" s="239"/>
      <c r="YG12" s="239"/>
      <c r="YH12" s="239"/>
      <c r="YI12" s="239"/>
      <c r="YJ12" s="239"/>
      <c r="YK12" s="239"/>
      <c r="YL12" s="239"/>
      <c r="YM12" s="239"/>
      <c r="YN12" s="239"/>
      <c r="YO12" s="239"/>
      <c r="YP12" s="239"/>
      <c r="YQ12" s="239"/>
      <c r="YR12" s="239"/>
      <c r="YS12" s="239"/>
      <c r="YT12" s="239"/>
      <c r="YU12" s="239"/>
      <c r="YV12" s="239"/>
      <c r="YW12" s="239"/>
      <c r="YX12" s="239"/>
      <c r="YY12" s="239"/>
      <c r="YZ12" s="239"/>
      <c r="ZA12" s="239"/>
      <c r="ZB12" s="239"/>
      <c r="ZC12" s="239"/>
      <c r="ZD12" s="239"/>
      <c r="ZE12" s="239"/>
      <c r="ZF12" s="239"/>
      <c r="ZG12" s="239"/>
      <c r="ZH12" s="239"/>
      <c r="ZI12" s="239"/>
      <c r="ZJ12" s="239"/>
      <c r="ZK12" s="239"/>
      <c r="ZL12" s="239"/>
      <c r="ZM12" s="239"/>
      <c r="ZN12" s="239"/>
      <c r="ZO12" s="239"/>
      <c r="ZP12" s="239"/>
      <c r="ZQ12" s="239"/>
      <c r="ZR12" s="239"/>
      <c r="ZS12" s="239"/>
      <c r="ZT12" s="239"/>
      <c r="ZU12" s="239"/>
      <c r="ZV12" s="239"/>
      <c r="ZW12" s="239"/>
      <c r="ZX12" s="239"/>
      <c r="ZY12" s="239"/>
      <c r="ZZ12" s="239"/>
      <c r="AAA12" s="239"/>
      <c r="AAB12" s="239"/>
      <c r="AAC12" s="239"/>
      <c r="AAD12" s="239"/>
      <c r="AAE12" s="239"/>
      <c r="AAF12" s="239"/>
      <c r="AAG12" s="239"/>
      <c r="AAH12" s="239"/>
      <c r="AAI12" s="239"/>
      <c r="AAJ12" s="239"/>
      <c r="AAK12" s="239"/>
      <c r="AAL12" s="239"/>
      <c r="AAM12" s="239"/>
      <c r="AAN12" s="239"/>
      <c r="AAO12" s="239"/>
      <c r="AAP12" s="239"/>
      <c r="AAQ12" s="239"/>
      <c r="AAR12" s="239"/>
      <c r="AAS12" s="239"/>
      <c r="AAT12" s="239"/>
      <c r="AAU12" s="239"/>
      <c r="AAV12" s="239"/>
      <c r="AAW12" s="239"/>
      <c r="AAX12" s="239"/>
      <c r="AAY12" s="239"/>
      <c r="AAZ12" s="239"/>
      <c r="ABA12" s="239"/>
      <c r="ABB12" s="239"/>
      <c r="ABC12" s="239"/>
      <c r="ABD12" s="239"/>
      <c r="ABE12" s="239"/>
      <c r="ABF12" s="239"/>
      <c r="ABG12" s="239"/>
      <c r="ABH12" s="239"/>
      <c r="ABI12" s="239"/>
      <c r="ABJ12" s="239"/>
      <c r="ABK12" s="239"/>
      <c r="ABL12" s="239"/>
      <c r="ABM12" s="239"/>
      <c r="ABN12" s="239"/>
      <c r="ABO12" s="239"/>
      <c r="ABP12" s="239"/>
      <c r="ABQ12" s="239"/>
      <c r="ABR12" s="239"/>
      <c r="ABS12" s="239"/>
      <c r="ABT12" s="239"/>
      <c r="ABU12" s="239"/>
      <c r="ABV12" s="239"/>
      <c r="ABW12" s="239"/>
      <c r="ABX12" s="239"/>
      <c r="ABY12" s="239"/>
      <c r="ABZ12" s="239"/>
      <c r="ACA12" s="239"/>
      <c r="ACB12" s="239"/>
      <c r="ACC12" s="239"/>
      <c r="ACD12" s="239"/>
      <c r="ACE12" s="239"/>
      <c r="ACF12" s="239"/>
      <c r="ACG12" s="239"/>
      <c r="ACH12" s="239"/>
      <c r="ACI12" s="239"/>
      <c r="ACJ12" s="239"/>
      <c r="ACK12" s="239"/>
      <c r="ACL12" s="239"/>
      <c r="ACM12" s="239"/>
      <c r="ACN12" s="239"/>
      <c r="ACO12" s="239"/>
      <c r="ACP12" s="239"/>
      <c r="ACQ12" s="239"/>
      <c r="ACR12" s="239"/>
      <c r="ACS12" s="239"/>
      <c r="ACT12" s="239"/>
      <c r="ACU12" s="239"/>
      <c r="ACV12" s="239"/>
      <c r="ACW12" s="239"/>
      <c r="ACX12" s="239"/>
      <c r="ACY12" s="239"/>
      <c r="ACZ12" s="239"/>
      <c r="ADA12" s="239"/>
      <c r="ADB12" s="239"/>
      <c r="ADC12" s="239"/>
      <c r="ADD12" s="239"/>
      <c r="ADE12" s="239"/>
      <c r="ADF12" s="239"/>
      <c r="ADG12" s="239"/>
      <c r="ADH12" s="239"/>
      <c r="ADI12" s="239"/>
      <c r="ADJ12" s="239"/>
      <c r="ADK12" s="239"/>
      <c r="ADL12" s="239"/>
      <c r="ADM12" s="239"/>
      <c r="ADN12" s="239"/>
      <c r="ADO12" s="239"/>
      <c r="ADP12" s="239"/>
      <c r="ADQ12" s="239"/>
      <c r="ADR12" s="239"/>
      <c r="ADS12" s="239"/>
      <c r="ADT12" s="239"/>
      <c r="ADU12" s="239"/>
      <c r="ADV12" s="239"/>
      <c r="ADW12" s="239"/>
      <c r="ADX12" s="239"/>
      <c r="ADY12" s="239"/>
      <c r="ADZ12" s="239"/>
      <c r="AEA12" s="239"/>
      <c r="AEB12" s="239"/>
      <c r="AEC12" s="239"/>
      <c r="AED12" s="239"/>
      <c r="AEE12" s="239"/>
      <c r="AEF12" s="239"/>
      <c r="AEG12" s="239"/>
      <c r="AEH12" s="239"/>
      <c r="AEI12" s="239"/>
      <c r="AEJ12" s="239"/>
      <c r="AEK12" s="239"/>
      <c r="AEL12" s="239"/>
      <c r="AEM12" s="239"/>
      <c r="AEN12" s="239"/>
      <c r="AEO12" s="239"/>
      <c r="AEP12" s="239"/>
      <c r="AEQ12" s="239"/>
      <c r="AER12" s="239"/>
      <c r="AES12" s="239"/>
      <c r="AET12" s="239"/>
      <c r="AEU12" s="239"/>
      <c r="AEV12" s="239"/>
      <c r="AEW12" s="239"/>
      <c r="AEX12" s="239"/>
      <c r="AEY12" s="239"/>
      <c r="AEZ12" s="239"/>
      <c r="AFA12" s="239"/>
      <c r="AFB12" s="239"/>
      <c r="AFC12" s="239"/>
      <c r="AFD12" s="239"/>
      <c r="AFE12" s="239"/>
      <c r="AFF12" s="239"/>
      <c r="AFG12" s="239"/>
      <c r="AFH12" s="239"/>
      <c r="AFI12" s="239"/>
      <c r="AFJ12" s="239"/>
      <c r="AFK12" s="239"/>
      <c r="AFL12" s="239"/>
      <c r="AFM12" s="239"/>
      <c r="AFN12" s="239"/>
      <c r="AFO12" s="239"/>
      <c r="AFP12" s="239"/>
      <c r="AFQ12" s="239"/>
      <c r="AFR12" s="239"/>
      <c r="AFS12" s="239"/>
      <c r="AFT12" s="239"/>
      <c r="AFU12" s="239"/>
      <c r="AFV12" s="239"/>
      <c r="AFW12" s="239"/>
      <c r="AFX12" s="239"/>
      <c r="AFY12" s="239"/>
      <c r="AFZ12" s="239"/>
      <c r="AGA12" s="239"/>
      <c r="AGB12" s="239"/>
      <c r="AGC12" s="239"/>
      <c r="AGD12" s="239"/>
      <c r="AGE12" s="239"/>
      <c r="AGF12" s="239"/>
      <c r="AGG12" s="239"/>
      <c r="AGH12" s="239"/>
      <c r="AGI12" s="239"/>
      <c r="AGJ12" s="239"/>
      <c r="AGK12" s="239"/>
      <c r="AGL12" s="239"/>
      <c r="AGM12" s="239"/>
      <c r="AGN12" s="239"/>
      <c r="AGO12" s="239"/>
      <c r="AGP12" s="239"/>
      <c r="AGQ12" s="239"/>
      <c r="AGR12" s="239"/>
      <c r="AGS12" s="239"/>
      <c r="AGT12" s="239"/>
      <c r="AGU12" s="239"/>
      <c r="AGV12" s="239"/>
      <c r="AGW12" s="239"/>
      <c r="AGX12" s="239"/>
      <c r="AGY12" s="239"/>
      <c r="AGZ12" s="239"/>
      <c r="AHA12" s="239"/>
      <c r="AHB12" s="239"/>
      <c r="AHC12" s="239"/>
      <c r="AHD12" s="239"/>
      <c r="AHE12" s="239"/>
      <c r="AHF12" s="239"/>
      <c r="AHG12" s="239"/>
      <c r="AHH12" s="239"/>
      <c r="AHI12" s="239"/>
      <c r="AHJ12" s="239"/>
      <c r="AHK12" s="239"/>
      <c r="AHL12" s="239"/>
      <c r="AHM12" s="239"/>
      <c r="AHN12" s="239"/>
      <c r="AHO12" s="239"/>
      <c r="AHP12" s="239"/>
      <c r="AHQ12" s="239"/>
      <c r="AHR12" s="239"/>
      <c r="AHS12" s="239"/>
      <c r="AHT12" s="239"/>
      <c r="AHU12" s="239"/>
      <c r="AHV12" s="239"/>
      <c r="AHW12" s="239"/>
      <c r="AHX12" s="239"/>
      <c r="AHY12" s="239"/>
      <c r="AHZ12" s="239"/>
      <c r="AIA12" s="239"/>
      <c r="AIB12" s="239"/>
      <c r="AIC12" s="239"/>
      <c r="AID12" s="239"/>
      <c r="AIE12" s="239"/>
      <c r="AIF12" s="239"/>
      <c r="AIG12" s="239"/>
      <c r="AIH12" s="239"/>
      <c r="AII12" s="239"/>
      <c r="AIJ12" s="239"/>
      <c r="AIK12" s="239"/>
      <c r="AIL12" s="239"/>
      <c r="AIM12" s="239"/>
      <c r="AIN12" s="239"/>
      <c r="AIO12" s="239"/>
      <c r="AIP12" s="239"/>
      <c r="AIQ12" s="239"/>
      <c r="AIR12" s="239"/>
      <c r="AIS12" s="239"/>
      <c r="AIT12" s="239"/>
      <c r="AIU12" s="239"/>
      <c r="AIV12" s="239"/>
      <c r="AIW12" s="239"/>
      <c r="AIX12" s="239"/>
      <c r="AIY12" s="239"/>
      <c r="AIZ12" s="239"/>
      <c r="AJA12" s="239"/>
      <c r="AJB12" s="239"/>
      <c r="AJC12" s="239"/>
      <c r="AJD12" s="239"/>
      <c r="AJE12" s="239"/>
      <c r="AJF12" s="239"/>
      <c r="AJG12" s="239"/>
      <c r="AJH12" s="239"/>
      <c r="AJI12" s="239"/>
      <c r="AJJ12" s="239"/>
      <c r="AJK12" s="239"/>
      <c r="AJL12" s="239"/>
      <c r="AJM12" s="239"/>
      <c r="AJN12" s="239"/>
      <c r="AJO12" s="239"/>
      <c r="AJP12" s="239"/>
      <c r="AJQ12" s="239"/>
      <c r="AJR12" s="239"/>
      <c r="AJS12" s="239"/>
      <c r="AJT12" s="239"/>
      <c r="AJU12" s="239"/>
      <c r="AJV12" s="239"/>
      <c r="AJW12" s="239"/>
      <c r="AJX12" s="239"/>
      <c r="AJY12" s="239"/>
      <c r="AJZ12" s="239"/>
      <c r="AKA12" s="239"/>
      <c r="AKB12" s="239"/>
      <c r="AKC12" s="239"/>
      <c r="AKD12" s="239"/>
      <c r="AKE12" s="239"/>
      <c r="AKF12" s="239"/>
      <c r="AKG12" s="239"/>
      <c r="AKH12" s="239"/>
      <c r="AKI12" s="239"/>
      <c r="AKJ12" s="239"/>
      <c r="AKK12" s="239"/>
      <c r="AKL12" s="239"/>
      <c r="AKM12" s="239"/>
      <c r="AKN12" s="239"/>
      <c r="AKO12" s="239"/>
      <c r="AKP12" s="239"/>
      <c r="AKQ12" s="239"/>
      <c r="AKR12" s="239"/>
      <c r="AKS12" s="239"/>
      <c r="AKT12" s="239"/>
      <c r="AKU12" s="239"/>
      <c r="AKV12" s="239"/>
      <c r="AKW12" s="239"/>
      <c r="AKX12" s="239"/>
      <c r="AKY12" s="239"/>
      <c r="AKZ12" s="239"/>
      <c r="ALA12" s="239"/>
      <c r="ALB12" s="239"/>
      <c r="ALC12" s="239"/>
      <c r="ALD12" s="239"/>
      <c r="ALE12" s="239"/>
      <c r="ALF12" s="239"/>
      <c r="ALG12" s="239"/>
      <c r="ALH12" s="239"/>
      <c r="ALI12" s="239"/>
      <c r="ALJ12" s="239"/>
      <c r="ALK12" s="239"/>
      <c r="ALL12" s="239"/>
      <c r="ALM12" s="239"/>
      <c r="ALN12" s="239"/>
      <c r="ALO12" s="239"/>
      <c r="ALP12" s="239"/>
      <c r="ALQ12" s="239"/>
      <c r="ALR12" s="239"/>
      <c r="ALS12" s="239"/>
      <c r="ALT12" s="239"/>
      <c r="ALU12" s="239"/>
      <c r="ALV12" s="239"/>
      <c r="ALW12" s="239"/>
      <c r="ALX12" s="239"/>
      <c r="ALY12" s="239"/>
      <c r="ALZ12" s="239"/>
      <c r="AMA12" s="239"/>
      <c r="AMB12" s="239"/>
      <c r="AMC12" s="239"/>
      <c r="AMD12" s="239"/>
      <c r="AME12" s="239"/>
      <c r="AMF12" s="239"/>
      <c r="AMG12" s="239"/>
      <c r="AMH12" s="239"/>
      <c r="AMI12" s="239"/>
      <c r="AMJ12" s="239"/>
      <c r="AMK12" s="239"/>
      <c r="AML12" s="239"/>
      <c r="AMM12" s="239"/>
      <c r="AMN12" s="239"/>
      <c r="AMO12" s="239"/>
      <c r="AMP12" s="239"/>
      <c r="AMQ12" s="239"/>
      <c r="AMR12" s="239"/>
      <c r="AMS12" s="239"/>
      <c r="AMT12" s="239"/>
      <c r="AMU12" s="239"/>
      <c r="AMV12" s="239"/>
      <c r="AMW12" s="239"/>
      <c r="AMX12" s="239"/>
      <c r="AMY12" s="239"/>
      <c r="AMZ12" s="239"/>
      <c r="ANA12" s="239"/>
      <c r="ANB12" s="239"/>
      <c r="ANC12" s="239"/>
      <c r="AND12" s="239"/>
      <c r="ANE12" s="239"/>
      <c r="ANF12" s="239"/>
      <c r="ANG12" s="239"/>
      <c r="ANH12" s="239"/>
      <c r="ANI12" s="239"/>
      <c r="ANJ12" s="239"/>
      <c r="ANK12" s="239"/>
      <c r="ANL12" s="239"/>
      <c r="ANM12" s="239"/>
      <c r="ANN12" s="239"/>
      <c r="ANO12" s="239"/>
      <c r="ANP12" s="239"/>
      <c r="ANQ12" s="239"/>
      <c r="ANR12" s="239"/>
      <c r="ANS12" s="239"/>
      <c r="ANT12" s="239"/>
      <c r="ANU12" s="239"/>
      <c r="ANV12" s="239"/>
      <c r="ANW12" s="239"/>
      <c r="ANX12" s="239"/>
      <c r="ANY12" s="239"/>
      <c r="ANZ12" s="239"/>
      <c r="AOA12" s="239"/>
      <c r="AOB12" s="239"/>
      <c r="AOC12" s="239"/>
      <c r="AOD12" s="239"/>
      <c r="AOE12" s="239"/>
      <c r="AOF12" s="239"/>
      <c r="AOG12" s="239"/>
      <c r="AOH12" s="239"/>
      <c r="AOI12" s="239"/>
      <c r="AOJ12" s="239"/>
      <c r="AOK12" s="239"/>
      <c r="AOL12" s="239"/>
      <c r="AOM12" s="239"/>
      <c r="AON12" s="239"/>
      <c r="AOO12" s="239"/>
      <c r="AOP12" s="239"/>
      <c r="AOQ12" s="239"/>
      <c r="AOR12" s="239"/>
      <c r="AOS12" s="239"/>
      <c r="AOT12" s="239"/>
      <c r="AOU12" s="239"/>
      <c r="AOV12" s="239"/>
      <c r="AOW12" s="239"/>
      <c r="AOX12" s="239"/>
      <c r="AOY12" s="239"/>
      <c r="AOZ12" s="239"/>
      <c r="APA12" s="239"/>
      <c r="APB12" s="239"/>
      <c r="APC12" s="239"/>
      <c r="APD12" s="239"/>
      <c r="APE12" s="239"/>
      <c r="APF12" s="239"/>
      <c r="APG12" s="239"/>
      <c r="APH12" s="239"/>
      <c r="API12" s="239"/>
      <c r="APJ12" s="239"/>
      <c r="APK12" s="239"/>
      <c r="APL12" s="239"/>
      <c r="APM12" s="239"/>
      <c r="APN12" s="239"/>
      <c r="APO12" s="239"/>
      <c r="APP12" s="239"/>
      <c r="APQ12" s="239"/>
      <c r="APR12" s="239"/>
      <c r="APS12" s="239"/>
      <c r="APT12" s="239"/>
      <c r="APU12" s="239"/>
      <c r="APV12" s="239"/>
      <c r="APW12" s="239"/>
      <c r="APX12" s="239"/>
      <c r="APY12" s="239"/>
      <c r="APZ12" s="239"/>
      <c r="AQA12" s="239"/>
      <c r="AQB12" s="239"/>
      <c r="AQC12" s="239"/>
      <c r="AQD12" s="239"/>
      <c r="AQE12" s="239"/>
      <c r="AQF12" s="239"/>
      <c r="AQG12" s="239"/>
      <c r="AQH12" s="239"/>
      <c r="AQI12" s="239"/>
      <c r="AQJ12" s="239"/>
      <c r="AQK12" s="239"/>
      <c r="AQL12" s="239"/>
      <c r="AQM12" s="239"/>
      <c r="AQN12" s="239"/>
      <c r="AQO12" s="239"/>
      <c r="AQP12" s="239"/>
      <c r="AQQ12" s="239"/>
      <c r="AQR12" s="239"/>
      <c r="AQS12" s="239"/>
      <c r="AQT12" s="239"/>
      <c r="AQU12" s="239"/>
      <c r="AQV12" s="239"/>
      <c r="AQW12" s="239"/>
      <c r="AQX12" s="239"/>
      <c r="AQY12" s="239"/>
      <c r="AQZ12" s="239"/>
      <c r="ARA12" s="239"/>
      <c r="ARB12" s="239"/>
      <c r="ARC12" s="239"/>
      <c r="ARD12" s="239"/>
      <c r="ARE12" s="239"/>
      <c r="ARF12" s="239"/>
      <c r="ARG12" s="239"/>
      <c r="ARH12" s="239"/>
      <c r="ARI12" s="239"/>
      <c r="ARJ12" s="239"/>
      <c r="ARK12" s="239"/>
      <c r="ARL12" s="239"/>
      <c r="ARM12" s="239"/>
      <c r="ARN12" s="239"/>
      <c r="ARO12" s="239"/>
      <c r="ARP12" s="239"/>
      <c r="ARQ12" s="239"/>
      <c r="ARR12" s="239"/>
      <c r="ARS12" s="239"/>
      <c r="ART12" s="239"/>
      <c r="ARU12" s="239"/>
      <c r="ARV12" s="239"/>
      <c r="ARW12" s="239"/>
      <c r="ARX12" s="239"/>
      <c r="ARY12" s="239"/>
      <c r="ARZ12" s="239"/>
      <c r="ASA12" s="239"/>
      <c r="ASB12" s="239"/>
      <c r="ASC12" s="239"/>
      <c r="ASD12" s="239"/>
      <c r="ASE12" s="239"/>
      <c r="ASF12" s="239"/>
      <c r="ASG12" s="239"/>
      <c r="ASH12" s="239"/>
      <c r="ASI12" s="239"/>
      <c r="ASJ12" s="239"/>
      <c r="ASK12" s="239"/>
      <c r="ASL12" s="239"/>
      <c r="ASM12" s="239"/>
      <c r="ASN12" s="239"/>
      <c r="ASO12" s="239"/>
      <c r="ASP12" s="239"/>
      <c r="ASQ12" s="239"/>
      <c r="ASR12" s="239"/>
      <c r="ASS12" s="239"/>
      <c r="AST12" s="239"/>
      <c r="ASU12" s="239"/>
      <c r="ASV12" s="239"/>
      <c r="ASW12" s="239"/>
      <c r="ASX12" s="239"/>
      <c r="ASY12" s="239"/>
      <c r="ASZ12" s="239"/>
      <c r="ATA12" s="239"/>
      <c r="ATB12" s="239"/>
      <c r="ATC12" s="239"/>
      <c r="ATD12" s="239"/>
      <c r="ATE12" s="239"/>
      <c r="ATF12" s="239"/>
      <c r="ATG12" s="239"/>
      <c r="ATH12" s="239"/>
      <c r="ATI12" s="239"/>
      <c r="ATJ12" s="239"/>
      <c r="ATK12" s="239"/>
      <c r="ATL12" s="239"/>
      <c r="ATM12" s="239"/>
      <c r="ATN12" s="239"/>
      <c r="ATO12" s="239"/>
      <c r="ATP12" s="239"/>
      <c r="ATQ12" s="239"/>
      <c r="ATR12" s="239"/>
      <c r="ATS12" s="239"/>
      <c r="ATT12" s="239"/>
      <c r="ATU12" s="239"/>
      <c r="ATV12" s="239"/>
      <c r="ATW12" s="239"/>
      <c r="ATX12" s="239"/>
      <c r="ATY12" s="239"/>
      <c r="ATZ12" s="239"/>
      <c r="AUA12" s="239"/>
      <c r="AUB12" s="239"/>
      <c r="AUC12" s="239"/>
      <c r="AUD12" s="239"/>
      <c r="AUE12" s="239"/>
      <c r="AUF12" s="239"/>
      <c r="AUG12" s="239"/>
      <c r="AUH12" s="239"/>
      <c r="AUI12" s="239"/>
      <c r="AUJ12" s="239"/>
      <c r="AUK12" s="239"/>
      <c r="AUL12" s="239"/>
      <c r="AUM12" s="239"/>
      <c r="AUN12" s="239"/>
      <c r="AUO12" s="239"/>
      <c r="AUP12" s="239"/>
      <c r="AUQ12" s="239"/>
      <c r="AUR12" s="239"/>
      <c r="AUS12" s="239"/>
      <c r="AUT12" s="239"/>
      <c r="AUU12" s="239"/>
      <c r="AUV12" s="239"/>
      <c r="AUW12" s="239"/>
      <c r="AUX12" s="239"/>
      <c r="AUY12" s="239"/>
      <c r="AUZ12" s="239"/>
      <c r="AVA12" s="239"/>
      <c r="AVB12" s="239"/>
      <c r="AVC12" s="239"/>
      <c r="AVD12" s="239"/>
      <c r="AVE12" s="239"/>
      <c r="AVF12" s="239"/>
      <c r="AVG12" s="239"/>
      <c r="AVH12" s="239"/>
      <c r="AVI12" s="239"/>
      <c r="AVJ12" s="239"/>
      <c r="AVK12" s="239"/>
      <c r="AVL12" s="239"/>
      <c r="AVM12" s="239"/>
      <c r="AVN12" s="239"/>
      <c r="AVO12" s="239"/>
      <c r="AVP12" s="239"/>
      <c r="AVQ12" s="239"/>
      <c r="AVR12" s="239"/>
      <c r="AVS12" s="239"/>
      <c r="AVT12" s="239"/>
      <c r="AVU12" s="239"/>
      <c r="AVV12" s="239"/>
      <c r="AVW12" s="239"/>
      <c r="AVX12" s="239"/>
      <c r="AVY12" s="239"/>
      <c r="AVZ12" s="239"/>
      <c r="AWA12" s="239"/>
      <c r="AWB12" s="239"/>
      <c r="AWC12" s="239"/>
      <c r="AWD12" s="239"/>
      <c r="AWE12" s="239"/>
      <c r="AWF12" s="239"/>
      <c r="AWG12" s="239"/>
      <c r="AWH12" s="239"/>
      <c r="AWI12" s="239"/>
      <c r="AWJ12" s="239"/>
      <c r="AWK12" s="239"/>
      <c r="AWL12" s="239"/>
      <c r="AWM12" s="239"/>
      <c r="AWN12" s="239"/>
      <c r="AWO12" s="239"/>
      <c r="AWP12" s="239"/>
      <c r="AWQ12" s="239"/>
      <c r="AWR12" s="239"/>
      <c r="AWS12" s="239"/>
      <c r="AWT12" s="239"/>
      <c r="AWU12" s="239"/>
      <c r="AWV12" s="239"/>
      <c r="AWW12" s="239"/>
      <c r="AWX12" s="239"/>
      <c r="AWY12" s="239"/>
      <c r="AWZ12" s="239"/>
      <c r="AXA12" s="239"/>
      <c r="AXB12" s="239"/>
      <c r="AXC12" s="239"/>
      <c r="AXD12" s="239"/>
      <c r="AXE12" s="239"/>
      <c r="AXF12" s="239"/>
      <c r="AXG12" s="239"/>
      <c r="AXH12" s="239"/>
      <c r="AXI12" s="239"/>
      <c r="AXJ12" s="239"/>
      <c r="AXK12" s="239"/>
      <c r="AXL12" s="239"/>
      <c r="AXM12" s="239"/>
      <c r="AXN12" s="239"/>
      <c r="AXO12" s="239"/>
      <c r="AXP12" s="239"/>
      <c r="AXQ12" s="239"/>
      <c r="AXR12" s="239"/>
      <c r="AXS12" s="239"/>
      <c r="AXT12" s="239"/>
      <c r="AXU12" s="239"/>
      <c r="AXV12" s="239"/>
      <c r="AXW12" s="239"/>
      <c r="AXX12" s="239"/>
      <c r="AXY12" s="239"/>
      <c r="AXZ12" s="239"/>
      <c r="AYA12" s="239"/>
      <c r="AYB12" s="239"/>
      <c r="AYC12" s="239"/>
      <c r="AYD12" s="239"/>
      <c r="AYE12" s="239"/>
      <c r="AYF12" s="239"/>
      <c r="AYG12" s="239"/>
      <c r="AYH12" s="239"/>
      <c r="AYI12" s="239"/>
      <c r="AYJ12" s="239"/>
      <c r="AYK12" s="239"/>
      <c r="AYL12" s="239"/>
      <c r="AYM12" s="239"/>
      <c r="AYN12" s="239"/>
      <c r="AYO12" s="239"/>
      <c r="AYP12" s="239"/>
      <c r="AYQ12" s="239"/>
      <c r="AYR12" s="239"/>
      <c r="AYS12" s="239"/>
      <c r="AYT12" s="239"/>
      <c r="AYU12" s="239"/>
      <c r="AYV12" s="239"/>
      <c r="AYW12" s="239"/>
      <c r="AYX12" s="239"/>
      <c r="AYY12" s="239"/>
      <c r="AYZ12" s="239"/>
      <c r="AZA12" s="239"/>
      <c r="AZB12" s="239"/>
      <c r="AZC12" s="239"/>
      <c r="AZD12" s="239"/>
      <c r="AZE12" s="239"/>
      <c r="AZF12" s="239"/>
      <c r="AZG12" s="239"/>
      <c r="AZH12" s="239"/>
      <c r="AZI12" s="239"/>
      <c r="AZJ12" s="239"/>
      <c r="AZK12" s="239"/>
      <c r="AZL12" s="239"/>
      <c r="AZM12" s="239"/>
      <c r="AZN12" s="239"/>
      <c r="AZO12" s="239"/>
      <c r="AZP12" s="239"/>
      <c r="AZQ12" s="239"/>
      <c r="AZR12" s="239"/>
      <c r="AZS12" s="239"/>
      <c r="AZT12" s="239"/>
      <c r="AZU12" s="239"/>
      <c r="AZV12" s="239"/>
      <c r="AZW12" s="239"/>
      <c r="AZX12" s="239"/>
      <c r="AZY12" s="239"/>
      <c r="AZZ12" s="239"/>
      <c r="BAA12" s="239"/>
      <c r="BAB12" s="239"/>
      <c r="BAC12" s="239"/>
      <c r="BAD12" s="239"/>
      <c r="BAE12" s="239"/>
      <c r="BAF12" s="239"/>
      <c r="BAG12" s="239"/>
      <c r="BAH12" s="239"/>
      <c r="BAI12" s="239"/>
      <c r="BAJ12" s="239"/>
      <c r="BAK12" s="239"/>
      <c r="BAL12" s="239"/>
      <c r="BAM12" s="239"/>
      <c r="BAN12" s="239"/>
      <c r="BAO12" s="239"/>
      <c r="BAP12" s="239"/>
      <c r="BAQ12" s="239"/>
      <c r="BAR12" s="239"/>
      <c r="BAS12" s="239"/>
      <c r="BAT12" s="239"/>
      <c r="BAU12" s="239"/>
      <c r="BAV12" s="239"/>
      <c r="BAW12" s="239"/>
      <c r="BAX12" s="239"/>
      <c r="BAY12" s="239"/>
      <c r="BAZ12" s="239"/>
      <c r="BBA12" s="239"/>
      <c r="BBB12" s="239"/>
      <c r="BBC12" s="239"/>
      <c r="BBD12" s="239"/>
      <c r="BBE12" s="239"/>
      <c r="BBF12" s="239"/>
      <c r="BBG12" s="239"/>
      <c r="BBH12" s="239"/>
      <c r="BBI12" s="239"/>
      <c r="BBJ12" s="239"/>
      <c r="BBK12" s="239"/>
      <c r="BBL12" s="239"/>
      <c r="BBM12" s="239"/>
      <c r="BBN12" s="239"/>
      <c r="BBO12" s="239"/>
      <c r="BBP12" s="239"/>
      <c r="BBQ12" s="239"/>
      <c r="BBR12" s="239"/>
      <c r="BBS12" s="239"/>
      <c r="BBT12" s="239"/>
      <c r="BBU12" s="239"/>
      <c r="BBV12" s="239"/>
      <c r="BBW12" s="239"/>
      <c r="BBX12" s="239"/>
      <c r="BBY12" s="239"/>
      <c r="BBZ12" s="239"/>
      <c r="BCA12" s="239"/>
      <c r="BCB12" s="239"/>
      <c r="BCC12" s="239"/>
      <c r="BCD12" s="239"/>
      <c r="BCE12" s="239"/>
      <c r="BCF12" s="239"/>
      <c r="BCG12" s="239"/>
      <c r="BCH12" s="239"/>
      <c r="BCI12" s="239"/>
      <c r="BCJ12" s="239"/>
      <c r="BCK12" s="239"/>
      <c r="BCL12" s="239"/>
      <c r="BCM12" s="239"/>
      <c r="BCN12" s="239"/>
      <c r="BCO12" s="239"/>
      <c r="BCP12" s="239"/>
      <c r="BCQ12" s="239"/>
      <c r="BCR12" s="239"/>
      <c r="BCS12" s="239"/>
      <c r="BCT12" s="239"/>
      <c r="BCU12" s="239"/>
      <c r="BCV12" s="239"/>
      <c r="BCW12" s="239"/>
      <c r="BCX12" s="239"/>
      <c r="BCY12" s="239"/>
      <c r="BCZ12" s="239"/>
      <c r="BDA12" s="239"/>
      <c r="BDB12" s="239"/>
      <c r="BDC12" s="239"/>
      <c r="BDD12" s="239"/>
      <c r="BDE12" s="239"/>
      <c r="BDF12" s="239"/>
      <c r="BDG12" s="239"/>
      <c r="BDH12" s="239"/>
      <c r="BDI12" s="239"/>
      <c r="BDJ12" s="239"/>
      <c r="BDK12" s="239"/>
      <c r="BDL12" s="239"/>
      <c r="BDM12" s="239"/>
      <c r="BDN12" s="239"/>
      <c r="BDO12" s="239"/>
      <c r="BDP12" s="239"/>
      <c r="BDQ12" s="239"/>
      <c r="BDR12" s="239"/>
      <c r="BDS12" s="239"/>
      <c r="BDT12" s="239"/>
      <c r="BDU12" s="239"/>
      <c r="BDV12" s="239"/>
      <c r="BDW12" s="239"/>
      <c r="BDX12" s="239"/>
      <c r="BDY12" s="239"/>
      <c r="BDZ12" s="239"/>
      <c r="BEA12" s="239"/>
      <c r="BEB12" s="239"/>
      <c r="BEC12" s="239"/>
      <c r="BED12" s="239"/>
      <c r="BEE12" s="239"/>
      <c r="BEF12" s="239"/>
      <c r="BEG12" s="239"/>
      <c r="BEH12" s="239"/>
      <c r="BEI12" s="239"/>
      <c r="BEJ12" s="239"/>
      <c r="BEK12" s="239"/>
      <c r="BEL12" s="239"/>
      <c r="BEM12" s="239"/>
      <c r="BEN12" s="239"/>
      <c r="BEO12" s="239"/>
      <c r="BEP12" s="239"/>
      <c r="BEQ12" s="239"/>
      <c r="BER12" s="239"/>
      <c r="BES12" s="239"/>
      <c r="BET12" s="239"/>
      <c r="BEU12" s="239"/>
      <c r="BEV12" s="239"/>
      <c r="BEW12" s="239"/>
      <c r="BEX12" s="239"/>
      <c r="BEY12" s="239"/>
      <c r="BEZ12" s="239"/>
      <c r="BFA12" s="239"/>
      <c r="BFB12" s="239"/>
      <c r="BFC12" s="239"/>
      <c r="BFD12" s="239"/>
      <c r="BFE12" s="239"/>
      <c r="BFF12" s="239"/>
      <c r="BFG12" s="239"/>
      <c r="BFH12" s="239"/>
      <c r="BFI12" s="239"/>
      <c r="BFJ12" s="239"/>
      <c r="BFK12" s="239"/>
      <c r="BFL12" s="239"/>
      <c r="BFM12" s="239"/>
      <c r="BFN12" s="239"/>
      <c r="BFO12" s="239"/>
      <c r="BFP12" s="239"/>
      <c r="BFQ12" s="239"/>
      <c r="BFR12" s="239"/>
      <c r="BFS12" s="239"/>
      <c r="BFT12" s="239"/>
      <c r="BFU12" s="239"/>
      <c r="BFV12" s="239"/>
      <c r="BFW12" s="239"/>
      <c r="BFX12" s="239"/>
      <c r="BFY12" s="239"/>
      <c r="BFZ12" s="239"/>
      <c r="BGA12" s="239"/>
      <c r="BGB12" s="239"/>
      <c r="BGC12" s="239"/>
      <c r="BGD12" s="239"/>
      <c r="BGE12" s="239"/>
      <c r="BGF12" s="239"/>
      <c r="BGG12" s="239"/>
      <c r="BGH12" s="239"/>
      <c r="BGI12" s="239"/>
      <c r="BGJ12" s="239"/>
      <c r="BGK12" s="239"/>
      <c r="BGL12" s="239"/>
      <c r="BGM12" s="239"/>
      <c r="BGN12" s="239"/>
      <c r="BGO12" s="239"/>
      <c r="BGP12" s="239"/>
      <c r="BGQ12" s="239"/>
      <c r="BGR12" s="239"/>
      <c r="BGS12" s="239"/>
      <c r="BGT12" s="239"/>
      <c r="BGU12" s="239"/>
      <c r="BGV12" s="239"/>
      <c r="BGW12" s="239"/>
      <c r="BGX12" s="239"/>
      <c r="BGY12" s="239"/>
      <c r="BGZ12" s="239"/>
      <c r="BHA12" s="239"/>
      <c r="BHB12" s="239"/>
      <c r="BHC12" s="239"/>
      <c r="BHD12" s="239"/>
      <c r="BHE12" s="239"/>
      <c r="BHF12" s="239"/>
      <c r="BHG12" s="239"/>
      <c r="BHH12" s="239"/>
      <c r="BHI12" s="239"/>
      <c r="BHJ12" s="239"/>
      <c r="BHK12" s="239"/>
      <c r="BHL12" s="239"/>
      <c r="BHM12" s="239"/>
      <c r="BHN12" s="239"/>
      <c r="BHO12" s="239"/>
      <c r="BHP12" s="239"/>
      <c r="BHQ12" s="239"/>
      <c r="BHR12" s="239"/>
      <c r="BHS12" s="239"/>
      <c r="BHT12" s="239"/>
      <c r="BHU12" s="239"/>
      <c r="BHV12" s="239"/>
      <c r="BHW12" s="239"/>
      <c r="BHX12" s="239"/>
      <c r="BHY12" s="239"/>
      <c r="BHZ12" s="239"/>
      <c r="BIA12" s="239"/>
      <c r="BIB12" s="239"/>
      <c r="BIC12" s="239"/>
      <c r="BID12" s="239"/>
      <c r="BIE12" s="239"/>
      <c r="BIF12" s="239"/>
      <c r="BIG12" s="239"/>
      <c r="BIH12" s="239"/>
      <c r="BII12" s="239"/>
      <c r="BIJ12" s="239"/>
      <c r="BIK12" s="239"/>
      <c r="BIL12" s="239"/>
      <c r="BIM12" s="239"/>
      <c r="BIN12" s="239"/>
      <c r="BIO12" s="239"/>
      <c r="BIP12" s="239"/>
      <c r="BIQ12" s="239"/>
      <c r="BIR12" s="239"/>
      <c r="BIS12" s="239"/>
      <c r="BIT12" s="239"/>
      <c r="BIU12" s="239"/>
      <c r="BIV12" s="239"/>
      <c r="BIW12" s="239"/>
      <c r="BIX12" s="239"/>
      <c r="BIY12" s="239"/>
      <c r="BIZ12" s="239"/>
      <c r="BJA12" s="239"/>
      <c r="BJB12" s="239"/>
      <c r="BJC12" s="239"/>
      <c r="BJD12" s="239"/>
      <c r="BJE12" s="239"/>
      <c r="BJF12" s="239"/>
      <c r="BJG12" s="239"/>
      <c r="BJH12" s="239"/>
      <c r="BJI12" s="239"/>
      <c r="BJJ12" s="239"/>
      <c r="BJK12" s="239"/>
      <c r="BJL12" s="239"/>
      <c r="BJM12" s="239"/>
      <c r="BJN12" s="239"/>
      <c r="BJO12" s="239"/>
      <c r="BJP12" s="239"/>
      <c r="BJQ12" s="239"/>
      <c r="BJR12" s="239"/>
      <c r="BJS12" s="239"/>
      <c r="BJT12" s="239"/>
      <c r="BJU12" s="239"/>
      <c r="BJV12" s="239"/>
      <c r="BJW12" s="239"/>
      <c r="BJX12" s="239"/>
      <c r="BJY12" s="239"/>
      <c r="BJZ12" s="239"/>
      <c r="BKA12" s="239"/>
      <c r="BKB12" s="239"/>
      <c r="BKC12" s="239"/>
      <c r="BKD12" s="239"/>
      <c r="BKE12" s="239"/>
      <c r="BKF12" s="239"/>
      <c r="BKG12" s="239"/>
      <c r="BKH12" s="239"/>
      <c r="BKI12" s="239"/>
      <c r="BKJ12" s="239"/>
      <c r="BKK12" s="239"/>
      <c r="BKL12" s="239"/>
      <c r="BKM12" s="239"/>
      <c r="BKN12" s="239"/>
      <c r="BKO12" s="239"/>
      <c r="BKP12" s="239"/>
      <c r="BKQ12" s="239"/>
      <c r="BKR12" s="239"/>
      <c r="BKS12" s="239"/>
      <c r="BKT12" s="239"/>
      <c r="BKU12" s="239"/>
      <c r="BKV12" s="239"/>
      <c r="BKW12" s="239"/>
      <c r="BKX12" s="239"/>
      <c r="BKY12" s="239"/>
      <c r="BKZ12" s="239"/>
      <c r="BLA12" s="239"/>
      <c r="BLB12" s="239"/>
      <c r="BLC12" s="239"/>
      <c r="BLD12" s="239"/>
      <c r="BLE12" s="239"/>
      <c r="BLF12" s="239"/>
      <c r="BLG12" s="239"/>
      <c r="BLH12" s="239"/>
      <c r="BLI12" s="239"/>
      <c r="BLJ12" s="239"/>
      <c r="BLK12" s="239"/>
      <c r="BLL12" s="239"/>
      <c r="BLM12" s="239"/>
      <c r="BLN12" s="239"/>
      <c r="BLO12" s="239"/>
      <c r="BLP12" s="239"/>
      <c r="BLQ12" s="239"/>
      <c r="BLR12" s="239"/>
      <c r="BLS12" s="239"/>
      <c r="BLT12" s="239"/>
      <c r="BLU12" s="239"/>
      <c r="BLV12" s="239"/>
      <c r="BLW12" s="239"/>
      <c r="BLX12" s="239"/>
      <c r="BLY12" s="239"/>
      <c r="BLZ12" s="239"/>
      <c r="BMA12" s="239"/>
      <c r="BMB12" s="239"/>
      <c r="BMC12" s="239"/>
      <c r="BMD12" s="239"/>
      <c r="BME12" s="239"/>
      <c r="BMF12" s="239"/>
      <c r="BMG12" s="239"/>
      <c r="BMH12" s="239"/>
      <c r="BMI12" s="239"/>
      <c r="BMJ12" s="239"/>
      <c r="BMK12" s="239"/>
      <c r="BML12" s="239"/>
      <c r="BMM12" s="239"/>
      <c r="BMN12" s="239"/>
      <c r="BMO12" s="239"/>
      <c r="BMP12" s="239"/>
      <c r="BMQ12" s="239"/>
      <c r="BMR12" s="239"/>
      <c r="BMS12" s="239"/>
      <c r="BMT12" s="239"/>
      <c r="BMU12" s="239"/>
      <c r="BMV12" s="239"/>
      <c r="BMW12" s="239"/>
      <c r="BMX12" s="239"/>
      <c r="BMY12" s="239"/>
      <c r="BMZ12" s="239"/>
      <c r="BNA12" s="239"/>
      <c r="BNB12" s="239"/>
      <c r="BNC12" s="239"/>
      <c r="BND12" s="239"/>
      <c r="BNE12" s="239"/>
      <c r="BNF12" s="239"/>
      <c r="BNG12" s="239"/>
      <c r="BNH12" s="239"/>
      <c r="BNI12" s="239"/>
      <c r="BNJ12" s="239"/>
      <c r="BNK12" s="239"/>
      <c r="BNL12" s="239"/>
      <c r="BNM12" s="239"/>
      <c r="BNN12" s="239"/>
      <c r="BNO12" s="239"/>
      <c r="BNP12" s="239"/>
      <c r="BNQ12" s="239"/>
      <c r="BNR12" s="239"/>
      <c r="BNS12" s="239"/>
      <c r="BNT12" s="239"/>
      <c r="BNU12" s="239"/>
      <c r="BNV12" s="239"/>
      <c r="BNW12" s="239"/>
      <c r="BNX12" s="239"/>
      <c r="BNY12" s="239"/>
      <c r="BNZ12" s="239"/>
      <c r="BOA12" s="239"/>
      <c r="BOB12" s="239"/>
      <c r="BOC12" s="239"/>
      <c r="BOD12" s="239"/>
      <c r="BOE12" s="239"/>
      <c r="BOF12" s="239"/>
      <c r="BOG12" s="239"/>
      <c r="BOH12" s="239"/>
      <c r="BOI12" s="239"/>
      <c r="BOJ12" s="239"/>
      <c r="BOK12" s="239"/>
      <c r="BOL12" s="239"/>
      <c r="BOM12" s="239"/>
      <c r="BON12" s="239"/>
      <c r="BOO12" s="239"/>
      <c r="BOP12" s="239"/>
      <c r="BOQ12" s="239"/>
      <c r="BOR12" s="239"/>
      <c r="BOS12" s="239"/>
      <c r="BOT12" s="239"/>
      <c r="BOU12" s="239"/>
      <c r="BOV12" s="239"/>
      <c r="BOW12" s="239"/>
      <c r="BOX12" s="239"/>
      <c r="BOY12" s="239"/>
      <c r="BOZ12" s="239"/>
      <c r="BPA12" s="239"/>
      <c r="BPB12" s="239"/>
      <c r="BPC12" s="239"/>
      <c r="BPD12" s="239"/>
      <c r="BPE12" s="239"/>
      <c r="BPF12" s="239"/>
      <c r="BPG12" s="239"/>
      <c r="BPH12" s="239"/>
      <c r="BPI12" s="239"/>
      <c r="BPJ12" s="239"/>
      <c r="BPK12" s="239"/>
      <c r="BPL12" s="239"/>
      <c r="BPM12" s="239"/>
      <c r="BPN12" s="239"/>
      <c r="BPO12" s="239"/>
      <c r="BPP12" s="239"/>
      <c r="BPQ12" s="239"/>
      <c r="BPR12" s="239"/>
      <c r="BPS12" s="239"/>
      <c r="BPT12" s="239"/>
      <c r="BPU12" s="239"/>
      <c r="BPV12" s="239"/>
      <c r="BPW12" s="239"/>
      <c r="BPX12" s="239"/>
      <c r="BPY12" s="239"/>
      <c r="BPZ12" s="239"/>
      <c r="BQA12" s="239"/>
      <c r="BQB12" s="239"/>
      <c r="BQC12" s="239"/>
      <c r="BQD12" s="239"/>
      <c r="BQE12" s="239"/>
      <c r="BQF12" s="239"/>
      <c r="BQG12" s="239"/>
      <c r="BQH12" s="239"/>
      <c r="BQI12" s="239"/>
      <c r="BQJ12" s="239"/>
      <c r="BQK12" s="239"/>
      <c r="BQL12" s="239"/>
      <c r="BQM12" s="239"/>
      <c r="BQN12" s="239"/>
      <c r="BQO12" s="239"/>
      <c r="BQP12" s="239"/>
      <c r="BQQ12" s="239"/>
      <c r="BQR12" s="239"/>
      <c r="BQS12" s="239"/>
      <c r="BQT12" s="239"/>
      <c r="BQU12" s="239"/>
      <c r="BQV12" s="239"/>
      <c r="BQW12" s="239"/>
      <c r="BQX12" s="239"/>
      <c r="BQY12" s="239"/>
      <c r="BQZ12" s="239"/>
      <c r="BRA12" s="239"/>
      <c r="BRB12" s="239"/>
      <c r="BRC12" s="239"/>
      <c r="BRD12" s="239"/>
      <c r="BRE12" s="239"/>
      <c r="BRF12" s="239"/>
      <c r="BRG12" s="239"/>
      <c r="BRH12" s="239"/>
      <c r="BRI12" s="239"/>
      <c r="BRJ12" s="239"/>
      <c r="BRK12" s="239"/>
      <c r="BRL12" s="239"/>
      <c r="BRM12" s="239"/>
      <c r="BRN12" s="239"/>
      <c r="BRO12" s="239"/>
      <c r="BRP12" s="239"/>
      <c r="BRQ12" s="239"/>
      <c r="BRR12" s="239"/>
      <c r="BRS12" s="239"/>
      <c r="BRT12" s="239"/>
      <c r="BRU12" s="239"/>
      <c r="BRV12" s="239"/>
      <c r="BRW12" s="239"/>
      <c r="BRX12" s="239"/>
      <c r="BRY12" s="239"/>
      <c r="BRZ12" s="239"/>
      <c r="BSA12" s="239"/>
      <c r="BSB12" s="239"/>
      <c r="BSC12" s="239"/>
      <c r="BSD12" s="239"/>
      <c r="BSE12" s="239"/>
      <c r="BSF12" s="239"/>
      <c r="BSG12" s="239"/>
      <c r="BSH12" s="239"/>
      <c r="BSI12" s="239"/>
      <c r="BSJ12" s="239"/>
      <c r="BSK12" s="239"/>
      <c r="BSL12" s="239"/>
      <c r="BSM12" s="239"/>
      <c r="BSN12" s="239"/>
      <c r="BSO12" s="239"/>
      <c r="BSP12" s="239"/>
      <c r="BSQ12" s="239"/>
      <c r="BSR12" s="239"/>
      <c r="BSS12" s="239"/>
      <c r="BST12" s="239"/>
      <c r="BSU12" s="239"/>
      <c r="BSV12" s="239"/>
      <c r="BSW12" s="239"/>
      <c r="BSX12" s="239"/>
      <c r="BSY12" s="239"/>
      <c r="BSZ12" s="239"/>
      <c r="BTA12" s="239"/>
      <c r="BTB12" s="239"/>
      <c r="BTC12" s="239"/>
      <c r="BTD12" s="239"/>
      <c r="BTE12" s="239"/>
      <c r="BTF12" s="239"/>
      <c r="BTG12" s="239"/>
      <c r="BTH12" s="239"/>
      <c r="BTI12" s="239"/>
      <c r="BTJ12" s="239"/>
      <c r="BTK12" s="239"/>
      <c r="BTL12" s="239"/>
      <c r="BTM12" s="239"/>
      <c r="BTN12" s="239"/>
      <c r="BTO12" s="239"/>
      <c r="BTP12" s="239"/>
      <c r="BTQ12" s="239"/>
      <c r="BTR12" s="239"/>
      <c r="BTS12" s="239"/>
      <c r="BTT12" s="239"/>
      <c r="BTU12" s="239"/>
      <c r="BTV12" s="239"/>
      <c r="BTW12" s="239"/>
      <c r="BTX12" s="239"/>
      <c r="BTY12" s="239"/>
      <c r="BTZ12" s="239"/>
      <c r="BUA12" s="239"/>
      <c r="BUB12" s="239"/>
      <c r="BUC12" s="239"/>
      <c r="BUD12" s="239"/>
      <c r="BUE12" s="239"/>
      <c r="BUF12" s="239"/>
      <c r="BUG12" s="239"/>
      <c r="BUH12" s="239"/>
      <c r="BUI12" s="239"/>
      <c r="BUJ12" s="239"/>
      <c r="BUK12" s="239"/>
      <c r="BUL12" s="239"/>
      <c r="BUM12" s="239"/>
      <c r="BUN12" s="239"/>
      <c r="BUO12" s="239"/>
      <c r="BUP12" s="239"/>
      <c r="BUQ12" s="239"/>
      <c r="BUR12" s="239"/>
      <c r="BUS12" s="239"/>
      <c r="BUT12" s="239"/>
      <c r="BUU12" s="239"/>
      <c r="BUV12" s="239"/>
      <c r="BUW12" s="239"/>
      <c r="BUX12" s="239"/>
      <c r="BUY12" s="239"/>
      <c r="BUZ12" s="239"/>
      <c r="BVA12" s="239"/>
      <c r="BVB12" s="239"/>
      <c r="BVC12" s="239"/>
      <c r="BVD12" s="239"/>
      <c r="BVE12" s="239"/>
      <c r="BVF12" s="239"/>
      <c r="BVG12" s="239"/>
      <c r="BVH12" s="239"/>
      <c r="BVI12" s="239"/>
      <c r="BVJ12" s="239"/>
      <c r="BVK12" s="239"/>
      <c r="BVL12" s="239"/>
      <c r="BVM12" s="239"/>
      <c r="BVN12" s="239"/>
      <c r="BVO12" s="239"/>
      <c r="BVP12" s="239"/>
      <c r="BVQ12" s="239"/>
      <c r="BVR12" s="239"/>
      <c r="BVS12" s="239"/>
      <c r="BVT12" s="239"/>
      <c r="BVU12" s="239"/>
      <c r="BVV12" s="239"/>
      <c r="BVW12" s="239"/>
      <c r="BVX12" s="239"/>
      <c r="BVY12" s="239"/>
      <c r="BVZ12" s="239"/>
      <c r="BWA12" s="239"/>
      <c r="BWB12" s="239"/>
      <c r="BWC12" s="239"/>
      <c r="BWD12" s="239"/>
      <c r="BWE12" s="239"/>
      <c r="BWF12" s="239"/>
      <c r="BWG12" s="239"/>
      <c r="BWH12" s="239"/>
      <c r="BWI12" s="239"/>
      <c r="BWJ12" s="239"/>
      <c r="BWK12" s="239"/>
      <c r="BWL12" s="239"/>
      <c r="BWM12" s="239"/>
      <c r="BWN12" s="239"/>
      <c r="BWO12" s="239"/>
      <c r="BWP12" s="239"/>
      <c r="BWQ12" s="239"/>
      <c r="BWR12" s="239"/>
      <c r="BWS12" s="239"/>
      <c r="BWT12" s="239"/>
      <c r="BWU12" s="239"/>
      <c r="BWV12" s="239"/>
      <c r="BWW12" s="239"/>
      <c r="BWX12" s="239"/>
      <c r="BWY12" s="239"/>
      <c r="BWZ12" s="239"/>
      <c r="BXA12" s="239"/>
      <c r="BXB12" s="239"/>
      <c r="BXC12" s="239"/>
      <c r="BXD12" s="239"/>
      <c r="BXE12" s="239"/>
      <c r="BXF12" s="239"/>
      <c r="BXG12" s="239"/>
      <c r="BXH12" s="239"/>
      <c r="BXI12" s="239"/>
      <c r="BXJ12" s="239"/>
      <c r="BXK12" s="239"/>
      <c r="BXL12" s="239"/>
      <c r="BXM12" s="239"/>
      <c r="BXN12" s="239"/>
      <c r="BXO12" s="239"/>
      <c r="BXP12" s="239"/>
      <c r="BXQ12" s="239"/>
      <c r="BXR12" s="239"/>
      <c r="BXS12" s="239"/>
      <c r="BXT12" s="239"/>
      <c r="BXU12" s="239"/>
      <c r="BXV12" s="239"/>
      <c r="BXW12" s="239"/>
      <c r="BXX12" s="239"/>
      <c r="BXY12" s="239"/>
      <c r="BXZ12" s="239"/>
      <c r="BYA12" s="239"/>
      <c r="BYB12" s="239"/>
      <c r="BYC12" s="239"/>
      <c r="BYD12" s="239"/>
      <c r="BYE12" s="239"/>
      <c r="BYF12" s="239"/>
      <c r="BYG12" s="239"/>
      <c r="BYH12" s="239"/>
      <c r="BYI12" s="239"/>
      <c r="BYJ12" s="239"/>
      <c r="BYK12" s="239"/>
      <c r="BYL12" s="239"/>
      <c r="BYM12" s="239"/>
      <c r="BYN12" s="239"/>
      <c r="BYO12" s="239"/>
      <c r="BYP12" s="239"/>
      <c r="BYQ12" s="239"/>
      <c r="BYR12" s="239"/>
      <c r="BYS12" s="239"/>
      <c r="BYT12" s="239"/>
      <c r="BYU12" s="239"/>
      <c r="BYV12" s="239"/>
      <c r="BYW12" s="239"/>
      <c r="BYX12" s="239"/>
      <c r="BYY12" s="239"/>
      <c r="BYZ12" s="239"/>
      <c r="BZA12" s="239"/>
      <c r="BZB12" s="239"/>
      <c r="BZC12" s="239"/>
      <c r="BZD12" s="239"/>
      <c r="BZE12" s="239"/>
      <c r="BZF12" s="239"/>
      <c r="BZG12" s="239"/>
      <c r="BZH12" s="239"/>
      <c r="BZI12" s="239"/>
      <c r="BZJ12" s="239"/>
      <c r="BZK12" s="239"/>
      <c r="BZL12" s="239"/>
      <c r="BZM12" s="239"/>
      <c r="BZN12" s="239"/>
      <c r="BZO12" s="239"/>
      <c r="BZP12" s="239"/>
      <c r="BZQ12" s="239"/>
      <c r="BZR12" s="239"/>
      <c r="BZS12" s="239"/>
      <c r="BZT12" s="239"/>
      <c r="BZU12" s="239"/>
      <c r="BZV12" s="239"/>
      <c r="BZW12" s="239"/>
      <c r="BZX12" s="239"/>
      <c r="BZY12" s="239"/>
      <c r="BZZ12" s="239"/>
      <c r="CAA12" s="239"/>
      <c r="CAB12" s="239"/>
      <c r="CAC12" s="239"/>
      <c r="CAD12" s="239"/>
      <c r="CAE12" s="239"/>
      <c r="CAF12" s="239"/>
      <c r="CAG12" s="239"/>
      <c r="CAH12" s="239"/>
      <c r="CAI12" s="239"/>
      <c r="CAJ12" s="239"/>
      <c r="CAK12" s="239"/>
      <c r="CAL12" s="239"/>
      <c r="CAM12" s="239"/>
      <c r="CAN12" s="239"/>
      <c r="CAO12" s="239"/>
      <c r="CAP12" s="239"/>
      <c r="CAQ12" s="239"/>
      <c r="CAR12" s="239"/>
      <c r="CAS12" s="239"/>
      <c r="CAT12" s="239"/>
      <c r="CAU12" s="239"/>
      <c r="CAV12" s="239"/>
      <c r="CAW12" s="239"/>
      <c r="CAX12" s="239"/>
      <c r="CAY12" s="239"/>
      <c r="CAZ12" s="239"/>
      <c r="CBA12" s="239"/>
      <c r="CBB12" s="239"/>
      <c r="CBC12" s="239"/>
      <c r="CBD12" s="239"/>
      <c r="CBE12" s="239"/>
      <c r="CBF12" s="239"/>
      <c r="CBG12" s="239"/>
      <c r="CBH12" s="239"/>
      <c r="CBI12" s="239"/>
      <c r="CBJ12" s="239"/>
      <c r="CBK12" s="239"/>
      <c r="CBL12" s="239"/>
      <c r="CBM12" s="239"/>
      <c r="CBN12" s="239"/>
      <c r="CBO12" s="239"/>
      <c r="CBP12" s="239"/>
      <c r="CBQ12" s="239"/>
      <c r="CBR12" s="239"/>
      <c r="CBS12" s="239"/>
      <c r="CBT12" s="239"/>
      <c r="CBU12" s="239"/>
      <c r="CBV12" s="239"/>
      <c r="CBW12" s="239"/>
      <c r="CBX12" s="239"/>
      <c r="CBY12" s="239"/>
      <c r="CBZ12" s="239"/>
      <c r="CCA12" s="239"/>
      <c r="CCB12" s="239"/>
      <c r="CCC12" s="239"/>
      <c r="CCD12" s="239"/>
      <c r="CCE12" s="239"/>
      <c r="CCF12" s="239"/>
      <c r="CCG12" s="239"/>
      <c r="CCH12" s="239"/>
      <c r="CCI12" s="239"/>
      <c r="CCJ12" s="239"/>
      <c r="CCK12" s="239"/>
      <c r="CCL12" s="239"/>
      <c r="CCM12" s="239"/>
      <c r="CCN12" s="239"/>
      <c r="CCO12" s="239"/>
      <c r="CCP12" s="239"/>
      <c r="CCQ12" s="239"/>
      <c r="CCR12" s="239"/>
      <c r="CCS12" s="239"/>
      <c r="CCT12" s="239"/>
      <c r="CCU12" s="239"/>
      <c r="CCV12" s="239"/>
      <c r="CCW12" s="239"/>
      <c r="CCX12" s="239"/>
      <c r="CCY12" s="239"/>
      <c r="CCZ12" s="239"/>
      <c r="CDA12" s="239"/>
      <c r="CDB12" s="239"/>
      <c r="CDC12" s="239"/>
      <c r="CDD12" s="239"/>
      <c r="CDE12" s="239"/>
      <c r="CDF12" s="239"/>
      <c r="CDG12" s="239"/>
      <c r="CDH12" s="239"/>
      <c r="CDI12" s="239"/>
      <c r="CDJ12" s="239"/>
      <c r="CDK12" s="239"/>
      <c r="CDL12" s="239"/>
      <c r="CDM12" s="239"/>
      <c r="CDN12" s="239"/>
      <c r="CDO12" s="239"/>
      <c r="CDP12" s="239"/>
      <c r="CDQ12" s="239"/>
      <c r="CDR12" s="239"/>
      <c r="CDS12" s="239"/>
      <c r="CDT12" s="239"/>
      <c r="CDU12" s="239"/>
      <c r="CDV12" s="239"/>
      <c r="CDW12" s="239"/>
      <c r="CDX12" s="239"/>
      <c r="CDY12" s="239"/>
      <c r="CDZ12" s="239"/>
      <c r="CEA12" s="239"/>
      <c r="CEB12" s="239"/>
      <c r="CEC12" s="239"/>
      <c r="CED12" s="239"/>
      <c r="CEE12" s="239"/>
      <c r="CEF12" s="239"/>
      <c r="CEG12" s="239"/>
      <c r="CEH12" s="239"/>
      <c r="CEI12" s="239"/>
      <c r="CEJ12" s="239"/>
      <c r="CEK12" s="239"/>
      <c r="CEL12" s="239"/>
      <c r="CEM12" s="239"/>
      <c r="CEN12" s="239"/>
      <c r="CEO12" s="239"/>
      <c r="CEP12" s="239"/>
      <c r="CEQ12" s="239"/>
      <c r="CER12" s="239"/>
      <c r="CES12" s="239"/>
      <c r="CET12" s="239"/>
      <c r="CEU12" s="239"/>
      <c r="CEV12" s="239"/>
      <c r="CEW12" s="239"/>
      <c r="CEX12" s="239"/>
      <c r="CEY12" s="239"/>
      <c r="CEZ12" s="239"/>
      <c r="CFA12" s="239"/>
      <c r="CFB12" s="239"/>
      <c r="CFC12" s="239"/>
      <c r="CFD12" s="239"/>
      <c r="CFE12" s="239"/>
      <c r="CFF12" s="239"/>
      <c r="CFG12" s="239"/>
      <c r="CFH12" s="239"/>
      <c r="CFI12" s="239"/>
      <c r="CFJ12" s="239"/>
      <c r="CFK12" s="239"/>
      <c r="CFL12" s="239"/>
      <c r="CFM12" s="239"/>
      <c r="CFN12" s="239"/>
      <c r="CFO12" s="239"/>
      <c r="CFP12" s="239"/>
      <c r="CFQ12" s="239"/>
      <c r="CFR12" s="239"/>
      <c r="CFS12" s="239"/>
      <c r="CFT12" s="239"/>
      <c r="CFU12" s="239"/>
      <c r="CFV12" s="239"/>
      <c r="CFW12" s="239"/>
      <c r="CFX12" s="239"/>
      <c r="CFY12" s="239"/>
      <c r="CFZ12" s="239"/>
      <c r="CGA12" s="239"/>
      <c r="CGB12" s="239"/>
      <c r="CGC12" s="239"/>
      <c r="CGD12" s="239"/>
      <c r="CGE12" s="239"/>
      <c r="CGF12" s="239"/>
      <c r="CGG12" s="239"/>
      <c r="CGH12" s="239"/>
      <c r="CGI12" s="239"/>
      <c r="CGJ12" s="239"/>
      <c r="CGK12" s="239"/>
      <c r="CGL12" s="239"/>
      <c r="CGM12" s="239"/>
      <c r="CGN12" s="239"/>
      <c r="CGO12" s="239"/>
      <c r="CGP12" s="239"/>
      <c r="CGQ12" s="239"/>
      <c r="CGR12" s="239"/>
      <c r="CGS12" s="239"/>
      <c r="CGT12" s="239"/>
      <c r="CGU12" s="239"/>
      <c r="CGV12" s="239"/>
      <c r="CGW12" s="239"/>
      <c r="CGX12" s="239"/>
      <c r="CGY12" s="239"/>
      <c r="CGZ12" s="239"/>
      <c r="CHA12" s="239"/>
      <c r="CHB12" s="239"/>
      <c r="CHC12" s="239"/>
      <c r="CHD12" s="239"/>
      <c r="CHE12" s="239"/>
      <c r="CHF12" s="239"/>
      <c r="CHG12" s="239"/>
      <c r="CHH12" s="239"/>
      <c r="CHI12" s="239"/>
      <c r="CHJ12" s="239"/>
      <c r="CHK12" s="239"/>
      <c r="CHL12" s="239"/>
      <c r="CHM12" s="239"/>
      <c r="CHN12" s="239"/>
      <c r="CHO12" s="239"/>
      <c r="CHP12" s="239"/>
      <c r="CHQ12" s="239"/>
      <c r="CHR12" s="239"/>
      <c r="CHS12" s="239"/>
      <c r="CHT12" s="239"/>
      <c r="CHU12" s="239"/>
      <c r="CHV12" s="239"/>
      <c r="CHW12" s="239"/>
      <c r="CHX12" s="239"/>
      <c r="CHY12" s="239"/>
      <c r="CHZ12" s="239"/>
      <c r="CIA12" s="239"/>
      <c r="CIB12" s="239"/>
      <c r="CIC12" s="239"/>
      <c r="CID12" s="239"/>
      <c r="CIE12" s="239"/>
      <c r="CIF12" s="239"/>
      <c r="CIG12" s="239"/>
      <c r="CIH12" s="239"/>
      <c r="CII12" s="239"/>
      <c r="CIJ12" s="239"/>
      <c r="CIK12" s="239"/>
      <c r="CIL12" s="239"/>
      <c r="CIM12" s="239"/>
      <c r="CIN12" s="239"/>
      <c r="CIO12" s="239"/>
      <c r="CIP12" s="239"/>
      <c r="CIQ12" s="239"/>
      <c r="CIR12" s="239"/>
      <c r="CIS12" s="239"/>
      <c r="CIT12" s="239"/>
      <c r="CIU12" s="239"/>
      <c r="CIV12" s="239"/>
      <c r="CIW12" s="239"/>
      <c r="CIX12" s="239"/>
      <c r="CIY12" s="239"/>
      <c r="CIZ12" s="239"/>
      <c r="CJA12" s="239"/>
      <c r="CJB12" s="239"/>
      <c r="CJC12" s="239"/>
      <c r="CJD12" s="239"/>
      <c r="CJE12" s="239"/>
      <c r="CJF12" s="239"/>
      <c r="CJG12" s="239"/>
      <c r="CJH12" s="239"/>
      <c r="CJI12" s="239"/>
      <c r="CJJ12" s="239"/>
      <c r="CJK12" s="239"/>
      <c r="CJL12" s="239"/>
      <c r="CJM12" s="239"/>
      <c r="CJN12" s="239"/>
      <c r="CJO12" s="239"/>
      <c r="CJP12" s="239"/>
      <c r="CJQ12" s="239"/>
      <c r="CJR12" s="239"/>
      <c r="CJS12" s="239"/>
      <c r="CJT12" s="239"/>
      <c r="CJU12" s="239"/>
      <c r="CJV12" s="239"/>
      <c r="CJW12" s="239"/>
      <c r="CJX12" s="239"/>
      <c r="CJY12" s="239"/>
      <c r="CJZ12" s="239"/>
      <c r="CKA12" s="239"/>
      <c r="CKB12" s="239"/>
      <c r="CKC12" s="239"/>
      <c r="CKD12" s="239"/>
      <c r="CKE12" s="239"/>
      <c r="CKF12" s="239"/>
      <c r="CKG12" s="239"/>
      <c r="CKH12" s="239"/>
      <c r="CKI12" s="239"/>
      <c r="CKJ12" s="239"/>
      <c r="CKK12" s="239"/>
      <c r="CKL12" s="239"/>
      <c r="CKM12" s="239"/>
      <c r="CKN12" s="239"/>
      <c r="CKO12" s="239"/>
      <c r="CKP12" s="239"/>
      <c r="CKQ12" s="239"/>
      <c r="CKR12" s="239"/>
      <c r="CKS12" s="239"/>
      <c r="CKT12" s="239"/>
      <c r="CKU12" s="239"/>
      <c r="CKV12" s="239"/>
      <c r="CKW12" s="239"/>
      <c r="CKX12" s="239"/>
      <c r="CKY12" s="239"/>
      <c r="CKZ12" s="239"/>
      <c r="CLA12" s="239"/>
      <c r="CLB12" s="239"/>
      <c r="CLC12" s="239"/>
      <c r="CLD12" s="239"/>
      <c r="CLE12" s="239"/>
      <c r="CLF12" s="239"/>
      <c r="CLG12" s="239"/>
      <c r="CLH12" s="239"/>
      <c r="CLI12" s="239"/>
      <c r="CLJ12" s="239"/>
      <c r="CLK12" s="239"/>
      <c r="CLL12" s="239"/>
      <c r="CLM12" s="239"/>
      <c r="CLN12" s="239"/>
      <c r="CLO12" s="239"/>
      <c r="CLP12" s="239"/>
      <c r="CLQ12" s="239"/>
      <c r="CLR12" s="239"/>
      <c r="CLS12" s="239"/>
      <c r="CLT12" s="239"/>
      <c r="CLU12" s="239"/>
      <c r="CLV12" s="239"/>
      <c r="CLW12" s="239"/>
      <c r="CLX12" s="239"/>
      <c r="CLY12" s="239"/>
      <c r="CLZ12" s="239"/>
      <c r="CMA12" s="239"/>
      <c r="CMB12" s="239"/>
      <c r="CMC12" s="239"/>
      <c r="CMD12" s="239"/>
      <c r="CME12" s="239"/>
      <c r="CMF12" s="239"/>
      <c r="CMG12" s="239"/>
      <c r="CMH12" s="239"/>
      <c r="CMI12" s="239"/>
      <c r="CMJ12" s="239"/>
      <c r="CMK12" s="239"/>
      <c r="CML12" s="239"/>
      <c r="CMM12" s="239"/>
      <c r="CMN12" s="239"/>
      <c r="CMO12" s="239"/>
      <c r="CMP12" s="239"/>
      <c r="CMQ12" s="239"/>
      <c r="CMR12" s="239"/>
      <c r="CMS12" s="239"/>
      <c r="CMT12" s="239"/>
      <c r="CMU12" s="239"/>
      <c r="CMV12" s="239"/>
      <c r="CMW12" s="239"/>
      <c r="CMX12" s="239"/>
      <c r="CMY12" s="239"/>
      <c r="CMZ12" s="239"/>
      <c r="CNA12" s="239"/>
      <c r="CNB12" s="239"/>
      <c r="CNC12" s="239"/>
      <c r="CND12" s="239"/>
      <c r="CNE12" s="239"/>
      <c r="CNF12" s="239"/>
      <c r="CNG12" s="239"/>
      <c r="CNH12" s="239"/>
      <c r="CNI12" s="239"/>
      <c r="CNJ12" s="239"/>
      <c r="CNK12" s="239"/>
      <c r="CNL12" s="239"/>
      <c r="CNM12" s="239"/>
      <c r="CNN12" s="239"/>
      <c r="CNO12" s="239"/>
      <c r="CNP12" s="239"/>
      <c r="CNQ12" s="239"/>
      <c r="CNR12" s="239"/>
      <c r="CNS12" s="239"/>
      <c r="CNT12" s="239"/>
      <c r="CNU12" s="239"/>
      <c r="CNV12" s="239"/>
      <c r="CNW12" s="239"/>
      <c r="CNX12" s="239"/>
      <c r="CNY12" s="239"/>
      <c r="CNZ12" s="239"/>
      <c r="COA12" s="239"/>
      <c r="COB12" s="239"/>
      <c r="COC12" s="239"/>
      <c r="COD12" s="239"/>
      <c r="COE12" s="239"/>
      <c r="COF12" s="239"/>
      <c r="COG12" s="239"/>
      <c r="COH12" s="239"/>
      <c r="COI12" s="239"/>
      <c r="COJ12" s="239"/>
      <c r="COK12" s="239"/>
      <c r="COL12" s="239"/>
      <c r="COM12" s="239"/>
      <c r="CON12" s="239"/>
      <c r="COO12" s="239"/>
      <c r="COP12" s="239"/>
      <c r="COQ12" s="239"/>
      <c r="COR12" s="239"/>
      <c r="COS12" s="239"/>
      <c r="COT12" s="239"/>
      <c r="COU12" s="239"/>
      <c r="COV12" s="239"/>
      <c r="COW12" s="239"/>
      <c r="COX12" s="239"/>
      <c r="COY12" s="239"/>
      <c r="COZ12" s="239"/>
      <c r="CPA12" s="239"/>
      <c r="CPB12" s="239"/>
      <c r="CPC12" s="239"/>
      <c r="CPD12" s="239"/>
      <c r="CPE12" s="239"/>
      <c r="CPF12" s="239"/>
      <c r="CPG12" s="239"/>
      <c r="CPH12" s="239"/>
      <c r="CPI12" s="239"/>
      <c r="CPJ12" s="239"/>
      <c r="CPK12" s="239"/>
      <c r="CPL12" s="239"/>
      <c r="CPM12" s="239"/>
      <c r="CPN12" s="239"/>
      <c r="CPO12" s="239"/>
      <c r="CPP12" s="239"/>
      <c r="CPQ12" s="239"/>
      <c r="CPR12" s="239"/>
      <c r="CPS12" s="239"/>
      <c r="CPT12" s="239"/>
      <c r="CPU12" s="239"/>
      <c r="CPV12" s="239"/>
      <c r="CPW12" s="239"/>
      <c r="CPX12" s="239"/>
      <c r="CPY12" s="239"/>
      <c r="CPZ12" s="239"/>
      <c r="CQA12" s="239"/>
      <c r="CQB12" s="239"/>
      <c r="CQC12" s="239"/>
      <c r="CQD12" s="239"/>
      <c r="CQE12" s="239"/>
      <c r="CQF12" s="239"/>
      <c r="CQG12" s="239"/>
      <c r="CQH12" s="239"/>
      <c r="CQI12" s="239"/>
      <c r="CQJ12" s="239"/>
      <c r="CQK12" s="239"/>
      <c r="CQL12" s="239"/>
      <c r="CQM12" s="239"/>
      <c r="CQN12" s="239"/>
      <c r="CQO12" s="239"/>
      <c r="CQP12" s="239"/>
      <c r="CQQ12" s="239"/>
      <c r="CQR12" s="239"/>
      <c r="CQS12" s="239"/>
      <c r="CQT12" s="239"/>
      <c r="CQU12" s="239"/>
      <c r="CQV12" s="239"/>
      <c r="CQW12" s="239"/>
      <c r="CQX12" s="239"/>
      <c r="CQY12" s="239"/>
      <c r="CQZ12" s="239"/>
      <c r="CRA12" s="239"/>
      <c r="CRB12" s="239"/>
      <c r="CRC12" s="239"/>
      <c r="CRD12" s="239"/>
      <c r="CRE12" s="239"/>
      <c r="CRF12" s="239"/>
      <c r="CRG12" s="239"/>
      <c r="CRH12" s="239"/>
      <c r="CRI12" s="239"/>
      <c r="CRJ12" s="239"/>
      <c r="CRK12" s="239"/>
      <c r="CRL12" s="239"/>
      <c r="CRM12" s="239"/>
      <c r="CRN12" s="239"/>
      <c r="CRO12" s="239"/>
      <c r="CRP12" s="239"/>
      <c r="CRQ12" s="239"/>
      <c r="CRR12" s="239"/>
      <c r="CRS12" s="239"/>
      <c r="CRT12" s="239"/>
      <c r="CRU12" s="239"/>
      <c r="CRV12" s="239"/>
      <c r="CRW12" s="239"/>
      <c r="CRX12" s="239"/>
      <c r="CRY12" s="239"/>
      <c r="CRZ12" s="239"/>
      <c r="CSA12" s="239"/>
      <c r="CSB12" s="239"/>
      <c r="CSC12" s="239"/>
      <c r="CSD12" s="239"/>
      <c r="CSE12" s="239"/>
      <c r="CSF12" s="239"/>
      <c r="CSG12" s="239"/>
      <c r="CSH12" s="239"/>
      <c r="CSI12" s="239"/>
      <c r="CSJ12" s="239"/>
      <c r="CSK12" s="239"/>
      <c r="CSL12" s="239"/>
      <c r="CSM12" s="239"/>
      <c r="CSN12" s="239"/>
      <c r="CSO12" s="239"/>
      <c r="CSP12" s="239"/>
      <c r="CSQ12" s="239"/>
      <c r="CSR12" s="239"/>
      <c r="CSS12" s="239"/>
      <c r="CST12" s="239"/>
      <c r="CSU12" s="239"/>
      <c r="CSV12" s="239"/>
      <c r="CSW12" s="239"/>
      <c r="CSX12" s="239"/>
      <c r="CSY12" s="239"/>
      <c r="CSZ12" s="239"/>
      <c r="CTA12" s="239"/>
      <c r="CTB12" s="239"/>
      <c r="CTC12" s="239"/>
      <c r="CTD12" s="239"/>
      <c r="CTE12" s="239"/>
      <c r="CTF12" s="239"/>
      <c r="CTG12" s="239"/>
      <c r="CTH12" s="239"/>
      <c r="CTI12" s="239"/>
      <c r="CTJ12" s="239"/>
      <c r="CTK12" s="239"/>
      <c r="CTL12" s="239"/>
      <c r="CTM12" s="239"/>
      <c r="CTN12" s="239"/>
      <c r="CTO12" s="239"/>
      <c r="CTP12" s="239"/>
      <c r="CTQ12" s="239"/>
      <c r="CTR12" s="239"/>
      <c r="CTS12" s="239"/>
      <c r="CTT12" s="239"/>
      <c r="CTU12" s="239"/>
      <c r="CTV12" s="239"/>
      <c r="CTW12" s="239"/>
      <c r="CTX12" s="239"/>
      <c r="CTY12" s="239"/>
      <c r="CTZ12" s="239"/>
      <c r="CUA12" s="239"/>
      <c r="CUB12" s="239"/>
      <c r="CUC12" s="239"/>
      <c r="CUD12" s="239"/>
      <c r="CUE12" s="239"/>
      <c r="CUF12" s="239"/>
      <c r="CUG12" s="239"/>
      <c r="CUH12" s="239"/>
      <c r="CUI12" s="239"/>
      <c r="CUJ12" s="239"/>
      <c r="CUK12" s="239"/>
      <c r="CUL12" s="239"/>
      <c r="CUM12" s="239"/>
      <c r="CUN12" s="239"/>
      <c r="CUO12" s="239"/>
      <c r="CUP12" s="239"/>
      <c r="CUQ12" s="239"/>
      <c r="CUR12" s="239"/>
      <c r="CUS12" s="239"/>
      <c r="CUT12" s="239"/>
      <c r="CUU12" s="239"/>
      <c r="CUV12" s="239"/>
      <c r="CUW12" s="239"/>
      <c r="CUX12" s="239"/>
      <c r="CUY12" s="239"/>
      <c r="CUZ12" s="239"/>
      <c r="CVA12" s="239"/>
      <c r="CVB12" s="239"/>
      <c r="CVC12" s="239"/>
      <c r="CVD12" s="239"/>
      <c r="CVE12" s="239"/>
      <c r="CVF12" s="239"/>
      <c r="CVG12" s="239"/>
      <c r="CVH12" s="239"/>
      <c r="CVI12" s="239"/>
      <c r="CVJ12" s="239"/>
      <c r="CVK12" s="239"/>
      <c r="CVL12" s="239"/>
      <c r="CVM12" s="239"/>
      <c r="CVN12" s="239"/>
      <c r="CVO12" s="239"/>
      <c r="CVP12" s="239"/>
      <c r="CVQ12" s="239"/>
      <c r="CVR12" s="239"/>
      <c r="CVS12" s="239"/>
      <c r="CVT12" s="239"/>
      <c r="CVU12" s="239"/>
      <c r="CVV12" s="239"/>
      <c r="CVW12" s="239"/>
      <c r="CVX12" s="239"/>
      <c r="CVY12" s="239"/>
      <c r="CVZ12" s="239"/>
      <c r="CWA12" s="239"/>
      <c r="CWB12" s="239"/>
      <c r="CWC12" s="239"/>
      <c r="CWD12" s="239"/>
      <c r="CWE12" s="239"/>
      <c r="CWF12" s="239"/>
      <c r="CWG12" s="239"/>
      <c r="CWH12" s="239"/>
      <c r="CWI12" s="239"/>
      <c r="CWJ12" s="239"/>
      <c r="CWK12" s="239"/>
      <c r="CWL12" s="239"/>
      <c r="CWM12" s="239"/>
      <c r="CWN12" s="239"/>
      <c r="CWO12" s="239"/>
      <c r="CWP12" s="239"/>
      <c r="CWQ12" s="239"/>
      <c r="CWR12" s="239"/>
      <c r="CWS12" s="239"/>
      <c r="CWT12" s="239"/>
      <c r="CWU12" s="239"/>
      <c r="CWV12" s="239"/>
      <c r="CWW12" s="239"/>
      <c r="CWX12" s="239"/>
      <c r="CWY12" s="239"/>
      <c r="CWZ12" s="239"/>
      <c r="CXA12" s="239"/>
      <c r="CXB12" s="239"/>
      <c r="CXC12" s="239"/>
      <c r="CXD12" s="239"/>
      <c r="CXE12" s="239"/>
      <c r="CXF12" s="239"/>
      <c r="CXG12" s="239"/>
      <c r="CXH12" s="239"/>
      <c r="CXI12" s="239"/>
      <c r="CXJ12" s="239"/>
      <c r="CXK12" s="239"/>
      <c r="CXL12" s="239"/>
      <c r="CXM12" s="239"/>
      <c r="CXN12" s="239"/>
      <c r="CXO12" s="239"/>
      <c r="CXP12" s="239"/>
      <c r="CXQ12" s="239"/>
      <c r="CXR12" s="239"/>
      <c r="CXS12" s="239"/>
      <c r="CXT12" s="239"/>
      <c r="CXU12" s="239"/>
      <c r="CXV12" s="239"/>
      <c r="CXW12" s="239"/>
      <c r="CXX12" s="239"/>
      <c r="CXY12" s="239"/>
      <c r="CXZ12" s="239"/>
      <c r="CYA12" s="239"/>
      <c r="CYB12" s="239"/>
      <c r="CYC12" s="239"/>
      <c r="CYD12" s="239"/>
      <c r="CYE12" s="239"/>
      <c r="CYF12" s="239"/>
      <c r="CYG12" s="239"/>
      <c r="CYH12" s="239"/>
      <c r="CYI12" s="239"/>
      <c r="CYJ12" s="239"/>
      <c r="CYK12" s="239"/>
      <c r="CYL12" s="239"/>
      <c r="CYM12" s="239"/>
      <c r="CYN12" s="239"/>
      <c r="CYO12" s="239"/>
      <c r="CYP12" s="239"/>
      <c r="CYQ12" s="239"/>
      <c r="CYR12" s="239"/>
      <c r="CYS12" s="239"/>
      <c r="CYT12" s="239"/>
      <c r="CYU12" s="239"/>
      <c r="CYV12" s="239"/>
      <c r="CYW12" s="239"/>
      <c r="CYX12" s="239"/>
      <c r="CYY12" s="239"/>
      <c r="CYZ12" s="239"/>
      <c r="CZA12" s="239"/>
      <c r="CZB12" s="239"/>
      <c r="CZC12" s="239"/>
      <c r="CZD12" s="239"/>
      <c r="CZE12" s="239"/>
      <c r="CZF12" s="239"/>
      <c r="CZG12" s="239"/>
      <c r="CZH12" s="239"/>
      <c r="CZI12" s="239"/>
      <c r="CZJ12" s="239"/>
      <c r="CZK12" s="239"/>
      <c r="CZL12" s="239"/>
      <c r="CZM12" s="239"/>
      <c r="CZN12" s="239"/>
      <c r="CZO12" s="239"/>
      <c r="CZP12" s="239"/>
      <c r="CZQ12" s="239"/>
      <c r="CZR12" s="239"/>
      <c r="CZS12" s="239"/>
      <c r="CZT12" s="239"/>
      <c r="CZU12" s="239"/>
      <c r="CZV12" s="239"/>
      <c r="CZW12" s="239"/>
      <c r="CZX12" s="239"/>
      <c r="CZY12" s="239"/>
      <c r="CZZ12" s="239"/>
      <c r="DAA12" s="239"/>
      <c r="DAB12" s="239"/>
      <c r="DAC12" s="239"/>
      <c r="DAD12" s="239"/>
      <c r="DAE12" s="239"/>
      <c r="DAF12" s="239"/>
      <c r="DAG12" s="239"/>
      <c r="DAH12" s="239"/>
      <c r="DAI12" s="239"/>
      <c r="DAJ12" s="239"/>
      <c r="DAK12" s="239"/>
      <c r="DAL12" s="239"/>
      <c r="DAM12" s="239"/>
      <c r="DAN12" s="239"/>
      <c r="DAO12" s="239"/>
      <c r="DAP12" s="239"/>
      <c r="DAQ12" s="239"/>
      <c r="DAR12" s="239"/>
      <c r="DAS12" s="239"/>
      <c r="DAT12" s="239"/>
      <c r="DAU12" s="239"/>
      <c r="DAV12" s="239"/>
      <c r="DAW12" s="239"/>
      <c r="DAX12" s="239"/>
      <c r="DAY12" s="239"/>
      <c r="DAZ12" s="239"/>
      <c r="DBA12" s="239"/>
      <c r="DBB12" s="239"/>
      <c r="DBC12" s="239"/>
      <c r="DBD12" s="239"/>
      <c r="DBE12" s="239"/>
      <c r="DBF12" s="239"/>
      <c r="DBG12" s="239"/>
      <c r="DBH12" s="239"/>
      <c r="DBI12" s="239"/>
      <c r="DBJ12" s="239"/>
      <c r="DBK12" s="239"/>
      <c r="DBL12" s="239"/>
      <c r="DBM12" s="239"/>
      <c r="DBN12" s="239"/>
      <c r="DBO12" s="239"/>
      <c r="DBP12" s="239"/>
      <c r="DBQ12" s="239"/>
      <c r="DBR12" s="239"/>
      <c r="DBS12" s="239"/>
      <c r="DBT12" s="239"/>
      <c r="DBU12" s="239"/>
      <c r="DBV12" s="239"/>
      <c r="DBW12" s="239"/>
      <c r="DBX12" s="239"/>
      <c r="DBY12" s="239"/>
      <c r="DBZ12" s="239"/>
      <c r="DCA12" s="239"/>
      <c r="DCB12" s="239"/>
      <c r="DCC12" s="239"/>
      <c r="DCD12" s="239"/>
      <c r="DCE12" s="239"/>
      <c r="DCF12" s="239"/>
      <c r="DCG12" s="239"/>
      <c r="DCH12" s="239"/>
      <c r="DCI12" s="239"/>
      <c r="DCJ12" s="239"/>
      <c r="DCK12" s="239"/>
      <c r="DCL12" s="239"/>
      <c r="DCM12" s="239"/>
      <c r="DCN12" s="239"/>
      <c r="DCO12" s="239"/>
      <c r="DCP12" s="239"/>
      <c r="DCQ12" s="239"/>
      <c r="DCR12" s="239"/>
      <c r="DCS12" s="239"/>
      <c r="DCT12" s="239"/>
      <c r="DCU12" s="239"/>
      <c r="DCV12" s="239"/>
      <c r="DCW12" s="239"/>
      <c r="DCX12" s="239"/>
      <c r="DCY12" s="239"/>
      <c r="DCZ12" s="239"/>
      <c r="DDA12" s="239"/>
      <c r="DDB12" s="239"/>
      <c r="DDC12" s="239"/>
      <c r="DDD12" s="239"/>
      <c r="DDE12" s="239"/>
      <c r="DDF12" s="239"/>
      <c r="DDG12" s="239"/>
      <c r="DDH12" s="239"/>
      <c r="DDI12" s="239"/>
      <c r="DDJ12" s="239"/>
      <c r="DDK12" s="239"/>
      <c r="DDL12" s="239"/>
      <c r="DDM12" s="239"/>
      <c r="DDN12" s="239"/>
      <c r="DDO12" s="239"/>
      <c r="DDP12" s="239"/>
      <c r="DDQ12" s="239"/>
      <c r="DDR12" s="239"/>
      <c r="DDS12" s="239"/>
      <c r="DDT12" s="239"/>
      <c r="DDU12" s="239"/>
      <c r="DDV12" s="239"/>
      <c r="DDW12" s="239"/>
      <c r="DDX12" s="239"/>
      <c r="DDY12" s="239"/>
      <c r="DDZ12" s="239"/>
      <c r="DEA12" s="239"/>
      <c r="DEB12" s="239"/>
      <c r="DEC12" s="239"/>
      <c r="DED12" s="239"/>
      <c r="DEE12" s="239"/>
      <c r="DEF12" s="239"/>
      <c r="DEG12" s="239"/>
      <c r="DEH12" s="239"/>
      <c r="DEI12" s="239"/>
      <c r="DEJ12" s="239"/>
      <c r="DEK12" s="239"/>
      <c r="DEL12" s="239"/>
      <c r="DEM12" s="239"/>
      <c r="DEN12" s="239"/>
      <c r="DEO12" s="239"/>
      <c r="DEP12" s="239"/>
      <c r="DEQ12" s="239"/>
      <c r="DER12" s="239"/>
      <c r="DES12" s="239"/>
      <c r="DET12" s="239"/>
      <c r="DEU12" s="239"/>
      <c r="DEV12" s="239"/>
      <c r="DEW12" s="239"/>
      <c r="DEX12" s="239"/>
      <c r="DEY12" s="239"/>
      <c r="DEZ12" s="239"/>
      <c r="DFA12" s="239"/>
      <c r="DFB12" s="239"/>
      <c r="DFC12" s="239"/>
      <c r="DFD12" s="239"/>
      <c r="DFE12" s="239"/>
      <c r="DFF12" s="239"/>
      <c r="DFG12" s="239"/>
      <c r="DFH12" s="239"/>
      <c r="DFI12" s="239"/>
      <c r="DFJ12" s="239"/>
      <c r="DFK12" s="239"/>
      <c r="DFL12" s="239"/>
      <c r="DFM12" s="239"/>
      <c r="DFN12" s="239"/>
      <c r="DFO12" s="239"/>
      <c r="DFP12" s="239"/>
      <c r="DFQ12" s="239"/>
      <c r="DFR12" s="239"/>
      <c r="DFS12" s="239"/>
      <c r="DFT12" s="239"/>
      <c r="DFU12" s="239"/>
      <c r="DFV12" s="239"/>
      <c r="DFW12" s="239"/>
      <c r="DFX12" s="239"/>
      <c r="DFY12" s="239"/>
      <c r="DFZ12" s="239"/>
      <c r="DGA12" s="239"/>
      <c r="DGB12" s="239"/>
      <c r="DGC12" s="239"/>
      <c r="DGD12" s="239"/>
      <c r="DGE12" s="239"/>
      <c r="DGF12" s="239"/>
      <c r="DGG12" s="239"/>
      <c r="DGH12" s="239"/>
      <c r="DGI12" s="239"/>
      <c r="DGJ12" s="239"/>
      <c r="DGK12" s="239"/>
      <c r="DGL12" s="239"/>
      <c r="DGM12" s="239"/>
      <c r="DGN12" s="239"/>
      <c r="DGO12" s="239"/>
      <c r="DGP12" s="239"/>
      <c r="DGQ12" s="239"/>
      <c r="DGR12" s="239"/>
      <c r="DGS12" s="239"/>
      <c r="DGT12" s="239"/>
      <c r="DGU12" s="239"/>
      <c r="DGV12" s="239"/>
      <c r="DGW12" s="239"/>
      <c r="DGX12" s="239"/>
      <c r="DGY12" s="239"/>
      <c r="DGZ12" s="239"/>
      <c r="DHA12" s="239"/>
      <c r="DHB12" s="239"/>
      <c r="DHC12" s="239"/>
      <c r="DHD12" s="239"/>
      <c r="DHE12" s="239"/>
      <c r="DHF12" s="239"/>
      <c r="DHG12" s="239"/>
      <c r="DHH12" s="239"/>
      <c r="DHI12" s="239"/>
      <c r="DHJ12" s="239"/>
      <c r="DHK12" s="239"/>
      <c r="DHL12" s="239"/>
      <c r="DHM12" s="239"/>
      <c r="DHN12" s="239"/>
      <c r="DHO12" s="239"/>
      <c r="DHP12" s="239"/>
      <c r="DHQ12" s="239"/>
      <c r="DHR12" s="239"/>
      <c r="DHS12" s="239"/>
      <c r="DHT12" s="239"/>
      <c r="DHU12" s="239"/>
      <c r="DHV12" s="239"/>
      <c r="DHW12" s="239"/>
      <c r="DHX12" s="239"/>
      <c r="DHY12" s="239"/>
      <c r="DHZ12" s="239"/>
      <c r="DIA12" s="239"/>
      <c r="DIB12" s="239"/>
      <c r="DIC12" s="239"/>
      <c r="DID12" s="239"/>
      <c r="DIE12" s="239"/>
      <c r="DIF12" s="239"/>
      <c r="DIG12" s="239"/>
      <c r="DIH12" s="239"/>
      <c r="DII12" s="239"/>
      <c r="DIJ12" s="239"/>
      <c r="DIK12" s="239"/>
      <c r="DIL12" s="239"/>
      <c r="DIM12" s="239"/>
      <c r="DIN12" s="239"/>
      <c r="DIO12" s="239"/>
      <c r="DIP12" s="239"/>
      <c r="DIQ12" s="239"/>
      <c r="DIR12" s="239"/>
      <c r="DIS12" s="239"/>
      <c r="DIT12" s="239"/>
      <c r="DIU12" s="239"/>
      <c r="DIV12" s="239"/>
      <c r="DIW12" s="239"/>
      <c r="DIX12" s="239"/>
      <c r="DIY12" s="239"/>
      <c r="DIZ12" s="239"/>
      <c r="DJA12" s="239"/>
      <c r="DJB12" s="239"/>
      <c r="DJC12" s="239"/>
      <c r="DJD12" s="239"/>
      <c r="DJE12" s="239"/>
      <c r="DJF12" s="239"/>
      <c r="DJG12" s="239"/>
      <c r="DJH12" s="239"/>
      <c r="DJI12" s="239"/>
      <c r="DJJ12" s="239"/>
      <c r="DJK12" s="239"/>
      <c r="DJL12" s="239"/>
      <c r="DJM12" s="239"/>
      <c r="DJN12" s="239"/>
      <c r="DJO12" s="239"/>
      <c r="DJP12" s="239"/>
      <c r="DJQ12" s="239"/>
      <c r="DJR12" s="239"/>
      <c r="DJS12" s="239"/>
      <c r="DJT12" s="239"/>
      <c r="DJU12" s="239"/>
      <c r="DJV12" s="239"/>
      <c r="DJW12" s="239"/>
      <c r="DJX12" s="239"/>
      <c r="DJY12" s="239"/>
      <c r="DJZ12" s="239"/>
      <c r="DKA12" s="239"/>
      <c r="DKB12" s="239"/>
      <c r="DKC12" s="239"/>
      <c r="DKD12" s="239"/>
      <c r="DKE12" s="239"/>
      <c r="DKF12" s="239"/>
      <c r="DKG12" s="239"/>
      <c r="DKH12" s="239"/>
      <c r="DKI12" s="239"/>
      <c r="DKJ12" s="239"/>
      <c r="DKK12" s="239"/>
      <c r="DKL12" s="239"/>
      <c r="DKM12" s="239"/>
      <c r="DKN12" s="239"/>
      <c r="DKO12" s="239"/>
      <c r="DKP12" s="239"/>
      <c r="DKQ12" s="239"/>
      <c r="DKR12" s="239"/>
      <c r="DKS12" s="239"/>
      <c r="DKT12" s="239"/>
      <c r="DKU12" s="239"/>
      <c r="DKV12" s="239"/>
      <c r="DKW12" s="239"/>
      <c r="DKX12" s="239"/>
      <c r="DKY12" s="239"/>
      <c r="DKZ12" s="239"/>
      <c r="DLA12" s="239"/>
      <c r="DLB12" s="239"/>
      <c r="DLC12" s="239"/>
      <c r="DLD12" s="239"/>
      <c r="DLE12" s="239"/>
      <c r="DLF12" s="239"/>
      <c r="DLG12" s="239"/>
      <c r="DLH12" s="239"/>
      <c r="DLI12" s="239"/>
      <c r="DLJ12" s="239"/>
      <c r="DLK12" s="239"/>
      <c r="DLL12" s="239"/>
      <c r="DLM12" s="239"/>
      <c r="DLN12" s="239"/>
      <c r="DLO12" s="239"/>
      <c r="DLP12" s="239"/>
      <c r="DLQ12" s="239"/>
      <c r="DLR12" s="239"/>
      <c r="DLS12" s="239"/>
      <c r="DLT12" s="239"/>
      <c r="DLU12" s="239"/>
      <c r="DLV12" s="239"/>
      <c r="DLW12" s="239"/>
      <c r="DLX12" s="239"/>
      <c r="DLY12" s="239"/>
      <c r="DLZ12" s="239"/>
      <c r="DMA12" s="239"/>
      <c r="DMB12" s="239"/>
      <c r="DMC12" s="239"/>
      <c r="DMD12" s="239"/>
      <c r="DME12" s="239"/>
      <c r="DMF12" s="239"/>
      <c r="DMG12" s="239"/>
      <c r="DMH12" s="239"/>
      <c r="DMI12" s="239"/>
      <c r="DMJ12" s="239"/>
      <c r="DMK12" s="239"/>
      <c r="DML12" s="239"/>
      <c r="DMM12" s="239"/>
      <c r="DMN12" s="239"/>
      <c r="DMO12" s="239"/>
      <c r="DMP12" s="239"/>
      <c r="DMQ12" s="239"/>
      <c r="DMR12" s="239"/>
      <c r="DMS12" s="239"/>
      <c r="DMT12" s="239"/>
      <c r="DMU12" s="239"/>
      <c r="DMV12" s="239"/>
      <c r="DMW12" s="239"/>
      <c r="DMX12" s="239"/>
      <c r="DMY12" s="239"/>
      <c r="DMZ12" s="239"/>
      <c r="DNA12" s="239"/>
      <c r="DNB12" s="239"/>
      <c r="DNC12" s="239"/>
      <c r="DND12" s="239"/>
      <c r="DNE12" s="239"/>
      <c r="DNF12" s="239"/>
      <c r="DNG12" s="239"/>
      <c r="DNH12" s="239"/>
      <c r="DNI12" s="239"/>
      <c r="DNJ12" s="239"/>
      <c r="DNK12" s="239"/>
      <c r="DNL12" s="239"/>
      <c r="DNM12" s="239"/>
      <c r="DNN12" s="239"/>
      <c r="DNO12" s="239"/>
      <c r="DNP12" s="239"/>
      <c r="DNQ12" s="239"/>
      <c r="DNR12" s="239"/>
      <c r="DNS12" s="239"/>
      <c r="DNT12" s="239"/>
      <c r="DNU12" s="239"/>
      <c r="DNV12" s="239"/>
      <c r="DNW12" s="239"/>
      <c r="DNX12" s="239"/>
      <c r="DNY12" s="239"/>
      <c r="DNZ12" s="239"/>
      <c r="DOA12" s="239"/>
      <c r="DOB12" s="239"/>
      <c r="DOC12" s="239"/>
      <c r="DOD12" s="239"/>
      <c r="DOE12" s="239"/>
      <c r="DOF12" s="239"/>
      <c r="DOG12" s="239"/>
      <c r="DOH12" s="239"/>
      <c r="DOI12" s="239"/>
      <c r="DOJ12" s="239"/>
      <c r="DOK12" s="239"/>
      <c r="DOL12" s="239"/>
      <c r="DOM12" s="239"/>
      <c r="DON12" s="239"/>
      <c r="DOO12" s="239"/>
      <c r="DOP12" s="239"/>
      <c r="DOQ12" s="239"/>
      <c r="DOR12" s="239"/>
      <c r="DOS12" s="239"/>
      <c r="DOT12" s="239"/>
      <c r="DOU12" s="239"/>
      <c r="DOV12" s="239"/>
      <c r="DOW12" s="239"/>
      <c r="DOX12" s="239"/>
      <c r="DOY12" s="239"/>
      <c r="DOZ12" s="239"/>
      <c r="DPA12" s="239"/>
      <c r="DPB12" s="239"/>
      <c r="DPC12" s="239"/>
      <c r="DPD12" s="239"/>
      <c r="DPE12" s="239"/>
      <c r="DPF12" s="239"/>
      <c r="DPG12" s="239"/>
      <c r="DPH12" s="239"/>
      <c r="DPI12" s="239"/>
      <c r="DPJ12" s="239"/>
      <c r="DPK12" s="239"/>
      <c r="DPL12" s="239"/>
      <c r="DPM12" s="239"/>
      <c r="DPN12" s="239"/>
      <c r="DPO12" s="239"/>
      <c r="DPP12" s="239"/>
      <c r="DPQ12" s="239"/>
      <c r="DPR12" s="239"/>
      <c r="DPS12" s="239"/>
      <c r="DPT12" s="239"/>
      <c r="DPU12" s="239"/>
      <c r="DPV12" s="239"/>
      <c r="DPW12" s="239"/>
      <c r="DPX12" s="239"/>
      <c r="DPY12" s="239"/>
      <c r="DPZ12" s="239"/>
      <c r="DQA12" s="239"/>
      <c r="DQB12" s="239"/>
      <c r="DQC12" s="239"/>
      <c r="DQD12" s="239"/>
      <c r="DQE12" s="239"/>
      <c r="DQF12" s="239"/>
      <c r="DQG12" s="239"/>
      <c r="DQH12" s="239"/>
      <c r="DQI12" s="239"/>
      <c r="DQJ12" s="239"/>
      <c r="DQK12" s="239"/>
      <c r="DQL12" s="239"/>
      <c r="DQM12" s="239"/>
      <c r="DQN12" s="239"/>
      <c r="DQO12" s="239"/>
      <c r="DQP12" s="239"/>
      <c r="DQQ12" s="239"/>
      <c r="DQR12" s="239"/>
      <c r="DQS12" s="239"/>
      <c r="DQT12" s="239"/>
      <c r="DQU12" s="239"/>
      <c r="DQV12" s="239"/>
      <c r="DQW12" s="239"/>
      <c r="DQX12" s="239"/>
      <c r="DQY12" s="239"/>
      <c r="DQZ12" s="239"/>
      <c r="DRA12" s="239"/>
      <c r="DRB12" s="239"/>
      <c r="DRC12" s="239"/>
      <c r="DRD12" s="239"/>
      <c r="DRE12" s="239"/>
      <c r="DRF12" s="239"/>
      <c r="DRG12" s="239"/>
      <c r="DRH12" s="239"/>
      <c r="DRI12" s="239"/>
      <c r="DRJ12" s="239"/>
      <c r="DRK12" s="239"/>
      <c r="DRL12" s="239"/>
      <c r="DRM12" s="239"/>
      <c r="DRN12" s="239"/>
      <c r="DRO12" s="239"/>
      <c r="DRP12" s="239"/>
      <c r="DRQ12" s="239"/>
      <c r="DRR12" s="239"/>
      <c r="DRS12" s="239"/>
      <c r="DRT12" s="239"/>
      <c r="DRU12" s="239"/>
      <c r="DRV12" s="239"/>
      <c r="DRW12" s="239"/>
      <c r="DRX12" s="239"/>
      <c r="DRY12" s="239"/>
      <c r="DRZ12" s="239"/>
      <c r="DSA12" s="239"/>
      <c r="DSB12" s="239"/>
      <c r="DSC12" s="239"/>
      <c r="DSD12" s="239"/>
      <c r="DSE12" s="239"/>
      <c r="DSF12" s="239"/>
      <c r="DSG12" s="239"/>
      <c r="DSH12" s="239"/>
      <c r="DSI12" s="239"/>
      <c r="DSJ12" s="239"/>
      <c r="DSK12" s="239"/>
      <c r="DSL12" s="239"/>
      <c r="DSM12" s="239"/>
      <c r="DSN12" s="239"/>
      <c r="DSO12" s="239"/>
      <c r="DSP12" s="239"/>
      <c r="DSQ12" s="239"/>
      <c r="DSR12" s="239"/>
      <c r="DSS12" s="239"/>
      <c r="DST12" s="239"/>
      <c r="DSU12" s="239"/>
      <c r="DSV12" s="239"/>
      <c r="DSW12" s="239"/>
      <c r="DSX12" s="239"/>
      <c r="DSY12" s="239"/>
      <c r="DSZ12" s="239"/>
      <c r="DTA12" s="239"/>
      <c r="DTB12" s="239"/>
      <c r="DTC12" s="239"/>
      <c r="DTD12" s="239"/>
      <c r="DTE12" s="239"/>
      <c r="DTF12" s="239"/>
      <c r="DTG12" s="239"/>
      <c r="DTH12" s="239"/>
      <c r="DTI12" s="239"/>
      <c r="DTJ12" s="239"/>
      <c r="DTK12" s="239"/>
      <c r="DTL12" s="239"/>
      <c r="DTM12" s="239"/>
      <c r="DTN12" s="239"/>
      <c r="DTO12" s="239"/>
      <c r="DTP12" s="239"/>
      <c r="DTQ12" s="239"/>
      <c r="DTR12" s="239"/>
      <c r="DTS12" s="239"/>
      <c r="DTT12" s="239"/>
      <c r="DTU12" s="239"/>
      <c r="DTV12" s="239"/>
      <c r="DTW12" s="239"/>
      <c r="DTX12" s="239"/>
      <c r="DTY12" s="239"/>
      <c r="DTZ12" s="239"/>
      <c r="DUA12" s="239"/>
      <c r="DUB12" s="239"/>
      <c r="DUC12" s="239"/>
      <c r="DUD12" s="239"/>
      <c r="DUE12" s="239"/>
      <c r="DUF12" s="239"/>
      <c r="DUG12" s="239"/>
      <c r="DUH12" s="239"/>
      <c r="DUI12" s="239"/>
      <c r="DUJ12" s="239"/>
      <c r="DUK12" s="239"/>
      <c r="DUL12" s="239"/>
      <c r="DUM12" s="239"/>
      <c r="DUN12" s="239"/>
      <c r="DUO12" s="239"/>
      <c r="DUP12" s="239"/>
      <c r="DUQ12" s="239"/>
      <c r="DUR12" s="239"/>
      <c r="DUS12" s="239"/>
      <c r="DUT12" s="239"/>
      <c r="DUU12" s="239"/>
      <c r="DUV12" s="239"/>
      <c r="DUW12" s="239"/>
      <c r="DUX12" s="239"/>
      <c r="DUY12" s="239"/>
      <c r="DUZ12" s="239"/>
      <c r="DVA12" s="239"/>
      <c r="DVB12" s="239"/>
      <c r="DVC12" s="239"/>
      <c r="DVD12" s="239"/>
      <c r="DVE12" s="239"/>
      <c r="DVF12" s="239"/>
      <c r="DVG12" s="239"/>
      <c r="DVH12" s="239"/>
      <c r="DVI12" s="239"/>
      <c r="DVJ12" s="239"/>
      <c r="DVK12" s="239"/>
      <c r="DVL12" s="239"/>
      <c r="DVM12" s="239"/>
      <c r="DVN12" s="239"/>
      <c r="DVO12" s="239"/>
      <c r="DVP12" s="239"/>
      <c r="DVQ12" s="239"/>
      <c r="DVR12" s="239"/>
      <c r="DVS12" s="239"/>
      <c r="DVT12" s="239"/>
      <c r="DVU12" s="239"/>
      <c r="DVV12" s="239"/>
      <c r="DVW12" s="239"/>
      <c r="DVX12" s="239"/>
      <c r="DVY12" s="239"/>
      <c r="DVZ12" s="239"/>
      <c r="DWA12" s="239"/>
      <c r="DWB12" s="239"/>
      <c r="DWC12" s="239"/>
      <c r="DWD12" s="239"/>
      <c r="DWE12" s="239"/>
      <c r="DWF12" s="239"/>
      <c r="DWG12" s="239"/>
      <c r="DWH12" s="239"/>
      <c r="DWI12" s="239"/>
      <c r="DWJ12" s="239"/>
      <c r="DWK12" s="239"/>
      <c r="DWL12" s="239"/>
      <c r="DWM12" s="239"/>
      <c r="DWN12" s="239"/>
      <c r="DWO12" s="239"/>
      <c r="DWP12" s="239"/>
      <c r="DWQ12" s="239"/>
      <c r="DWR12" s="239"/>
      <c r="DWS12" s="239"/>
      <c r="DWT12" s="239"/>
      <c r="DWU12" s="239"/>
      <c r="DWV12" s="239"/>
      <c r="DWW12" s="239"/>
      <c r="DWX12" s="239"/>
      <c r="DWY12" s="239"/>
      <c r="DWZ12" s="239"/>
      <c r="DXA12" s="239"/>
      <c r="DXB12" s="239"/>
      <c r="DXC12" s="239"/>
      <c r="DXD12" s="239"/>
      <c r="DXE12" s="239"/>
      <c r="DXF12" s="239"/>
      <c r="DXG12" s="239"/>
      <c r="DXH12" s="239"/>
      <c r="DXI12" s="239"/>
      <c r="DXJ12" s="239"/>
      <c r="DXK12" s="239"/>
      <c r="DXL12" s="239"/>
      <c r="DXM12" s="239"/>
      <c r="DXN12" s="239"/>
      <c r="DXO12" s="239"/>
      <c r="DXP12" s="239"/>
      <c r="DXQ12" s="239"/>
      <c r="DXR12" s="239"/>
      <c r="DXS12" s="239"/>
      <c r="DXT12" s="239"/>
      <c r="DXU12" s="239"/>
      <c r="DXV12" s="239"/>
      <c r="DXW12" s="239"/>
      <c r="DXX12" s="239"/>
      <c r="DXY12" s="239"/>
      <c r="DXZ12" s="239"/>
      <c r="DYA12" s="239"/>
      <c r="DYB12" s="239"/>
      <c r="DYC12" s="239"/>
      <c r="DYD12" s="239"/>
      <c r="DYE12" s="239"/>
      <c r="DYF12" s="239"/>
      <c r="DYG12" s="239"/>
      <c r="DYH12" s="239"/>
      <c r="DYI12" s="239"/>
      <c r="DYJ12" s="239"/>
      <c r="DYK12" s="239"/>
      <c r="DYL12" s="239"/>
      <c r="DYM12" s="239"/>
      <c r="DYN12" s="239"/>
      <c r="DYO12" s="239"/>
      <c r="DYP12" s="239"/>
      <c r="DYQ12" s="239"/>
      <c r="DYR12" s="239"/>
      <c r="DYS12" s="239"/>
      <c r="DYT12" s="239"/>
      <c r="DYU12" s="239"/>
      <c r="DYV12" s="239"/>
      <c r="DYW12" s="239"/>
      <c r="DYX12" s="239"/>
      <c r="DYY12" s="239"/>
      <c r="DYZ12" s="239"/>
      <c r="DZA12" s="239"/>
      <c r="DZB12" s="239"/>
      <c r="DZC12" s="239"/>
      <c r="DZD12" s="239"/>
      <c r="DZE12" s="239"/>
      <c r="DZF12" s="239"/>
      <c r="DZG12" s="239"/>
      <c r="DZH12" s="239"/>
      <c r="DZI12" s="239"/>
      <c r="DZJ12" s="239"/>
      <c r="DZK12" s="239"/>
      <c r="DZL12" s="239"/>
      <c r="DZM12" s="239"/>
      <c r="DZN12" s="239"/>
      <c r="DZO12" s="239"/>
      <c r="DZP12" s="239"/>
      <c r="DZQ12" s="239"/>
      <c r="DZR12" s="239"/>
      <c r="DZS12" s="239"/>
      <c r="DZT12" s="239"/>
      <c r="DZU12" s="239"/>
      <c r="DZV12" s="239"/>
      <c r="DZW12" s="239"/>
      <c r="DZX12" s="239"/>
      <c r="DZY12" s="239"/>
      <c r="DZZ12" s="239"/>
      <c r="EAA12" s="239"/>
      <c r="EAB12" s="239"/>
      <c r="EAC12" s="239"/>
      <c r="EAD12" s="239"/>
      <c r="EAE12" s="239"/>
      <c r="EAF12" s="239"/>
      <c r="EAG12" s="239"/>
      <c r="EAH12" s="239"/>
      <c r="EAI12" s="239"/>
      <c r="EAJ12" s="239"/>
      <c r="EAK12" s="239"/>
      <c r="EAL12" s="239"/>
      <c r="EAM12" s="239"/>
      <c r="EAN12" s="239"/>
      <c r="EAO12" s="239"/>
      <c r="EAP12" s="239"/>
      <c r="EAQ12" s="239"/>
      <c r="EAR12" s="239"/>
      <c r="EAS12" s="239"/>
      <c r="EAT12" s="239"/>
      <c r="EAU12" s="239"/>
      <c r="EAV12" s="239"/>
      <c r="EAW12" s="239"/>
      <c r="EAX12" s="239"/>
      <c r="EAY12" s="239"/>
      <c r="EAZ12" s="239"/>
      <c r="EBA12" s="239"/>
      <c r="EBB12" s="239"/>
      <c r="EBC12" s="239"/>
      <c r="EBD12" s="239"/>
      <c r="EBE12" s="239"/>
      <c r="EBF12" s="239"/>
      <c r="EBG12" s="239"/>
      <c r="EBH12" s="239"/>
      <c r="EBI12" s="239"/>
      <c r="EBJ12" s="239"/>
      <c r="EBK12" s="239"/>
      <c r="EBL12" s="239"/>
      <c r="EBM12" s="239"/>
      <c r="EBN12" s="239"/>
      <c r="EBO12" s="239"/>
      <c r="EBP12" s="239"/>
      <c r="EBQ12" s="239"/>
      <c r="EBR12" s="239"/>
      <c r="EBS12" s="239"/>
      <c r="EBT12" s="239"/>
      <c r="EBU12" s="239"/>
      <c r="EBV12" s="239"/>
      <c r="EBW12" s="239"/>
      <c r="EBX12" s="239"/>
      <c r="EBY12" s="239"/>
      <c r="EBZ12" s="239"/>
      <c r="ECA12" s="239"/>
      <c r="ECB12" s="239"/>
      <c r="ECC12" s="239"/>
      <c r="ECD12" s="239"/>
      <c r="ECE12" s="239"/>
      <c r="ECF12" s="239"/>
      <c r="ECG12" s="239"/>
      <c r="ECH12" s="239"/>
      <c r="ECI12" s="239"/>
      <c r="ECJ12" s="239"/>
      <c r="ECK12" s="239"/>
      <c r="ECL12" s="239"/>
      <c r="ECM12" s="239"/>
      <c r="ECN12" s="239"/>
      <c r="ECO12" s="239"/>
      <c r="ECP12" s="239"/>
      <c r="ECQ12" s="239"/>
      <c r="ECR12" s="239"/>
      <c r="ECS12" s="239"/>
      <c r="ECT12" s="239"/>
      <c r="ECU12" s="239"/>
      <c r="ECV12" s="239"/>
      <c r="ECW12" s="239"/>
      <c r="ECX12" s="239"/>
      <c r="ECY12" s="239"/>
      <c r="ECZ12" s="239"/>
      <c r="EDA12" s="239"/>
      <c r="EDB12" s="239"/>
      <c r="EDC12" s="239"/>
      <c r="EDD12" s="239"/>
      <c r="EDE12" s="239"/>
      <c r="EDF12" s="239"/>
      <c r="EDG12" s="239"/>
      <c r="EDH12" s="239"/>
      <c r="EDI12" s="239"/>
      <c r="EDJ12" s="239"/>
      <c r="EDK12" s="239"/>
      <c r="EDL12" s="239"/>
      <c r="EDM12" s="239"/>
      <c r="EDN12" s="239"/>
      <c r="EDO12" s="239"/>
      <c r="EDP12" s="239"/>
      <c r="EDQ12" s="239"/>
      <c r="EDR12" s="239"/>
      <c r="EDS12" s="239"/>
      <c r="EDT12" s="239"/>
      <c r="EDU12" s="239"/>
      <c r="EDV12" s="239"/>
      <c r="EDW12" s="239"/>
      <c r="EDX12" s="239"/>
      <c r="EDY12" s="239"/>
      <c r="EDZ12" s="239"/>
      <c r="EEA12" s="239"/>
      <c r="EEB12" s="239"/>
      <c r="EEC12" s="239"/>
      <c r="EED12" s="239"/>
      <c r="EEE12" s="239"/>
      <c r="EEF12" s="239"/>
      <c r="EEG12" s="239"/>
      <c r="EEH12" s="239"/>
      <c r="EEI12" s="239"/>
      <c r="EEJ12" s="239"/>
      <c r="EEK12" s="239"/>
      <c r="EEL12" s="239"/>
      <c r="EEM12" s="239"/>
      <c r="EEN12" s="239"/>
      <c r="EEO12" s="239"/>
      <c r="EEP12" s="239"/>
      <c r="EEQ12" s="239"/>
      <c r="EER12" s="239"/>
      <c r="EES12" s="239"/>
      <c r="EET12" s="239"/>
      <c r="EEU12" s="239"/>
      <c r="EEV12" s="239"/>
      <c r="EEW12" s="239"/>
      <c r="EEX12" s="239"/>
      <c r="EEY12" s="239"/>
      <c r="EEZ12" s="239"/>
      <c r="EFA12" s="239"/>
      <c r="EFB12" s="239"/>
      <c r="EFC12" s="239"/>
      <c r="EFD12" s="239"/>
      <c r="EFE12" s="239"/>
      <c r="EFF12" s="239"/>
      <c r="EFG12" s="239"/>
      <c r="EFH12" s="239"/>
      <c r="EFI12" s="239"/>
      <c r="EFJ12" s="239"/>
      <c r="EFK12" s="239"/>
      <c r="EFL12" s="239"/>
      <c r="EFM12" s="239"/>
      <c r="EFN12" s="239"/>
      <c r="EFO12" s="239"/>
      <c r="EFP12" s="239"/>
      <c r="EFQ12" s="239"/>
      <c r="EFR12" s="239"/>
      <c r="EFS12" s="239"/>
      <c r="EFT12" s="239"/>
      <c r="EFU12" s="239"/>
      <c r="EFV12" s="239"/>
      <c r="EFW12" s="239"/>
      <c r="EFX12" s="239"/>
      <c r="EFY12" s="239"/>
      <c r="EFZ12" s="239"/>
      <c r="EGA12" s="239"/>
      <c r="EGB12" s="239"/>
      <c r="EGC12" s="239"/>
      <c r="EGD12" s="239"/>
      <c r="EGE12" s="239"/>
      <c r="EGF12" s="239"/>
      <c r="EGG12" s="239"/>
      <c r="EGH12" s="239"/>
      <c r="EGI12" s="239"/>
      <c r="EGJ12" s="239"/>
      <c r="EGK12" s="239"/>
      <c r="EGL12" s="239"/>
      <c r="EGM12" s="239"/>
      <c r="EGN12" s="239"/>
      <c r="EGO12" s="239"/>
      <c r="EGP12" s="239"/>
      <c r="EGQ12" s="239"/>
      <c r="EGR12" s="239"/>
      <c r="EGS12" s="239"/>
      <c r="EGT12" s="239"/>
      <c r="EGU12" s="239"/>
      <c r="EGV12" s="239"/>
      <c r="EGW12" s="239"/>
      <c r="EGX12" s="239"/>
      <c r="EGY12" s="239"/>
      <c r="EGZ12" s="239"/>
      <c r="EHA12" s="239"/>
      <c r="EHB12" s="239"/>
      <c r="EHC12" s="239"/>
      <c r="EHD12" s="239"/>
      <c r="EHE12" s="239"/>
      <c r="EHF12" s="239"/>
      <c r="EHG12" s="239"/>
      <c r="EHH12" s="239"/>
      <c r="EHI12" s="239"/>
      <c r="EHJ12" s="239"/>
      <c r="EHK12" s="239"/>
      <c r="EHL12" s="239"/>
      <c r="EHM12" s="239"/>
      <c r="EHN12" s="239"/>
      <c r="EHO12" s="239"/>
      <c r="EHP12" s="239"/>
      <c r="EHQ12" s="239"/>
      <c r="EHR12" s="239"/>
      <c r="EHS12" s="239"/>
      <c r="EHT12" s="239"/>
      <c r="EHU12" s="239"/>
      <c r="EHV12" s="239"/>
      <c r="EHW12" s="239"/>
      <c r="EHX12" s="239"/>
      <c r="EHY12" s="239"/>
      <c r="EHZ12" s="239"/>
      <c r="EIA12" s="239"/>
      <c r="EIB12" s="239"/>
      <c r="EIC12" s="239"/>
      <c r="EID12" s="239"/>
      <c r="EIE12" s="239"/>
      <c r="EIF12" s="239"/>
      <c r="EIG12" s="239"/>
      <c r="EIH12" s="239"/>
      <c r="EII12" s="239"/>
      <c r="EIJ12" s="239"/>
      <c r="EIK12" s="239"/>
      <c r="EIL12" s="239"/>
      <c r="EIM12" s="239"/>
      <c r="EIN12" s="239"/>
      <c r="EIO12" s="239"/>
      <c r="EIP12" s="239"/>
      <c r="EIQ12" s="239"/>
      <c r="EIR12" s="239"/>
      <c r="EIS12" s="239"/>
      <c r="EIT12" s="239"/>
      <c r="EIU12" s="239"/>
      <c r="EIV12" s="239"/>
      <c r="EIW12" s="239"/>
      <c r="EIX12" s="239"/>
      <c r="EIY12" s="239"/>
      <c r="EIZ12" s="239"/>
      <c r="EJA12" s="239"/>
      <c r="EJB12" s="239"/>
      <c r="EJC12" s="239"/>
      <c r="EJD12" s="239"/>
      <c r="EJE12" s="239"/>
      <c r="EJF12" s="239"/>
      <c r="EJG12" s="239"/>
      <c r="EJH12" s="239"/>
      <c r="EJI12" s="239"/>
      <c r="EJJ12" s="239"/>
      <c r="EJK12" s="239"/>
      <c r="EJL12" s="239"/>
      <c r="EJM12" s="239"/>
      <c r="EJN12" s="239"/>
      <c r="EJO12" s="239"/>
      <c r="EJP12" s="239"/>
      <c r="EJQ12" s="239"/>
      <c r="EJR12" s="239"/>
      <c r="EJS12" s="239"/>
      <c r="EJT12" s="239"/>
      <c r="EJU12" s="239"/>
      <c r="EJV12" s="239"/>
      <c r="EJW12" s="239"/>
      <c r="EJX12" s="239"/>
      <c r="EJY12" s="239"/>
      <c r="EJZ12" s="239"/>
      <c r="EKA12" s="239"/>
      <c r="EKB12" s="239"/>
      <c r="EKC12" s="239"/>
      <c r="EKD12" s="239"/>
      <c r="EKE12" s="239"/>
      <c r="EKF12" s="239"/>
      <c r="EKG12" s="239"/>
      <c r="EKH12" s="239"/>
      <c r="EKI12" s="239"/>
      <c r="EKJ12" s="239"/>
      <c r="EKK12" s="239"/>
      <c r="EKL12" s="239"/>
      <c r="EKM12" s="239"/>
      <c r="EKN12" s="239"/>
      <c r="EKO12" s="239"/>
      <c r="EKP12" s="239"/>
      <c r="EKQ12" s="239"/>
      <c r="EKR12" s="239"/>
      <c r="EKS12" s="239"/>
      <c r="EKT12" s="239"/>
      <c r="EKU12" s="239"/>
      <c r="EKV12" s="239"/>
      <c r="EKW12" s="239"/>
      <c r="EKX12" s="239"/>
      <c r="EKY12" s="239"/>
      <c r="EKZ12" s="239"/>
      <c r="ELA12" s="239"/>
      <c r="ELB12" s="239"/>
      <c r="ELC12" s="239"/>
      <c r="ELD12" s="239"/>
      <c r="ELE12" s="239"/>
      <c r="ELF12" s="239"/>
      <c r="ELG12" s="239"/>
      <c r="ELH12" s="239"/>
      <c r="ELI12" s="239"/>
      <c r="ELJ12" s="239"/>
      <c r="ELK12" s="239"/>
      <c r="ELL12" s="239"/>
      <c r="ELM12" s="239"/>
      <c r="ELN12" s="239"/>
      <c r="ELO12" s="239"/>
      <c r="ELP12" s="239"/>
      <c r="ELQ12" s="239"/>
      <c r="ELR12" s="239"/>
      <c r="ELS12" s="239"/>
      <c r="ELT12" s="239"/>
      <c r="ELU12" s="239"/>
      <c r="ELV12" s="239"/>
      <c r="ELW12" s="239"/>
      <c r="ELX12" s="239"/>
      <c r="ELY12" s="239"/>
      <c r="ELZ12" s="239"/>
      <c r="EMA12" s="239"/>
      <c r="EMB12" s="239"/>
      <c r="EMC12" s="239"/>
      <c r="EMD12" s="239"/>
      <c r="EME12" s="239"/>
      <c r="EMF12" s="239"/>
      <c r="EMG12" s="239"/>
      <c r="EMH12" s="239"/>
      <c r="EMI12" s="239"/>
      <c r="EMJ12" s="239"/>
      <c r="EMK12" s="239"/>
      <c r="EML12" s="239"/>
      <c r="EMM12" s="239"/>
      <c r="EMN12" s="239"/>
      <c r="EMO12" s="239"/>
      <c r="EMP12" s="239"/>
      <c r="EMQ12" s="239"/>
      <c r="EMR12" s="239"/>
      <c r="EMS12" s="239"/>
      <c r="EMT12" s="239"/>
      <c r="EMU12" s="239"/>
      <c r="EMV12" s="239"/>
      <c r="EMW12" s="239"/>
      <c r="EMX12" s="239"/>
      <c r="EMY12" s="239"/>
      <c r="EMZ12" s="239"/>
      <c r="ENA12" s="239"/>
      <c r="ENB12" s="239"/>
      <c r="ENC12" s="239"/>
      <c r="END12" s="239"/>
      <c r="ENE12" s="239"/>
      <c r="ENF12" s="239"/>
      <c r="ENG12" s="239"/>
      <c r="ENH12" s="239"/>
      <c r="ENI12" s="239"/>
      <c r="ENJ12" s="239"/>
      <c r="ENK12" s="239"/>
      <c r="ENL12" s="239"/>
      <c r="ENM12" s="239"/>
      <c r="ENN12" s="239"/>
      <c r="ENO12" s="239"/>
      <c r="ENP12" s="239"/>
      <c r="ENQ12" s="239"/>
      <c r="ENR12" s="239"/>
      <c r="ENS12" s="239"/>
      <c r="ENT12" s="239"/>
      <c r="ENU12" s="239"/>
      <c r="ENV12" s="239"/>
      <c r="ENW12" s="239"/>
      <c r="ENX12" s="239"/>
      <c r="ENY12" s="239"/>
      <c r="ENZ12" s="239"/>
      <c r="EOA12" s="239"/>
      <c r="EOB12" s="239"/>
      <c r="EOC12" s="239"/>
      <c r="EOD12" s="239"/>
      <c r="EOE12" s="239"/>
      <c r="EOF12" s="239"/>
      <c r="EOG12" s="239"/>
      <c r="EOH12" s="239"/>
      <c r="EOI12" s="239"/>
      <c r="EOJ12" s="239"/>
      <c r="EOK12" s="239"/>
      <c r="EOL12" s="239"/>
      <c r="EOM12" s="239"/>
      <c r="EON12" s="239"/>
      <c r="EOO12" s="239"/>
      <c r="EOP12" s="239"/>
      <c r="EOQ12" s="239"/>
      <c r="EOR12" s="239"/>
      <c r="EOS12" s="239"/>
      <c r="EOT12" s="239"/>
      <c r="EOU12" s="239"/>
      <c r="EOV12" s="239"/>
      <c r="EOW12" s="239"/>
      <c r="EOX12" s="239"/>
      <c r="EOY12" s="239"/>
      <c r="EOZ12" s="239"/>
      <c r="EPA12" s="239"/>
      <c r="EPB12" s="239"/>
      <c r="EPC12" s="239"/>
      <c r="EPD12" s="239"/>
      <c r="EPE12" s="239"/>
      <c r="EPF12" s="239"/>
      <c r="EPG12" s="239"/>
      <c r="EPH12" s="239"/>
      <c r="EPI12" s="239"/>
      <c r="EPJ12" s="239"/>
      <c r="EPK12" s="239"/>
      <c r="EPL12" s="239"/>
      <c r="EPM12" s="239"/>
      <c r="EPN12" s="239"/>
      <c r="EPO12" s="239"/>
      <c r="EPP12" s="239"/>
      <c r="EPQ12" s="239"/>
      <c r="EPR12" s="239"/>
      <c r="EPS12" s="239"/>
      <c r="EPT12" s="239"/>
      <c r="EPU12" s="239"/>
      <c r="EPV12" s="239"/>
      <c r="EPW12" s="239"/>
      <c r="EPX12" s="239"/>
      <c r="EPY12" s="239"/>
      <c r="EPZ12" s="239"/>
      <c r="EQA12" s="239"/>
      <c r="EQB12" s="239"/>
      <c r="EQC12" s="239"/>
      <c r="EQD12" s="239"/>
      <c r="EQE12" s="239"/>
      <c r="EQF12" s="239"/>
      <c r="EQG12" s="239"/>
      <c r="EQH12" s="239"/>
      <c r="EQI12" s="239"/>
      <c r="EQJ12" s="239"/>
      <c r="EQK12" s="239"/>
      <c r="EQL12" s="239"/>
      <c r="EQM12" s="239"/>
      <c r="EQN12" s="239"/>
      <c r="EQO12" s="239"/>
      <c r="EQP12" s="239"/>
      <c r="EQQ12" s="239"/>
      <c r="EQR12" s="239"/>
      <c r="EQS12" s="239"/>
      <c r="EQT12" s="239"/>
      <c r="EQU12" s="239"/>
      <c r="EQV12" s="239"/>
      <c r="EQW12" s="239"/>
      <c r="EQX12" s="239"/>
      <c r="EQY12" s="239"/>
      <c r="EQZ12" s="239"/>
      <c r="ERA12" s="239"/>
      <c r="ERB12" s="239"/>
      <c r="ERC12" s="239"/>
      <c r="ERD12" s="239"/>
      <c r="ERE12" s="239"/>
      <c r="ERF12" s="239"/>
      <c r="ERG12" s="239"/>
      <c r="ERH12" s="239"/>
      <c r="ERI12" s="239"/>
      <c r="ERJ12" s="239"/>
      <c r="ERK12" s="239"/>
      <c r="ERL12" s="239"/>
      <c r="ERM12" s="239"/>
      <c r="ERN12" s="239"/>
      <c r="ERO12" s="239"/>
      <c r="ERP12" s="239"/>
      <c r="ERQ12" s="239"/>
      <c r="ERR12" s="239"/>
      <c r="ERS12" s="239"/>
      <c r="ERT12" s="239"/>
      <c r="ERU12" s="239"/>
      <c r="ERV12" s="239"/>
      <c r="ERW12" s="239"/>
      <c r="ERX12" s="239"/>
      <c r="ERY12" s="239"/>
      <c r="ERZ12" s="239"/>
      <c r="ESA12" s="239"/>
      <c r="ESB12" s="239"/>
      <c r="ESC12" s="239"/>
      <c r="ESD12" s="239"/>
      <c r="ESE12" s="239"/>
      <c r="ESF12" s="239"/>
      <c r="ESG12" s="239"/>
      <c r="ESH12" s="239"/>
      <c r="ESI12" s="239"/>
      <c r="ESJ12" s="239"/>
      <c r="ESK12" s="239"/>
      <c r="ESL12" s="239"/>
      <c r="ESM12" s="239"/>
      <c r="ESN12" s="239"/>
      <c r="ESO12" s="239"/>
      <c r="ESP12" s="239"/>
      <c r="ESQ12" s="239"/>
      <c r="ESR12" s="239"/>
      <c r="ESS12" s="239"/>
      <c r="EST12" s="239"/>
      <c r="ESU12" s="239"/>
      <c r="ESV12" s="239"/>
      <c r="ESW12" s="239"/>
      <c r="ESX12" s="239"/>
      <c r="ESY12" s="239"/>
      <c r="ESZ12" s="239"/>
      <c r="ETA12" s="239"/>
      <c r="ETB12" s="239"/>
      <c r="ETC12" s="239"/>
      <c r="ETD12" s="239"/>
      <c r="ETE12" s="239"/>
      <c r="ETF12" s="239"/>
      <c r="ETG12" s="239"/>
      <c r="ETH12" s="239"/>
      <c r="ETI12" s="239"/>
      <c r="ETJ12" s="239"/>
      <c r="ETK12" s="239"/>
      <c r="ETL12" s="239"/>
      <c r="ETM12" s="239"/>
      <c r="ETN12" s="239"/>
      <c r="ETO12" s="239"/>
      <c r="ETP12" s="239"/>
      <c r="ETQ12" s="239"/>
      <c r="ETR12" s="239"/>
      <c r="ETS12" s="239"/>
      <c r="ETT12" s="239"/>
      <c r="ETU12" s="239"/>
      <c r="ETV12" s="239"/>
      <c r="ETW12" s="239"/>
      <c r="ETX12" s="239"/>
      <c r="ETY12" s="239"/>
      <c r="ETZ12" s="239"/>
      <c r="EUA12" s="239"/>
      <c r="EUB12" s="239"/>
      <c r="EUC12" s="239"/>
      <c r="EUD12" s="239"/>
      <c r="EUE12" s="239"/>
      <c r="EUF12" s="239"/>
      <c r="EUG12" s="239"/>
      <c r="EUH12" s="239"/>
      <c r="EUI12" s="239"/>
      <c r="EUJ12" s="239"/>
      <c r="EUK12" s="239"/>
      <c r="EUL12" s="239"/>
      <c r="EUM12" s="239"/>
      <c r="EUN12" s="239"/>
      <c r="EUO12" s="239"/>
      <c r="EUP12" s="239"/>
      <c r="EUQ12" s="239"/>
      <c r="EUR12" s="239"/>
      <c r="EUS12" s="239"/>
      <c r="EUT12" s="239"/>
      <c r="EUU12" s="239"/>
      <c r="EUV12" s="239"/>
      <c r="EUW12" s="239"/>
      <c r="EUX12" s="239"/>
      <c r="EUY12" s="239"/>
      <c r="EUZ12" s="239"/>
      <c r="EVA12" s="239"/>
      <c r="EVB12" s="239"/>
      <c r="EVC12" s="239"/>
      <c r="EVD12" s="239"/>
      <c r="EVE12" s="239"/>
      <c r="EVF12" s="239"/>
      <c r="EVG12" s="239"/>
      <c r="EVH12" s="239"/>
      <c r="EVI12" s="239"/>
      <c r="EVJ12" s="239"/>
      <c r="EVK12" s="239"/>
      <c r="EVL12" s="239"/>
      <c r="EVM12" s="239"/>
      <c r="EVN12" s="239"/>
      <c r="EVO12" s="239"/>
      <c r="EVP12" s="239"/>
      <c r="EVQ12" s="239"/>
      <c r="EVR12" s="239"/>
      <c r="EVS12" s="239"/>
      <c r="EVT12" s="239"/>
      <c r="EVU12" s="239"/>
      <c r="EVV12" s="239"/>
      <c r="EVW12" s="239"/>
      <c r="EVX12" s="239"/>
      <c r="EVY12" s="239"/>
      <c r="EVZ12" s="239"/>
      <c r="EWA12" s="239"/>
      <c r="EWB12" s="239"/>
      <c r="EWC12" s="239"/>
      <c r="EWD12" s="239"/>
      <c r="EWE12" s="239"/>
      <c r="EWF12" s="239"/>
      <c r="EWG12" s="239"/>
      <c r="EWH12" s="239"/>
      <c r="EWI12" s="239"/>
      <c r="EWJ12" s="239"/>
      <c r="EWK12" s="239"/>
      <c r="EWL12" s="239"/>
      <c r="EWM12" s="239"/>
      <c r="EWN12" s="239"/>
      <c r="EWO12" s="239"/>
      <c r="EWP12" s="239"/>
      <c r="EWQ12" s="239"/>
      <c r="EWR12" s="239"/>
      <c r="EWS12" s="239"/>
      <c r="EWT12" s="239"/>
      <c r="EWU12" s="239"/>
      <c r="EWV12" s="239"/>
      <c r="EWW12" s="239"/>
      <c r="EWX12" s="239"/>
      <c r="EWY12" s="239"/>
      <c r="EWZ12" s="239"/>
      <c r="EXA12" s="239"/>
      <c r="EXB12" s="239"/>
      <c r="EXC12" s="239"/>
      <c r="EXD12" s="239"/>
      <c r="EXE12" s="239"/>
      <c r="EXF12" s="239"/>
      <c r="EXG12" s="239"/>
      <c r="EXH12" s="239"/>
      <c r="EXI12" s="239"/>
      <c r="EXJ12" s="239"/>
      <c r="EXK12" s="239"/>
      <c r="EXL12" s="239"/>
      <c r="EXM12" s="239"/>
      <c r="EXN12" s="239"/>
      <c r="EXO12" s="239"/>
      <c r="EXP12" s="239"/>
      <c r="EXQ12" s="239"/>
      <c r="EXR12" s="239"/>
      <c r="EXS12" s="239"/>
      <c r="EXT12" s="239"/>
      <c r="EXU12" s="239"/>
      <c r="EXV12" s="239"/>
      <c r="EXW12" s="239"/>
      <c r="EXX12" s="239"/>
      <c r="EXY12" s="239"/>
      <c r="EXZ12" s="239"/>
      <c r="EYA12" s="239"/>
      <c r="EYB12" s="239"/>
      <c r="EYC12" s="239"/>
      <c r="EYD12" s="239"/>
      <c r="EYE12" s="239"/>
      <c r="EYF12" s="239"/>
      <c r="EYG12" s="239"/>
      <c r="EYH12" s="239"/>
      <c r="EYI12" s="239"/>
      <c r="EYJ12" s="239"/>
      <c r="EYK12" s="239"/>
      <c r="EYL12" s="239"/>
      <c r="EYM12" s="239"/>
      <c r="EYN12" s="239"/>
      <c r="EYO12" s="239"/>
      <c r="EYP12" s="239"/>
      <c r="EYQ12" s="239"/>
      <c r="EYR12" s="239"/>
      <c r="EYS12" s="239"/>
      <c r="EYT12" s="239"/>
      <c r="EYU12" s="239"/>
      <c r="EYV12" s="239"/>
      <c r="EYW12" s="239"/>
      <c r="EYX12" s="239"/>
      <c r="EYY12" s="239"/>
      <c r="EYZ12" s="239"/>
      <c r="EZA12" s="239"/>
      <c r="EZB12" s="239"/>
      <c r="EZC12" s="239"/>
      <c r="EZD12" s="239"/>
      <c r="EZE12" s="239"/>
      <c r="EZF12" s="239"/>
      <c r="EZG12" s="239"/>
      <c r="EZH12" s="239"/>
      <c r="EZI12" s="239"/>
      <c r="EZJ12" s="239"/>
      <c r="EZK12" s="239"/>
      <c r="EZL12" s="239"/>
      <c r="EZM12" s="239"/>
      <c r="EZN12" s="239"/>
      <c r="EZO12" s="239"/>
      <c r="EZP12" s="239"/>
      <c r="EZQ12" s="239"/>
      <c r="EZR12" s="239"/>
      <c r="EZS12" s="239"/>
      <c r="EZT12" s="239"/>
      <c r="EZU12" s="239"/>
      <c r="EZV12" s="239"/>
      <c r="EZW12" s="239"/>
      <c r="EZX12" s="239"/>
      <c r="EZY12" s="239"/>
      <c r="EZZ12" s="239"/>
      <c r="FAA12" s="239"/>
      <c r="FAB12" s="239"/>
      <c r="FAC12" s="239"/>
      <c r="FAD12" s="239"/>
      <c r="FAE12" s="239"/>
      <c r="FAF12" s="239"/>
      <c r="FAG12" s="239"/>
      <c r="FAH12" s="239"/>
      <c r="FAI12" s="239"/>
      <c r="FAJ12" s="239"/>
      <c r="FAK12" s="239"/>
      <c r="FAL12" s="239"/>
      <c r="FAM12" s="239"/>
      <c r="FAN12" s="239"/>
      <c r="FAO12" s="239"/>
      <c r="FAP12" s="239"/>
      <c r="FAQ12" s="239"/>
      <c r="FAR12" s="239"/>
      <c r="FAS12" s="239"/>
      <c r="FAT12" s="239"/>
      <c r="FAU12" s="239"/>
      <c r="FAV12" s="239"/>
      <c r="FAW12" s="239"/>
      <c r="FAX12" s="239"/>
      <c r="FAY12" s="239"/>
      <c r="FAZ12" s="239"/>
      <c r="FBA12" s="239"/>
      <c r="FBB12" s="239"/>
      <c r="FBC12" s="239"/>
      <c r="FBD12" s="239"/>
      <c r="FBE12" s="239"/>
      <c r="FBF12" s="239"/>
      <c r="FBG12" s="239"/>
      <c r="FBH12" s="239"/>
      <c r="FBI12" s="239"/>
      <c r="FBJ12" s="239"/>
      <c r="FBK12" s="239"/>
      <c r="FBL12" s="239"/>
      <c r="FBM12" s="239"/>
      <c r="FBN12" s="239"/>
      <c r="FBO12" s="239"/>
      <c r="FBP12" s="239"/>
      <c r="FBQ12" s="239"/>
      <c r="FBR12" s="239"/>
      <c r="FBS12" s="239"/>
      <c r="FBT12" s="239"/>
      <c r="FBU12" s="239"/>
      <c r="FBV12" s="239"/>
      <c r="FBW12" s="239"/>
      <c r="FBX12" s="239"/>
      <c r="FBY12" s="239"/>
      <c r="FBZ12" s="239"/>
      <c r="FCA12" s="239"/>
      <c r="FCB12" s="239"/>
      <c r="FCC12" s="239"/>
      <c r="FCD12" s="239"/>
      <c r="FCE12" s="239"/>
      <c r="FCF12" s="239"/>
      <c r="FCG12" s="239"/>
      <c r="FCH12" s="239"/>
      <c r="FCI12" s="239"/>
      <c r="FCJ12" s="239"/>
      <c r="FCK12" s="239"/>
      <c r="FCL12" s="239"/>
      <c r="FCM12" s="239"/>
      <c r="FCN12" s="239"/>
      <c r="FCO12" s="239"/>
      <c r="FCP12" s="239"/>
      <c r="FCQ12" s="239"/>
      <c r="FCR12" s="239"/>
      <c r="FCS12" s="239"/>
      <c r="FCT12" s="239"/>
      <c r="FCU12" s="239"/>
      <c r="FCV12" s="239"/>
      <c r="FCW12" s="239"/>
      <c r="FCX12" s="239"/>
      <c r="FCY12" s="239"/>
      <c r="FCZ12" s="239"/>
      <c r="FDA12" s="239"/>
      <c r="FDB12" s="239"/>
      <c r="FDC12" s="239"/>
      <c r="FDD12" s="239"/>
      <c r="FDE12" s="239"/>
      <c r="FDF12" s="239"/>
      <c r="FDG12" s="239"/>
      <c r="FDH12" s="239"/>
      <c r="FDI12" s="239"/>
      <c r="FDJ12" s="239"/>
      <c r="FDK12" s="239"/>
      <c r="FDL12" s="239"/>
      <c r="FDM12" s="239"/>
      <c r="FDN12" s="239"/>
      <c r="FDO12" s="239"/>
      <c r="FDP12" s="239"/>
      <c r="FDQ12" s="239"/>
      <c r="FDR12" s="239"/>
      <c r="FDS12" s="239"/>
      <c r="FDT12" s="239"/>
      <c r="FDU12" s="239"/>
      <c r="FDV12" s="239"/>
      <c r="FDW12" s="239"/>
      <c r="FDX12" s="239"/>
      <c r="FDY12" s="239"/>
      <c r="FDZ12" s="239"/>
      <c r="FEA12" s="239"/>
      <c r="FEB12" s="239"/>
      <c r="FEC12" s="239"/>
      <c r="FED12" s="239"/>
      <c r="FEE12" s="239"/>
      <c r="FEF12" s="239"/>
      <c r="FEG12" s="239"/>
      <c r="FEH12" s="239"/>
      <c r="FEI12" s="239"/>
      <c r="FEJ12" s="239"/>
      <c r="FEK12" s="239"/>
      <c r="FEL12" s="239"/>
      <c r="FEM12" s="239"/>
      <c r="FEN12" s="239"/>
      <c r="FEO12" s="239"/>
      <c r="FEP12" s="239"/>
      <c r="FEQ12" s="239"/>
      <c r="FER12" s="239"/>
      <c r="FES12" s="239"/>
      <c r="FET12" s="239"/>
      <c r="FEU12" s="239"/>
      <c r="FEV12" s="239"/>
      <c r="FEW12" s="239"/>
      <c r="FEX12" s="239"/>
      <c r="FEY12" s="239"/>
      <c r="FEZ12" s="239"/>
      <c r="FFA12" s="239"/>
      <c r="FFB12" s="239"/>
      <c r="FFC12" s="239"/>
      <c r="FFD12" s="239"/>
      <c r="FFE12" s="239"/>
      <c r="FFF12" s="239"/>
      <c r="FFG12" s="239"/>
      <c r="FFH12" s="239"/>
      <c r="FFI12" s="239"/>
      <c r="FFJ12" s="239"/>
      <c r="FFK12" s="239"/>
      <c r="FFL12" s="239"/>
      <c r="FFM12" s="239"/>
      <c r="FFN12" s="239"/>
      <c r="FFO12" s="239"/>
      <c r="FFP12" s="239"/>
      <c r="FFQ12" s="239"/>
      <c r="FFR12" s="239"/>
      <c r="FFS12" s="239"/>
      <c r="FFT12" s="239"/>
      <c r="FFU12" s="239"/>
      <c r="FFV12" s="239"/>
      <c r="FFW12" s="239"/>
      <c r="FFX12" s="239"/>
      <c r="FFY12" s="239"/>
      <c r="FFZ12" s="239"/>
      <c r="FGA12" s="239"/>
      <c r="FGB12" s="239"/>
      <c r="FGC12" s="239"/>
      <c r="FGD12" s="239"/>
      <c r="FGE12" s="239"/>
      <c r="FGF12" s="239"/>
      <c r="FGG12" s="239"/>
      <c r="FGH12" s="239"/>
      <c r="FGI12" s="239"/>
      <c r="FGJ12" s="239"/>
      <c r="FGK12" s="239"/>
      <c r="FGL12" s="239"/>
      <c r="FGM12" s="239"/>
      <c r="FGN12" s="239"/>
      <c r="FGO12" s="239"/>
      <c r="FGP12" s="239"/>
      <c r="FGQ12" s="239"/>
      <c r="FGR12" s="239"/>
      <c r="FGS12" s="239"/>
      <c r="FGT12" s="239"/>
      <c r="FGU12" s="239"/>
      <c r="FGV12" s="239"/>
      <c r="FGW12" s="239"/>
      <c r="FGX12" s="239"/>
      <c r="FGY12" s="239"/>
      <c r="FGZ12" s="239"/>
      <c r="FHA12" s="239"/>
      <c r="FHB12" s="239"/>
      <c r="FHC12" s="239"/>
      <c r="FHD12" s="239"/>
      <c r="FHE12" s="239"/>
      <c r="FHF12" s="239"/>
      <c r="FHG12" s="239"/>
      <c r="FHH12" s="239"/>
      <c r="FHI12" s="239"/>
      <c r="FHJ12" s="239"/>
      <c r="FHK12" s="239"/>
      <c r="FHL12" s="239"/>
      <c r="FHM12" s="239"/>
      <c r="FHN12" s="239"/>
      <c r="FHO12" s="239"/>
      <c r="FHP12" s="239"/>
      <c r="FHQ12" s="239"/>
      <c r="FHR12" s="239"/>
      <c r="FHS12" s="239"/>
      <c r="FHT12" s="239"/>
      <c r="FHU12" s="239"/>
      <c r="FHV12" s="239"/>
      <c r="FHW12" s="239"/>
      <c r="FHX12" s="239"/>
      <c r="FHY12" s="239"/>
      <c r="FHZ12" s="239"/>
      <c r="FIA12" s="239"/>
      <c r="FIB12" s="239"/>
      <c r="FIC12" s="239"/>
      <c r="FID12" s="239"/>
      <c r="FIE12" s="239"/>
      <c r="FIF12" s="239"/>
      <c r="FIG12" s="239"/>
      <c r="FIH12" s="239"/>
      <c r="FII12" s="239"/>
      <c r="FIJ12" s="239"/>
      <c r="FIK12" s="239"/>
      <c r="FIL12" s="239"/>
      <c r="FIM12" s="239"/>
      <c r="FIN12" s="239"/>
      <c r="FIO12" s="239"/>
      <c r="FIP12" s="239"/>
      <c r="FIQ12" s="239"/>
      <c r="FIR12" s="239"/>
      <c r="FIS12" s="239"/>
      <c r="FIT12" s="239"/>
      <c r="FIU12" s="239"/>
      <c r="FIV12" s="239"/>
      <c r="FIW12" s="239"/>
      <c r="FIX12" s="239"/>
      <c r="FIY12" s="239"/>
      <c r="FIZ12" s="239"/>
      <c r="FJA12" s="239"/>
      <c r="FJB12" s="239"/>
      <c r="FJC12" s="239"/>
      <c r="FJD12" s="239"/>
      <c r="FJE12" s="239"/>
      <c r="FJF12" s="239"/>
      <c r="FJG12" s="239"/>
      <c r="FJH12" s="239"/>
      <c r="FJI12" s="239"/>
      <c r="FJJ12" s="239"/>
      <c r="FJK12" s="239"/>
      <c r="FJL12" s="239"/>
      <c r="FJM12" s="239"/>
      <c r="FJN12" s="239"/>
      <c r="FJO12" s="239"/>
      <c r="FJP12" s="239"/>
      <c r="FJQ12" s="239"/>
      <c r="FJR12" s="239"/>
      <c r="FJS12" s="239"/>
      <c r="FJT12" s="239"/>
      <c r="FJU12" s="239"/>
      <c r="FJV12" s="239"/>
      <c r="FJW12" s="239"/>
      <c r="FJX12" s="239"/>
      <c r="FJY12" s="239"/>
      <c r="FJZ12" s="239"/>
      <c r="FKA12" s="239"/>
      <c r="FKB12" s="239"/>
      <c r="FKC12" s="239"/>
      <c r="FKD12" s="239"/>
      <c r="FKE12" s="239"/>
      <c r="FKF12" s="239"/>
      <c r="FKG12" s="239"/>
      <c r="FKH12" s="239"/>
      <c r="FKI12" s="239"/>
      <c r="FKJ12" s="239"/>
      <c r="FKK12" s="239"/>
      <c r="FKL12" s="239"/>
      <c r="FKM12" s="239"/>
      <c r="FKN12" s="239"/>
      <c r="FKO12" s="239"/>
      <c r="FKP12" s="239"/>
      <c r="FKQ12" s="239"/>
      <c r="FKR12" s="239"/>
      <c r="FKS12" s="239"/>
      <c r="FKT12" s="239"/>
      <c r="FKU12" s="239"/>
      <c r="FKV12" s="239"/>
      <c r="FKW12" s="239"/>
      <c r="FKX12" s="239"/>
      <c r="FKY12" s="239"/>
      <c r="FKZ12" s="239"/>
      <c r="FLA12" s="239"/>
      <c r="FLB12" s="239"/>
      <c r="FLC12" s="239"/>
      <c r="FLD12" s="239"/>
      <c r="FLE12" s="239"/>
      <c r="FLF12" s="239"/>
      <c r="FLG12" s="239"/>
      <c r="FLH12" s="239"/>
      <c r="FLI12" s="239"/>
      <c r="FLJ12" s="239"/>
      <c r="FLK12" s="239"/>
      <c r="FLL12" s="239"/>
      <c r="FLM12" s="239"/>
      <c r="FLN12" s="239"/>
      <c r="FLO12" s="239"/>
      <c r="FLP12" s="239"/>
      <c r="FLQ12" s="239"/>
      <c r="FLR12" s="239"/>
      <c r="FLS12" s="239"/>
      <c r="FLT12" s="239"/>
      <c r="FLU12" s="239"/>
      <c r="FLV12" s="239"/>
      <c r="FLW12" s="239"/>
      <c r="FLX12" s="239"/>
      <c r="FLY12" s="239"/>
      <c r="FLZ12" s="239"/>
      <c r="FMA12" s="239"/>
      <c r="FMB12" s="239"/>
      <c r="FMC12" s="239"/>
      <c r="FMD12" s="239"/>
      <c r="FME12" s="239"/>
      <c r="FMF12" s="239"/>
      <c r="FMG12" s="239"/>
      <c r="FMH12" s="239"/>
      <c r="FMI12" s="239"/>
      <c r="FMJ12" s="239"/>
      <c r="FMK12" s="239"/>
      <c r="FML12" s="239"/>
      <c r="FMM12" s="239"/>
      <c r="FMN12" s="239"/>
      <c r="FMO12" s="239"/>
      <c r="FMP12" s="239"/>
      <c r="FMQ12" s="239"/>
      <c r="FMR12" s="239"/>
      <c r="FMS12" s="239"/>
      <c r="FMT12" s="239"/>
      <c r="FMU12" s="239"/>
      <c r="FMV12" s="239"/>
      <c r="FMW12" s="239"/>
      <c r="FMX12" s="239"/>
      <c r="FMY12" s="239"/>
      <c r="FMZ12" s="239"/>
      <c r="FNA12" s="239"/>
      <c r="FNB12" s="239"/>
      <c r="FNC12" s="239"/>
      <c r="FND12" s="239"/>
      <c r="FNE12" s="239"/>
      <c r="FNF12" s="239"/>
      <c r="FNG12" s="239"/>
      <c r="FNH12" s="239"/>
      <c r="FNI12" s="239"/>
      <c r="FNJ12" s="239"/>
      <c r="FNK12" s="239"/>
      <c r="FNL12" s="239"/>
      <c r="FNM12" s="239"/>
      <c r="FNN12" s="239"/>
      <c r="FNO12" s="239"/>
      <c r="FNP12" s="239"/>
      <c r="FNQ12" s="239"/>
      <c r="FNR12" s="239"/>
      <c r="FNS12" s="239"/>
      <c r="FNT12" s="239"/>
      <c r="FNU12" s="239"/>
      <c r="FNV12" s="239"/>
      <c r="FNW12" s="239"/>
      <c r="FNX12" s="239"/>
      <c r="FNY12" s="239"/>
      <c r="FNZ12" s="239"/>
      <c r="FOA12" s="239"/>
      <c r="FOB12" s="239"/>
      <c r="FOC12" s="239"/>
      <c r="FOD12" s="239"/>
      <c r="FOE12" s="239"/>
      <c r="FOF12" s="239"/>
      <c r="FOG12" s="239"/>
      <c r="FOH12" s="239"/>
      <c r="FOI12" s="239"/>
      <c r="FOJ12" s="239"/>
      <c r="FOK12" s="239"/>
      <c r="FOL12" s="239"/>
      <c r="FOM12" s="239"/>
      <c r="FON12" s="239"/>
      <c r="FOO12" s="239"/>
      <c r="FOP12" s="239"/>
      <c r="FOQ12" s="239"/>
      <c r="FOR12" s="239"/>
      <c r="FOS12" s="239"/>
      <c r="FOT12" s="239"/>
      <c r="FOU12" s="239"/>
      <c r="FOV12" s="239"/>
      <c r="FOW12" s="239"/>
      <c r="FOX12" s="239"/>
      <c r="FOY12" s="239"/>
      <c r="FOZ12" s="239"/>
      <c r="FPA12" s="239"/>
      <c r="FPB12" s="239"/>
      <c r="FPC12" s="239"/>
      <c r="FPD12" s="239"/>
      <c r="FPE12" s="239"/>
      <c r="FPF12" s="239"/>
      <c r="FPG12" s="239"/>
      <c r="FPH12" s="239"/>
      <c r="FPI12" s="239"/>
      <c r="FPJ12" s="239"/>
      <c r="FPK12" s="239"/>
      <c r="FPL12" s="239"/>
      <c r="FPM12" s="239"/>
      <c r="FPN12" s="239"/>
      <c r="FPO12" s="239"/>
      <c r="FPP12" s="239"/>
      <c r="FPQ12" s="239"/>
      <c r="FPR12" s="239"/>
      <c r="FPS12" s="239"/>
      <c r="FPT12" s="239"/>
      <c r="FPU12" s="239"/>
      <c r="FPV12" s="239"/>
      <c r="FPW12" s="239"/>
      <c r="FPX12" s="239"/>
      <c r="FPY12" s="239"/>
      <c r="FPZ12" s="239"/>
      <c r="FQA12" s="239"/>
      <c r="FQB12" s="239"/>
      <c r="FQC12" s="239"/>
      <c r="FQD12" s="239"/>
      <c r="FQE12" s="239"/>
      <c r="FQF12" s="239"/>
      <c r="FQG12" s="239"/>
      <c r="FQH12" s="239"/>
      <c r="FQI12" s="239"/>
      <c r="FQJ12" s="239"/>
      <c r="FQK12" s="239"/>
      <c r="FQL12" s="239"/>
      <c r="FQM12" s="239"/>
      <c r="FQN12" s="239"/>
      <c r="FQO12" s="239"/>
      <c r="FQP12" s="239"/>
      <c r="FQQ12" s="239"/>
      <c r="FQR12" s="239"/>
      <c r="FQS12" s="239"/>
      <c r="FQT12" s="239"/>
      <c r="FQU12" s="239"/>
      <c r="FQV12" s="239"/>
      <c r="FQW12" s="239"/>
      <c r="FQX12" s="239"/>
      <c r="FQY12" s="239"/>
      <c r="FQZ12" s="239"/>
      <c r="FRA12" s="239"/>
      <c r="FRB12" s="239"/>
      <c r="FRC12" s="239"/>
      <c r="FRD12" s="239"/>
      <c r="FRE12" s="239"/>
      <c r="FRF12" s="239"/>
      <c r="FRG12" s="239"/>
      <c r="FRH12" s="239"/>
      <c r="FRI12" s="239"/>
      <c r="FRJ12" s="239"/>
      <c r="FRK12" s="239"/>
      <c r="FRL12" s="239"/>
      <c r="FRM12" s="239"/>
      <c r="FRN12" s="239"/>
      <c r="FRO12" s="239"/>
      <c r="FRP12" s="239"/>
      <c r="FRQ12" s="239"/>
      <c r="FRR12" s="239"/>
      <c r="FRS12" s="239"/>
      <c r="FRT12" s="239"/>
      <c r="FRU12" s="239"/>
      <c r="FRV12" s="239"/>
      <c r="FRW12" s="239"/>
      <c r="FRX12" s="239"/>
      <c r="FRY12" s="239"/>
      <c r="FRZ12" s="239"/>
      <c r="FSA12" s="239"/>
      <c r="FSB12" s="239"/>
      <c r="FSC12" s="239"/>
      <c r="FSD12" s="239"/>
      <c r="FSE12" s="239"/>
      <c r="FSF12" s="239"/>
      <c r="FSG12" s="239"/>
      <c r="FSH12" s="239"/>
      <c r="FSI12" s="239"/>
      <c r="FSJ12" s="239"/>
      <c r="FSK12" s="239"/>
      <c r="FSL12" s="239"/>
      <c r="FSM12" s="239"/>
      <c r="FSN12" s="239"/>
      <c r="FSO12" s="239"/>
      <c r="FSP12" s="239"/>
      <c r="FSQ12" s="239"/>
      <c r="FSR12" s="239"/>
      <c r="FSS12" s="239"/>
      <c r="FST12" s="239"/>
      <c r="FSU12" s="239"/>
      <c r="FSV12" s="239"/>
      <c r="FSW12" s="239"/>
      <c r="FSX12" s="239"/>
      <c r="FSY12" s="239"/>
      <c r="FSZ12" s="239"/>
      <c r="FTA12" s="239"/>
      <c r="FTB12" s="239"/>
      <c r="FTC12" s="239"/>
      <c r="FTD12" s="239"/>
      <c r="FTE12" s="239"/>
      <c r="FTF12" s="239"/>
      <c r="FTG12" s="239"/>
      <c r="FTH12" s="239"/>
      <c r="FTI12" s="239"/>
      <c r="FTJ12" s="239"/>
      <c r="FTK12" s="239"/>
      <c r="FTL12" s="239"/>
      <c r="FTM12" s="239"/>
      <c r="FTN12" s="239"/>
      <c r="FTO12" s="239"/>
      <c r="FTP12" s="239"/>
      <c r="FTQ12" s="239"/>
      <c r="FTR12" s="239"/>
      <c r="FTS12" s="239"/>
      <c r="FTT12" s="239"/>
      <c r="FTU12" s="239"/>
      <c r="FTV12" s="239"/>
      <c r="FTW12" s="239"/>
      <c r="FTX12" s="239"/>
      <c r="FTY12" s="239"/>
      <c r="FTZ12" s="239"/>
      <c r="FUA12" s="239"/>
      <c r="FUB12" s="239"/>
      <c r="FUC12" s="239"/>
      <c r="FUD12" s="239"/>
      <c r="FUE12" s="239"/>
      <c r="FUF12" s="239"/>
      <c r="FUG12" s="239"/>
      <c r="FUH12" s="239"/>
      <c r="FUI12" s="239"/>
      <c r="FUJ12" s="239"/>
      <c r="FUK12" s="239"/>
      <c r="FUL12" s="239"/>
      <c r="FUM12" s="239"/>
      <c r="FUN12" s="239"/>
      <c r="FUO12" s="239"/>
      <c r="FUP12" s="239"/>
      <c r="FUQ12" s="239"/>
      <c r="FUR12" s="239"/>
      <c r="FUS12" s="239"/>
      <c r="FUT12" s="239"/>
      <c r="FUU12" s="239"/>
      <c r="FUV12" s="239"/>
      <c r="FUW12" s="239"/>
      <c r="FUX12" s="239"/>
      <c r="FUY12" s="239"/>
      <c r="FUZ12" s="239"/>
      <c r="FVA12" s="239"/>
      <c r="FVB12" s="239"/>
      <c r="FVC12" s="239"/>
      <c r="FVD12" s="239"/>
      <c r="FVE12" s="239"/>
      <c r="FVF12" s="239"/>
      <c r="FVG12" s="239"/>
      <c r="FVH12" s="239"/>
      <c r="FVI12" s="239"/>
      <c r="FVJ12" s="239"/>
      <c r="FVK12" s="239"/>
      <c r="FVL12" s="239"/>
      <c r="FVM12" s="239"/>
      <c r="FVN12" s="239"/>
      <c r="FVO12" s="239"/>
      <c r="FVP12" s="239"/>
      <c r="FVQ12" s="239"/>
      <c r="FVR12" s="239"/>
      <c r="FVS12" s="239"/>
      <c r="FVT12" s="239"/>
      <c r="FVU12" s="239"/>
      <c r="FVV12" s="239"/>
      <c r="FVW12" s="239"/>
      <c r="FVX12" s="239"/>
      <c r="FVY12" s="239"/>
      <c r="FVZ12" s="239"/>
      <c r="FWA12" s="239"/>
      <c r="FWB12" s="239"/>
      <c r="FWC12" s="239"/>
      <c r="FWD12" s="239"/>
      <c r="FWE12" s="239"/>
      <c r="FWF12" s="239"/>
      <c r="FWG12" s="239"/>
      <c r="FWH12" s="239"/>
      <c r="FWI12" s="239"/>
      <c r="FWJ12" s="239"/>
      <c r="FWK12" s="239"/>
      <c r="FWL12" s="239"/>
      <c r="FWM12" s="239"/>
      <c r="FWN12" s="239"/>
      <c r="FWO12" s="239"/>
      <c r="FWP12" s="239"/>
      <c r="FWQ12" s="239"/>
      <c r="FWR12" s="239"/>
      <c r="FWS12" s="239"/>
      <c r="FWT12" s="239"/>
      <c r="FWU12" s="239"/>
      <c r="FWV12" s="239"/>
      <c r="FWW12" s="239"/>
      <c r="FWX12" s="239"/>
      <c r="FWY12" s="239"/>
      <c r="FWZ12" s="239"/>
      <c r="FXA12" s="239"/>
      <c r="FXB12" s="239"/>
      <c r="FXC12" s="239"/>
      <c r="FXD12" s="239"/>
      <c r="FXE12" s="239"/>
      <c r="FXF12" s="239"/>
      <c r="FXG12" s="239"/>
      <c r="FXH12" s="239"/>
      <c r="FXI12" s="239"/>
      <c r="FXJ12" s="239"/>
      <c r="FXK12" s="239"/>
      <c r="FXL12" s="239"/>
      <c r="FXM12" s="239"/>
      <c r="FXN12" s="239"/>
      <c r="FXO12" s="239"/>
      <c r="FXP12" s="239"/>
      <c r="FXQ12" s="239"/>
      <c r="FXR12" s="239"/>
      <c r="FXS12" s="239"/>
      <c r="FXT12" s="239"/>
      <c r="FXU12" s="239"/>
      <c r="FXV12" s="239"/>
      <c r="FXW12" s="239"/>
      <c r="FXX12" s="239"/>
      <c r="FXY12" s="239"/>
      <c r="FXZ12" s="239"/>
      <c r="FYA12" s="239"/>
      <c r="FYB12" s="239"/>
      <c r="FYC12" s="239"/>
      <c r="FYD12" s="239"/>
      <c r="FYE12" s="239"/>
      <c r="FYF12" s="239"/>
      <c r="FYG12" s="239"/>
      <c r="FYH12" s="239"/>
      <c r="FYI12" s="239"/>
      <c r="FYJ12" s="239"/>
      <c r="FYK12" s="239"/>
      <c r="FYL12" s="239"/>
      <c r="FYM12" s="239"/>
      <c r="FYN12" s="239"/>
      <c r="FYO12" s="239"/>
      <c r="FYP12" s="239"/>
      <c r="FYQ12" s="239"/>
      <c r="FYR12" s="239"/>
      <c r="FYS12" s="239"/>
      <c r="FYT12" s="239"/>
      <c r="FYU12" s="239"/>
      <c r="FYV12" s="239"/>
      <c r="FYW12" s="239"/>
      <c r="FYX12" s="239"/>
      <c r="FYY12" s="239"/>
      <c r="FYZ12" s="239"/>
      <c r="FZA12" s="239"/>
      <c r="FZB12" s="239"/>
      <c r="FZC12" s="239"/>
      <c r="FZD12" s="239"/>
      <c r="FZE12" s="239"/>
      <c r="FZF12" s="239"/>
      <c r="FZG12" s="239"/>
      <c r="FZH12" s="239"/>
      <c r="FZI12" s="239"/>
      <c r="FZJ12" s="239"/>
      <c r="FZK12" s="239"/>
      <c r="FZL12" s="239"/>
      <c r="FZM12" s="239"/>
      <c r="FZN12" s="239"/>
      <c r="FZO12" s="239"/>
      <c r="FZP12" s="239"/>
      <c r="FZQ12" s="239"/>
      <c r="FZR12" s="239"/>
      <c r="FZS12" s="239"/>
      <c r="FZT12" s="239"/>
      <c r="FZU12" s="239"/>
      <c r="FZV12" s="239"/>
      <c r="FZW12" s="239"/>
      <c r="FZX12" s="239"/>
      <c r="FZY12" s="239"/>
      <c r="FZZ12" s="239"/>
      <c r="GAA12" s="239"/>
      <c r="GAB12" s="239"/>
      <c r="GAC12" s="239"/>
      <c r="GAD12" s="239"/>
      <c r="GAE12" s="239"/>
      <c r="GAF12" s="239"/>
      <c r="GAG12" s="239"/>
      <c r="GAH12" s="239"/>
      <c r="GAI12" s="239"/>
      <c r="GAJ12" s="239"/>
      <c r="GAK12" s="239"/>
      <c r="GAL12" s="239"/>
      <c r="GAM12" s="239"/>
      <c r="GAN12" s="239"/>
      <c r="GAO12" s="239"/>
      <c r="GAP12" s="239"/>
      <c r="GAQ12" s="239"/>
      <c r="GAR12" s="239"/>
      <c r="GAS12" s="239"/>
      <c r="GAT12" s="239"/>
      <c r="GAU12" s="239"/>
      <c r="GAV12" s="239"/>
      <c r="GAW12" s="239"/>
      <c r="GAX12" s="239"/>
      <c r="GAY12" s="239"/>
      <c r="GAZ12" s="239"/>
      <c r="GBA12" s="239"/>
      <c r="GBB12" s="239"/>
      <c r="GBC12" s="239"/>
      <c r="GBD12" s="239"/>
      <c r="GBE12" s="239"/>
      <c r="GBF12" s="239"/>
      <c r="GBG12" s="239"/>
      <c r="GBH12" s="239"/>
      <c r="GBI12" s="239"/>
      <c r="GBJ12" s="239"/>
      <c r="GBK12" s="239"/>
      <c r="GBL12" s="239"/>
      <c r="GBM12" s="239"/>
      <c r="GBN12" s="239"/>
      <c r="GBO12" s="239"/>
      <c r="GBP12" s="239"/>
      <c r="GBQ12" s="239"/>
      <c r="GBR12" s="239"/>
      <c r="GBS12" s="239"/>
      <c r="GBT12" s="239"/>
      <c r="GBU12" s="239"/>
      <c r="GBV12" s="239"/>
      <c r="GBW12" s="239"/>
      <c r="GBX12" s="239"/>
      <c r="GBY12" s="239"/>
      <c r="GBZ12" s="239"/>
      <c r="GCA12" s="239"/>
      <c r="GCB12" s="239"/>
      <c r="GCC12" s="239"/>
      <c r="GCD12" s="239"/>
      <c r="GCE12" s="239"/>
      <c r="GCF12" s="239"/>
      <c r="GCG12" s="239"/>
      <c r="GCH12" s="239"/>
      <c r="GCI12" s="239"/>
      <c r="GCJ12" s="239"/>
      <c r="GCK12" s="239"/>
      <c r="GCL12" s="239"/>
      <c r="GCM12" s="239"/>
      <c r="GCN12" s="239"/>
      <c r="GCO12" s="239"/>
      <c r="GCP12" s="239"/>
      <c r="GCQ12" s="239"/>
      <c r="GCR12" s="239"/>
      <c r="GCS12" s="239"/>
      <c r="GCT12" s="239"/>
      <c r="GCU12" s="239"/>
      <c r="GCV12" s="239"/>
      <c r="GCW12" s="239"/>
      <c r="GCX12" s="239"/>
      <c r="GCY12" s="239"/>
      <c r="GCZ12" s="239"/>
      <c r="GDA12" s="239"/>
      <c r="GDB12" s="239"/>
      <c r="GDC12" s="239"/>
      <c r="GDD12" s="239"/>
      <c r="GDE12" s="239"/>
      <c r="GDF12" s="239"/>
      <c r="GDG12" s="239"/>
      <c r="GDH12" s="239"/>
      <c r="GDI12" s="239"/>
      <c r="GDJ12" s="239"/>
      <c r="GDK12" s="239"/>
      <c r="GDL12" s="239"/>
      <c r="GDM12" s="239"/>
      <c r="GDN12" s="239"/>
      <c r="GDO12" s="239"/>
      <c r="GDP12" s="239"/>
      <c r="GDQ12" s="239"/>
      <c r="GDR12" s="239"/>
      <c r="GDS12" s="239"/>
      <c r="GDT12" s="239"/>
      <c r="GDU12" s="239"/>
      <c r="GDV12" s="239"/>
      <c r="GDW12" s="239"/>
      <c r="GDX12" s="239"/>
      <c r="GDY12" s="239"/>
      <c r="GDZ12" s="239"/>
      <c r="GEA12" s="239"/>
      <c r="GEB12" s="239"/>
      <c r="GEC12" s="239"/>
      <c r="GED12" s="239"/>
      <c r="GEE12" s="239"/>
      <c r="GEF12" s="239"/>
      <c r="GEG12" s="239"/>
      <c r="GEH12" s="239"/>
      <c r="GEI12" s="239"/>
      <c r="GEJ12" s="239"/>
      <c r="GEK12" s="239"/>
      <c r="GEL12" s="239"/>
      <c r="GEM12" s="239"/>
      <c r="GEN12" s="239"/>
      <c r="GEO12" s="239"/>
      <c r="GEP12" s="239"/>
      <c r="GEQ12" s="239"/>
      <c r="GER12" s="239"/>
      <c r="GES12" s="239"/>
      <c r="GET12" s="239"/>
      <c r="GEU12" s="239"/>
      <c r="GEV12" s="239"/>
      <c r="GEW12" s="239"/>
      <c r="GEX12" s="239"/>
      <c r="GEY12" s="239"/>
      <c r="GEZ12" s="239"/>
      <c r="GFA12" s="239"/>
      <c r="GFB12" s="239"/>
      <c r="GFC12" s="239"/>
      <c r="GFD12" s="239"/>
      <c r="GFE12" s="239"/>
      <c r="GFF12" s="239"/>
      <c r="GFG12" s="239"/>
      <c r="GFH12" s="239"/>
      <c r="GFI12" s="239"/>
      <c r="GFJ12" s="239"/>
      <c r="GFK12" s="239"/>
      <c r="GFL12" s="239"/>
      <c r="GFM12" s="239"/>
      <c r="GFN12" s="239"/>
      <c r="GFO12" s="239"/>
      <c r="GFP12" s="239"/>
      <c r="GFQ12" s="239"/>
      <c r="GFR12" s="239"/>
      <c r="GFS12" s="239"/>
      <c r="GFT12" s="239"/>
      <c r="GFU12" s="239"/>
      <c r="GFV12" s="239"/>
      <c r="GFW12" s="239"/>
      <c r="GFX12" s="239"/>
      <c r="GFY12" s="239"/>
      <c r="GFZ12" s="239"/>
      <c r="GGA12" s="239"/>
      <c r="GGB12" s="239"/>
      <c r="GGC12" s="239"/>
      <c r="GGD12" s="239"/>
      <c r="GGE12" s="239"/>
      <c r="GGF12" s="239"/>
      <c r="GGG12" s="239"/>
      <c r="GGH12" s="239"/>
      <c r="GGI12" s="239"/>
      <c r="GGJ12" s="239"/>
      <c r="GGK12" s="239"/>
      <c r="GGL12" s="239"/>
      <c r="GGM12" s="239"/>
      <c r="GGN12" s="239"/>
      <c r="GGO12" s="239"/>
      <c r="GGP12" s="239"/>
      <c r="GGQ12" s="239"/>
      <c r="GGR12" s="239"/>
      <c r="GGS12" s="239"/>
      <c r="GGT12" s="239"/>
      <c r="GGU12" s="239"/>
      <c r="GGV12" s="239"/>
      <c r="GGW12" s="239"/>
      <c r="GGX12" s="239"/>
      <c r="GGY12" s="239"/>
      <c r="GGZ12" s="239"/>
      <c r="GHA12" s="239"/>
      <c r="GHB12" s="239"/>
      <c r="GHC12" s="239"/>
      <c r="GHD12" s="239"/>
      <c r="GHE12" s="239"/>
      <c r="GHF12" s="239"/>
      <c r="GHG12" s="239"/>
      <c r="GHH12" s="239"/>
      <c r="GHI12" s="239"/>
      <c r="GHJ12" s="239"/>
      <c r="GHK12" s="239"/>
      <c r="GHL12" s="239"/>
      <c r="GHM12" s="239"/>
      <c r="GHN12" s="239"/>
      <c r="GHO12" s="239"/>
      <c r="GHP12" s="239"/>
      <c r="GHQ12" s="239"/>
      <c r="GHR12" s="239"/>
      <c r="GHS12" s="239"/>
      <c r="GHT12" s="239"/>
      <c r="GHU12" s="239"/>
      <c r="GHV12" s="239"/>
      <c r="GHW12" s="239"/>
      <c r="GHX12" s="239"/>
      <c r="GHY12" s="239"/>
      <c r="GHZ12" s="239"/>
      <c r="GIA12" s="239"/>
      <c r="GIB12" s="239"/>
      <c r="GIC12" s="239"/>
      <c r="GID12" s="239"/>
      <c r="GIE12" s="239"/>
      <c r="GIF12" s="239"/>
      <c r="GIG12" s="239"/>
      <c r="GIH12" s="239"/>
      <c r="GII12" s="239"/>
      <c r="GIJ12" s="239"/>
      <c r="GIK12" s="239"/>
      <c r="GIL12" s="239"/>
      <c r="GIM12" s="239"/>
      <c r="GIN12" s="239"/>
      <c r="GIO12" s="239"/>
      <c r="GIP12" s="239"/>
      <c r="GIQ12" s="239"/>
      <c r="GIR12" s="239"/>
      <c r="GIS12" s="239"/>
      <c r="GIT12" s="239"/>
      <c r="GIU12" s="239"/>
      <c r="GIV12" s="239"/>
      <c r="GIW12" s="239"/>
      <c r="GIX12" s="239"/>
      <c r="GIY12" s="239"/>
      <c r="GIZ12" s="239"/>
      <c r="GJA12" s="239"/>
      <c r="GJB12" s="239"/>
      <c r="GJC12" s="239"/>
      <c r="GJD12" s="239"/>
      <c r="GJE12" s="239"/>
      <c r="GJF12" s="239"/>
      <c r="GJG12" s="239"/>
      <c r="GJH12" s="239"/>
      <c r="GJI12" s="239"/>
      <c r="GJJ12" s="239"/>
      <c r="GJK12" s="239"/>
      <c r="GJL12" s="239"/>
      <c r="GJM12" s="239"/>
      <c r="GJN12" s="239"/>
      <c r="GJO12" s="239"/>
      <c r="GJP12" s="239"/>
      <c r="GJQ12" s="239"/>
      <c r="GJR12" s="239"/>
      <c r="GJS12" s="239"/>
      <c r="GJT12" s="239"/>
      <c r="GJU12" s="239"/>
      <c r="GJV12" s="239"/>
      <c r="GJW12" s="239"/>
      <c r="GJX12" s="239"/>
      <c r="GJY12" s="239"/>
      <c r="GJZ12" s="239"/>
      <c r="GKA12" s="239"/>
      <c r="GKB12" s="239"/>
      <c r="GKC12" s="239"/>
      <c r="GKD12" s="239"/>
      <c r="GKE12" s="239"/>
      <c r="GKF12" s="239"/>
      <c r="GKG12" s="239"/>
      <c r="GKH12" s="239"/>
      <c r="GKI12" s="239"/>
      <c r="GKJ12" s="239"/>
      <c r="GKK12" s="239"/>
      <c r="GKL12" s="239"/>
      <c r="GKM12" s="239"/>
      <c r="GKN12" s="239"/>
      <c r="GKO12" s="239"/>
      <c r="GKP12" s="239"/>
      <c r="GKQ12" s="239"/>
      <c r="GKR12" s="239"/>
      <c r="GKS12" s="239"/>
      <c r="GKT12" s="239"/>
      <c r="GKU12" s="239"/>
      <c r="GKV12" s="239"/>
      <c r="GKW12" s="239"/>
      <c r="GKX12" s="239"/>
      <c r="GKY12" s="239"/>
      <c r="GKZ12" s="239"/>
      <c r="GLA12" s="239"/>
      <c r="GLB12" s="239"/>
      <c r="GLC12" s="239"/>
      <c r="GLD12" s="239"/>
      <c r="GLE12" s="239"/>
      <c r="GLF12" s="239"/>
      <c r="GLG12" s="239"/>
      <c r="GLH12" s="239"/>
      <c r="GLI12" s="239"/>
      <c r="GLJ12" s="239"/>
      <c r="GLK12" s="239"/>
      <c r="GLL12" s="239"/>
      <c r="GLM12" s="239"/>
      <c r="GLN12" s="239"/>
      <c r="GLO12" s="239"/>
      <c r="GLP12" s="239"/>
      <c r="GLQ12" s="239"/>
      <c r="GLR12" s="239"/>
      <c r="GLS12" s="239"/>
      <c r="GLT12" s="239"/>
      <c r="GLU12" s="239"/>
      <c r="GLV12" s="239"/>
      <c r="GLW12" s="239"/>
      <c r="GLX12" s="239"/>
      <c r="GLY12" s="239"/>
      <c r="GLZ12" s="239"/>
      <c r="GMA12" s="239"/>
      <c r="GMB12" s="239"/>
      <c r="GMC12" s="239"/>
      <c r="GMD12" s="239"/>
      <c r="GME12" s="239"/>
      <c r="GMF12" s="239"/>
      <c r="GMG12" s="239"/>
      <c r="GMH12" s="239"/>
      <c r="GMI12" s="239"/>
      <c r="GMJ12" s="239"/>
      <c r="GMK12" s="239"/>
      <c r="GML12" s="239"/>
      <c r="GMM12" s="239"/>
      <c r="GMN12" s="239"/>
      <c r="GMO12" s="239"/>
      <c r="GMP12" s="239"/>
      <c r="GMQ12" s="239"/>
      <c r="GMR12" s="239"/>
      <c r="GMS12" s="239"/>
      <c r="GMT12" s="239"/>
      <c r="GMU12" s="239"/>
      <c r="GMV12" s="239"/>
      <c r="GMW12" s="239"/>
      <c r="GMX12" s="239"/>
      <c r="GMY12" s="239"/>
      <c r="GMZ12" s="239"/>
      <c r="GNA12" s="239"/>
      <c r="GNB12" s="239"/>
      <c r="GNC12" s="239"/>
      <c r="GND12" s="239"/>
      <c r="GNE12" s="239"/>
      <c r="GNF12" s="239"/>
      <c r="GNG12" s="239"/>
      <c r="GNH12" s="239"/>
      <c r="GNI12" s="239"/>
      <c r="GNJ12" s="239"/>
      <c r="GNK12" s="239"/>
      <c r="GNL12" s="239"/>
      <c r="GNM12" s="239"/>
      <c r="GNN12" s="239"/>
      <c r="GNO12" s="239"/>
      <c r="GNP12" s="239"/>
      <c r="GNQ12" s="239"/>
      <c r="GNR12" s="239"/>
      <c r="GNS12" s="239"/>
      <c r="GNT12" s="239"/>
      <c r="GNU12" s="239"/>
      <c r="GNV12" s="239"/>
      <c r="GNW12" s="239"/>
      <c r="GNX12" s="239"/>
      <c r="GNY12" s="239"/>
      <c r="GNZ12" s="239"/>
      <c r="GOA12" s="239"/>
      <c r="GOB12" s="239"/>
      <c r="GOC12" s="239"/>
      <c r="GOD12" s="239"/>
      <c r="GOE12" s="239"/>
      <c r="GOF12" s="239"/>
      <c r="GOG12" s="239"/>
      <c r="GOH12" s="239"/>
      <c r="GOI12" s="239"/>
      <c r="GOJ12" s="239"/>
      <c r="GOK12" s="239"/>
      <c r="GOL12" s="239"/>
      <c r="GOM12" s="239"/>
      <c r="GON12" s="239"/>
      <c r="GOO12" s="239"/>
      <c r="GOP12" s="239"/>
      <c r="GOQ12" s="239"/>
      <c r="GOR12" s="239"/>
      <c r="GOS12" s="239"/>
      <c r="GOT12" s="239"/>
      <c r="GOU12" s="239"/>
      <c r="GOV12" s="239"/>
      <c r="GOW12" s="239"/>
      <c r="GOX12" s="239"/>
      <c r="GOY12" s="239"/>
      <c r="GOZ12" s="239"/>
      <c r="GPA12" s="239"/>
      <c r="GPB12" s="239"/>
      <c r="GPC12" s="239"/>
      <c r="GPD12" s="239"/>
      <c r="GPE12" s="239"/>
      <c r="GPF12" s="239"/>
      <c r="GPG12" s="239"/>
      <c r="GPH12" s="239"/>
      <c r="GPI12" s="239"/>
      <c r="GPJ12" s="239"/>
      <c r="GPK12" s="239"/>
      <c r="GPL12" s="239"/>
      <c r="GPM12" s="239"/>
      <c r="GPN12" s="239"/>
      <c r="GPO12" s="239"/>
      <c r="GPP12" s="239"/>
      <c r="GPQ12" s="239"/>
      <c r="GPR12" s="239"/>
      <c r="GPS12" s="239"/>
      <c r="GPT12" s="239"/>
      <c r="GPU12" s="239"/>
      <c r="GPV12" s="239"/>
      <c r="GPW12" s="239"/>
      <c r="GPX12" s="239"/>
      <c r="GPY12" s="239"/>
      <c r="GPZ12" s="239"/>
      <c r="GQA12" s="239"/>
      <c r="GQB12" s="239"/>
      <c r="GQC12" s="239"/>
      <c r="GQD12" s="239"/>
      <c r="GQE12" s="239"/>
      <c r="GQF12" s="239"/>
      <c r="GQG12" s="239"/>
      <c r="GQH12" s="239"/>
      <c r="GQI12" s="239"/>
      <c r="GQJ12" s="239"/>
      <c r="GQK12" s="239"/>
      <c r="GQL12" s="239"/>
      <c r="GQM12" s="239"/>
      <c r="GQN12" s="239"/>
      <c r="GQO12" s="239"/>
      <c r="GQP12" s="239"/>
      <c r="GQQ12" s="239"/>
      <c r="GQR12" s="239"/>
      <c r="GQS12" s="239"/>
      <c r="GQT12" s="239"/>
      <c r="GQU12" s="239"/>
      <c r="GQV12" s="239"/>
      <c r="GQW12" s="239"/>
      <c r="GQX12" s="239"/>
      <c r="GQY12" s="239"/>
      <c r="GQZ12" s="239"/>
      <c r="GRA12" s="239"/>
      <c r="GRB12" s="239"/>
      <c r="GRC12" s="239"/>
      <c r="GRD12" s="239"/>
      <c r="GRE12" s="239"/>
      <c r="GRF12" s="239"/>
      <c r="GRG12" s="239"/>
      <c r="GRH12" s="239"/>
      <c r="GRI12" s="239"/>
      <c r="GRJ12" s="239"/>
      <c r="GRK12" s="239"/>
      <c r="GRL12" s="239"/>
      <c r="GRM12" s="239"/>
      <c r="GRN12" s="239"/>
      <c r="GRO12" s="239"/>
      <c r="GRP12" s="239"/>
      <c r="GRQ12" s="239"/>
      <c r="GRR12" s="239"/>
      <c r="GRS12" s="239"/>
      <c r="GRT12" s="239"/>
      <c r="GRU12" s="239"/>
      <c r="GRV12" s="239"/>
      <c r="GRW12" s="239"/>
      <c r="GRX12" s="239"/>
      <c r="GRY12" s="239"/>
      <c r="GRZ12" s="239"/>
      <c r="GSA12" s="239"/>
      <c r="GSB12" s="239"/>
      <c r="GSC12" s="239"/>
      <c r="GSD12" s="239"/>
      <c r="GSE12" s="239"/>
      <c r="GSF12" s="239"/>
      <c r="GSG12" s="239"/>
      <c r="GSH12" s="239"/>
      <c r="GSI12" s="239"/>
      <c r="GSJ12" s="239"/>
      <c r="GSK12" s="239"/>
      <c r="GSL12" s="239"/>
      <c r="GSM12" s="239"/>
      <c r="GSN12" s="239"/>
      <c r="GSO12" s="239"/>
      <c r="GSP12" s="239"/>
      <c r="GSQ12" s="239"/>
      <c r="GSR12" s="239"/>
      <c r="GSS12" s="239"/>
      <c r="GST12" s="239"/>
      <c r="GSU12" s="239"/>
      <c r="GSV12" s="239"/>
      <c r="GSW12" s="239"/>
      <c r="GSX12" s="239"/>
      <c r="GSY12" s="239"/>
      <c r="GSZ12" s="239"/>
      <c r="GTA12" s="239"/>
      <c r="GTB12" s="239"/>
      <c r="GTC12" s="239"/>
      <c r="GTD12" s="239"/>
      <c r="GTE12" s="239"/>
      <c r="GTF12" s="239"/>
      <c r="GTG12" s="239"/>
      <c r="GTH12" s="239"/>
      <c r="GTI12" s="239"/>
      <c r="GTJ12" s="239"/>
      <c r="GTK12" s="239"/>
      <c r="GTL12" s="239"/>
      <c r="GTM12" s="239"/>
      <c r="GTN12" s="239"/>
      <c r="GTO12" s="239"/>
      <c r="GTP12" s="239"/>
      <c r="GTQ12" s="239"/>
      <c r="GTR12" s="239"/>
      <c r="GTS12" s="239"/>
      <c r="GTT12" s="239"/>
      <c r="GTU12" s="239"/>
      <c r="GTV12" s="239"/>
      <c r="GTW12" s="239"/>
      <c r="GTX12" s="239"/>
      <c r="GTY12" s="239"/>
      <c r="GTZ12" s="239"/>
      <c r="GUA12" s="239"/>
      <c r="GUB12" s="239"/>
      <c r="GUC12" s="239"/>
      <c r="GUD12" s="239"/>
      <c r="GUE12" s="239"/>
      <c r="GUF12" s="239"/>
      <c r="GUG12" s="239"/>
      <c r="GUH12" s="239"/>
      <c r="GUI12" s="239"/>
      <c r="GUJ12" s="239"/>
      <c r="GUK12" s="239"/>
      <c r="GUL12" s="239"/>
      <c r="GUM12" s="239"/>
      <c r="GUN12" s="239"/>
      <c r="GUO12" s="239"/>
      <c r="GUP12" s="239"/>
      <c r="GUQ12" s="239"/>
      <c r="GUR12" s="239"/>
      <c r="GUS12" s="239"/>
      <c r="GUT12" s="239"/>
      <c r="GUU12" s="239"/>
      <c r="GUV12" s="239"/>
      <c r="GUW12" s="239"/>
      <c r="GUX12" s="239"/>
      <c r="GUY12" s="239"/>
      <c r="GUZ12" s="239"/>
      <c r="GVA12" s="239"/>
      <c r="GVB12" s="239"/>
      <c r="GVC12" s="239"/>
      <c r="GVD12" s="239"/>
      <c r="GVE12" s="239"/>
      <c r="GVF12" s="239"/>
      <c r="GVG12" s="239"/>
      <c r="GVH12" s="239"/>
      <c r="GVI12" s="239"/>
      <c r="GVJ12" s="239"/>
      <c r="GVK12" s="239"/>
      <c r="GVL12" s="239"/>
      <c r="GVM12" s="239"/>
      <c r="GVN12" s="239"/>
      <c r="GVO12" s="239"/>
      <c r="GVP12" s="239"/>
      <c r="GVQ12" s="239"/>
      <c r="GVR12" s="239"/>
      <c r="GVS12" s="239"/>
      <c r="GVT12" s="239"/>
      <c r="GVU12" s="239"/>
      <c r="GVV12" s="239"/>
      <c r="GVW12" s="239"/>
      <c r="GVX12" s="239"/>
      <c r="GVY12" s="239"/>
      <c r="GVZ12" s="239"/>
      <c r="GWA12" s="239"/>
      <c r="GWB12" s="239"/>
      <c r="GWC12" s="239"/>
      <c r="GWD12" s="239"/>
      <c r="GWE12" s="239"/>
      <c r="GWF12" s="239"/>
      <c r="GWG12" s="239"/>
      <c r="GWH12" s="239"/>
      <c r="GWI12" s="239"/>
      <c r="GWJ12" s="239"/>
      <c r="GWK12" s="239"/>
      <c r="GWL12" s="239"/>
      <c r="GWM12" s="239"/>
      <c r="GWN12" s="239"/>
      <c r="GWO12" s="239"/>
      <c r="GWP12" s="239"/>
      <c r="GWQ12" s="239"/>
      <c r="GWR12" s="239"/>
      <c r="GWS12" s="239"/>
      <c r="GWT12" s="239"/>
      <c r="GWU12" s="239"/>
      <c r="GWV12" s="239"/>
      <c r="GWW12" s="239"/>
      <c r="GWX12" s="239"/>
      <c r="GWY12" s="239"/>
      <c r="GWZ12" s="239"/>
      <c r="GXA12" s="239"/>
      <c r="GXB12" s="239"/>
      <c r="GXC12" s="239"/>
      <c r="GXD12" s="239"/>
      <c r="GXE12" s="239"/>
      <c r="GXF12" s="239"/>
      <c r="GXG12" s="239"/>
      <c r="GXH12" s="239"/>
      <c r="GXI12" s="239"/>
      <c r="GXJ12" s="239"/>
      <c r="GXK12" s="239"/>
      <c r="GXL12" s="239"/>
      <c r="GXM12" s="239"/>
      <c r="GXN12" s="239"/>
      <c r="GXO12" s="239"/>
      <c r="GXP12" s="239"/>
      <c r="GXQ12" s="239"/>
      <c r="GXR12" s="239"/>
      <c r="GXS12" s="239"/>
      <c r="GXT12" s="239"/>
      <c r="GXU12" s="239"/>
      <c r="GXV12" s="239"/>
      <c r="GXW12" s="239"/>
      <c r="GXX12" s="239"/>
      <c r="GXY12" s="239"/>
      <c r="GXZ12" s="239"/>
      <c r="GYA12" s="239"/>
      <c r="GYB12" s="239"/>
      <c r="GYC12" s="239"/>
      <c r="GYD12" s="239"/>
      <c r="GYE12" s="239"/>
      <c r="GYF12" s="239"/>
      <c r="GYG12" s="239"/>
      <c r="GYH12" s="239"/>
      <c r="GYI12" s="239"/>
      <c r="GYJ12" s="239"/>
      <c r="GYK12" s="239"/>
      <c r="GYL12" s="239"/>
      <c r="GYM12" s="239"/>
      <c r="GYN12" s="239"/>
      <c r="GYO12" s="239"/>
      <c r="GYP12" s="239"/>
      <c r="GYQ12" s="239"/>
      <c r="GYR12" s="239"/>
      <c r="GYS12" s="239"/>
      <c r="GYT12" s="239"/>
      <c r="GYU12" s="239"/>
      <c r="GYV12" s="239"/>
      <c r="GYW12" s="239"/>
      <c r="GYX12" s="239"/>
      <c r="GYY12" s="239"/>
      <c r="GYZ12" s="239"/>
      <c r="GZA12" s="239"/>
      <c r="GZB12" s="239"/>
      <c r="GZC12" s="239"/>
      <c r="GZD12" s="239"/>
      <c r="GZE12" s="239"/>
      <c r="GZF12" s="239"/>
      <c r="GZG12" s="239"/>
      <c r="GZH12" s="239"/>
      <c r="GZI12" s="239"/>
      <c r="GZJ12" s="239"/>
      <c r="GZK12" s="239"/>
      <c r="GZL12" s="239"/>
      <c r="GZM12" s="239"/>
      <c r="GZN12" s="239"/>
      <c r="GZO12" s="239"/>
      <c r="GZP12" s="239"/>
      <c r="GZQ12" s="239"/>
      <c r="GZR12" s="239"/>
      <c r="GZS12" s="239"/>
      <c r="GZT12" s="239"/>
      <c r="GZU12" s="239"/>
      <c r="GZV12" s="239"/>
      <c r="GZW12" s="239"/>
      <c r="GZX12" s="239"/>
      <c r="GZY12" s="239"/>
      <c r="GZZ12" s="239"/>
      <c r="HAA12" s="239"/>
      <c r="HAB12" s="239"/>
      <c r="HAC12" s="239"/>
      <c r="HAD12" s="239"/>
      <c r="HAE12" s="239"/>
      <c r="HAF12" s="239"/>
      <c r="HAG12" s="239"/>
      <c r="HAH12" s="239"/>
      <c r="HAI12" s="239"/>
      <c r="HAJ12" s="239"/>
      <c r="HAK12" s="239"/>
      <c r="HAL12" s="239"/>
      <c r="HAM12" s="239"/>
      <c r="HAN12" s="239"/>
      <c r="HAO12" s="239"/>
      <c r="HAP12" s="239"/>
      <c r="HAQ12" s="239"/>
      <c r="HAR12" s="239"/>
      <c r="HAS12" s="239"/>
      <c r="HAT12" s="239"/>
      <c r="HAU12" s="239"/>
      <c r="HAV12" s="239"/>
      <c r="HAW12" s="239"/>
      <c r="HAX12" s="239"/>
      <c r="HAY12" s="239"/>
      <c r="HAZ12" s="239"/>
      <c r="HBA12" s="239"/>
      <c r="HBB12" s="239"/>
      <c r="HBC12" s="239"/>
      <c r="HBD12" s="239"/>
      <c r="HBE12" s="239"/>
      <c r="HBF12" s="239"/>
      <c r="HBG12" s="239"/>
      <c r="HBH12" s="239"/>
      <c r="HBI12" s="239"/>
      <c r="HBJ12" s="239"/>
      <c r="HBK12" s="239"/>
      <c r="HBL12" s="239"/>
      <c r="HBM12" s="239"/>
      <c r="HBN12" s="239"/>
      <c r="HBO12" s="239"/>
      <c r="HBP12" s="239"/>
      <c r="HBQ12" s="239"/>
      <c r="HBR12" s="239"/>
      <c r="HBS12" s="239"/>
      <c r="HBT12" s="239"/>
      <c r="HBU12" s="239"/>
      <c r="HBV12" s="239"/>
      <c r="HBW12" s="239"/>
      <c r="HBX12" s="239"/>
      <c r="HBY12" s="239"/>
      <c r="HBZ12" s="239"/>
      <c r="HCA12" s="239"/>
      <c r="HCB12" s="239"/>
      <c r="HCC12" s="239"/>
      <c r="HCD12" s="239"/>
      <c r="HCE12" s="239"/>
      <c r="HCF12" s="239"/>
      <c r="HCG12" s="239"/>
      <c r="HCH12" s="239"/>
      <c r="HCI12" s="239"/>
      <c r="HCJ12" s="239"/>
      <c r="HCK12" s="239"/>
      <c r="HCL12" s="239"/>
      <c r="HCM12" s="239"/>
      <c r="HCN12" s="239"/>
      <c r="HCO12" s="239"/>
      <c r="HCP12" s="239"/>
      <c r="HCQ12" s="239"/>
      <c r="HCR12" s="239"/>
      <c r="HCS12" s="239"/>
      <c r="HCT12" s="239"/>
      <c r="HCU12" s="239"/>
      <c r="HCV12" s="239"/>
      <c r="HCW12" s="239"/>
      <c r="HCX12" s="239"/>
      <c r="HCY12" s="239"/>
      <c r="HCZ12" s="239"/>
      <c r="HDA12" s="239"/>
      <c r="HDB12" s="239"/>
      <c r="HDC12" s="239"/>
      <c r="HDD12" s="239"/>
      <c r="HDE12" s="239"/>
      <c r="HDF12" s="239"/>
      <c r="HDG12" s="239"/>
      <c r="HDH12" s="239"/>
      <c r="HDI12" s="239"/>
      <c r="HDJ12" s="239"/>
      <c r="HDK12" s="239"/>
      <c r="HDL12" s="239"/>
      <c r="HDM12" s="239"/>
      <c r="HDN12" s="239"/>
      <c r="HDO12" s="239"/>
      <c r="HDP12" s="239"/>
      <c r="HDQ12" s="239"/>
      <c r="HDR12" s="239"/>
      <c r="HDS12" s="239"/>
      <c r="HDT12" s="239"/>
      <c r="HDU12" s="239"/>
      <c r="HDV12" s="239"/>
      <c r="HDW12" s="239"/>
      <c r="HDX12" s="239"/>
      <c r="HDY12" s="239"/>
      <c r="HDZ12" s="239"/>
      <c r="HEA12" s="239"/>
      <c r="HEB12" s="239"/>
      <c r="HEC12" s="239"/>
      <c r="HED12" s="239"/>
      <c r="HEE12" s="239"/>
      <c r="HEF12" s="239"/>
      <c r="HEG12" s="239"/>
      <c r="HEH12" s="239"/>
      <c r="HEI12" s="239"/>
      <c r="HEJ12" s="239"/>
      <c r="HEK12" s="239"/>
      <c r="HEL12" s="239"/>
      <c r="HEM12" s="239"/>
      <c r="HEN12" s="239"/>
      <c r="HEO12" s="239"/>
      <c r="HEP12" s="239"/>
      <c r="HEQ12" s="239"/>
      <c r="HER12" s="239"/>
      <c r="HES12" s="239"/>
      <c r="HET12" s="239"/>
      <c r="HEU12" s="239"/>
      <c r="HEV12" s="239"/>
      <c r="HEW12" s="239"/>
      <c r="HEX12" s="239"/>
      <c r="HEY12" s="239"/>
      <c r="HEZ12" s="239"/>
      <c r="HFA12" s="239"/>
      <c r="HFB12" s="239"/>
      <c r="HFC12" s="239"/>
      <c r="HFD12" s="239"/>
      <c r="HFE12" s="239"/>
      <c r="HFF12" s="239"/>
      <c r="HFG12" s="239"/>
      <c r="HFH12" s="239"/>
      <c r="HFI12" s="239"/>
      <c r="HFJ12" s="239"/>
      <c r="HFK12" s="239"/>
      <c r="HFL12" s="239"/>
      <c r="HFM12" s="239"/>
      <c r="HFN12" s="239"/>
      <c r="HFO12" s="239"/>
      <c r="HFP12" s="239"/>
      <c r="HFQ12" s="239"/>
      <c r="HFR12" s="239"/>
      <c r="HFS12" s="239"/>
      <c r="HFT12" s="239"/>
      <c r="HFU12" s="239"/>
      <c r="HFV12" s="239"/>
      <c r="HFW12" s="239"/>
      <c r="HFX12" s="239"/>
      <c r="HFY12" s="239"/>
      <c r="HFZ12" s="239"/>
      <c r="HGA12" s="239"/>
      <c r="HGB12" s="239"/>
      <c r="HGC12" s="239"/>
      <c r="HGD12" s="239"/>
      <c r="HGE12" s="239"/>
      <c r="HGF12" s="239"/>
      <c r="HGG12" s="239"/>
      <c r="HGH12" s="239"/>
      <c r="HGI12" s="239"/>
      <c r="HGJ12" s="239"/>
      <c r="HGK12" s="239"/>
      <c r="HGL12" s="239"/>
      <c r="HGM12" s="239"/>
      <c r="HGN12" s="239"/>
      <c r="HGO12" s="239"/>
      <c r="HGP12" s="239"/>
      <c r="HGQ12" s="239"/>
      <c r="HGR12" s="239"/>
      <c r="HGS12" s="239"/>
      <c r="HGT12" s="239"/>
      <c r="HGU12" s="239"/>
      <c r="HGV12" s="239"/>
      <c r="HGW12" s="239"/>
      <c r="HGX12" s="239"/>
      <c r="HGY12" s="239"/>
      <c r="HGZ12" s="239"/>
      <c r="HHA12" s="239"/>
      <c r="HHB12" s="239"/>
      <c r="HHC12" s="239"/>
      <c r="HHD12" s="239"/>
      <c r="HHE12" s="239"/>
      <c r="HHF12" s="239"/>
      <c r="HHG12" s="239"/>
      <c r="HHH12" s="239"/>
      <c r="HHI12" s="239"/>
      <c r="HHJ12" s="239"/>
      <c r="HHK12" s="239"/>
      <c r="HHL12" s="239"/>
      <c r="HHM12" s="239"/>
      <c r="HHN12" s="239"/>
      <c r="HHO12" s="239"/>
      <c r="HHP12" s="239"/>
      <c r="HHQ12" s="239"/>
      <c r="HHR12" s="239"/>
      <c r="HHS12" s="239"/>
      <c r="HHT12" s="239"/>
      <c r="HHU12" s="239"/>
      <c r="HHV12" s="239"/>
      <c r="HHW12" s="239"/>
      <c r="HHX12" s="239"/>
      <c r="HHY12" s="239"/>
      <c r="HHZ12" s="239"/>
      <c r="HIA12" s="239"/>
      <c r="HIB12" s="239"/>
      <c r="HIC12" s="239"/>
      <c r="HID12" s="239"/>
      <c r="HIE12" s="239"/>
      <c r="HIF12" s="239"/>
      <c r="HIG12" s="239"/>
      <c r="HIH12" s="239"/>
      <c r="HII12" s="239"/>
      <c r="HIJ12" s="239"/>
      <c r="HIK12" s="239"/>
      <c r="HIL12" s="239"/>
      <c r="HIM12" s="239"/>
      <c r="HIN12" s="239"/>
      <c r="HIO12" s="239"/>
      <c r="HIP12" s="239"/>
      <c r="HIQ12" s="239"/>
      <c r="HIR12" s="239"/>
      <c r="HIS12" s="239"/>
      <c r="HIT12" s="239"/>
      <c r="HIU12" s="239"/>
      <c r="HIV12" s="239"/>
      <c r="HIW12" s="239"/>
      <c r="HIX12" s="239"/>
      <c r="HIY12" s="239"/>
      <c r="HIZ12" s="239"/>
      <c r="HJA12" s="239"/>
      <c r="HJB12" s="239"/>
      <c r="HJC12" s="239"/>
      <c r="HJD12" s="239"/>
      <c r="HJE12" s="239"/>
      <c r="HJF12" s="239"/>
      <c r="HJG12" s="239"/>
      <c r="HJH12" s="239"/>
      <c r="HJI12" s="239"/>
      <c r="HJJ12" s="239"/>
      <c r="HJK12" s="239"/>
      <c r="HJL12" s="239"/>
      <c r="HJM12" s="239"/>
      <c r="HJN12" s="239"/>
      <c r="HJO12" s="239"/>
      <c r="HJP12" s="239"/>
      <c r="HJQ12" s="239"/>
      <c r="HJR12" s="239"/>
      <c r="HJS12" s="239"/>
      <c r="HJT12" s="239"/>
      <c r="HJU12" s="239"/>
      <c r="HJV12" s="239"/>
      <c r="HJW12" s="239"/>
      <c r="HJX12" s="239"/>
      <c r="HJY12" s="239"/>
      <c r="HJZ12" s="239"/>
      <c r="HKA12" s="239"/>
      <c r="HKB12" s="239"/>
      <c r="HKC12" s="239"/>
      <c r="HKD12" s="239"/>
      <c r="HKE12" s="239"/>
      <c r="HKF12" s="239"/>
      <c r="HKG12" s="239"/>
      <c r="HKH12" s="239"/>
      <c r="HKI12" s="239"/>
      <c r="HKJ12" s="239"/>
      <c r="HKK12" s="239"/>
      <c r="HKL12" s="239"/>
      <c r="HKM12" s="239"/>
      <c r="HKN12" s="239"/>
      <c r="HKO12" s="239"/>
      <c r="HKP12" s="239"/>
      <c r="HKQ12" s="239"/>
      <c r="HKR12" s="239"/>
      <c r="HKS12" s="239"/>
      <c r="HKT12" s="239"/>
      <c r="HKU12" s="239"/>
      <c r="HKV12" s="239"/>
      <c r="HKW12" s="239"/>
      <c r="HKX12" s="239"/>
      <c r="HKY12" s="239"/>
      <c r="HKZ12" s="239"/>
      <c r="HLA12" s="239"/>
      <c r="HLB12" s="239"/>
      <c r="HLC12" s="239"/>
      <c r="HLD12" s="239"/>
      <c r="HLE12" s="239"/>
      <c r="HLF12" s="239"/>
      <c r="HLG12" s="239"/>
      <c r="HLH12" s="239"/>
      <c r="HLI12" s="239"/>
      <c r="HLJ12" s="239"/>
      <c r="HLK12" s="239"/>
      <c r="HLL12" s="239"/>
      <c r="HLM12" s="239"/>
      <c r="HLN12" s="239"/>
      <c r="HLO12" s="239"/>
      <c r="HLP12" s="239"/>
      <c r="HLQ12" s="239"/>
      <c r="HLR12" s="239"/>
      <c r="HLS12" s="239"/>
      <c r="HLT12" s="239"/>
      <c r="HLU12" s="239"/>
      <c r="HLV12" s="239"/>
      <c r="HLW12" s="239"/>
      <c r="HLX12" s="239"/>
      <c r="HLY12" s="239"/>
      <c r="HLZ12" s="239"/>
      <c r="HMA12" s="239"/>
      <c r="HMB12" s="239"/>
      <c r="HMC12" s="239"/>
      <c r="HMD12" s="239"/>
      <c r="HME12" s="239"/>
      <c r="HMF12" s="239"/>
      <c r="HMG12" s="239"/>
      <c r="HMH12" s="239"/>
      <c r="HMI12" s="239"/>
      <c r="HMJ12" s="239"/>
      <c r="HMK12" s="239"/>
      <c r="HML12" s="239"/>
      <c r="HMM12" s="239"/>
      <c r="HMN12" s="239"/>
      <c r="HMO12" s="239"/>
      <c r="HMP12" s="239"/>
      <c r="HMQ12" s="239"/>
      <c r="HMR12" s="239"/>
      <c r="HMS12" s="239"/>
      <c r="HMT12" s="239"/>
      <c r="HMU12" s="239"/>
      <c r="HMV12" s="239"/>
      <c r="HMW12" s="239"/>
      <c r="HMX12" s="239"/>
      <c r="HMY12" s="239"/>
      <c r="HMZ12" s="239"/>
      <c r="HNA12" s="239"/>
      <c r="HNB12" s="239"/>
      <c r="HNC12" s="239"/>
      <c r="HND12" s="239"/>
      <c r="HNE12" s="239"/>
      <c r="HNF12" s="239"/>
      <c r="HNG12" s="239"/>
      <c r="HNH12" s="239"/>
      <c r="HNI12" s="239"/>
      <c r="HNJ12" s="239"/>
      <c r="HNK12" s="239"/>
      <c r="HNL12" s="239"/>
      <c r="HNM12" s="239"/>
      <c r="HNN12" s="239"/>
      <c r="HNO12" s="239"/>
      <c r="HNP12" s="239"/>
      <c r="HNQ12" s="239"/>
      <c r="HNR12" s="239"/>
      <c r="HNS12" s="239"/>
      <c r="HNT12" s="239"/>
      <c r="HNU12" s="239"/>
      <c r="HNV12" s="239"/>
      <c r="HNW12" s="239"/>
      <c r="HNX12" s="239"/>
      <c r="HNY12" s="239"/>
      <c r="HNZ12" s="239"/>
      <c r="HOA12" s="239"/>
      <c r="HOB12" s="239"/>
      <c r="HOC12" s="239"/>
      <c r="HOD12" s="239"/>
      <c r="HOE12" s="239"/>
      <c r="HOF12" s="239"/>
      <c r="HOG12" s="239"/>
      <c r="HOH12" s="239"/>
      <c r="HOI12" s="239"/>
      <c r="HOJ12" s="239"/>
      <c r="HOK12" s="239"/>
      <c r="HOL12" s="239"/>
      <c r="HOM12" s="239"/>
      <c r="HON12" s="239"/>
      <c r="HOO12" s="239"/>
      <c r="HOP12" s="239"/>
      <c r="HOQ12" s="239"/>
      <c r="HOR12" s="239"/>
      <c r="HOS12" s="239"/>
      <c r="HOT12" s="239"/>
      <c r="HOU12" s="239"/>
      <c r="HOV12" s="239"/>
      <c r="HOW12" s="239"/>
      <c r="HOX12" s="239"/>
      <c r="HOY12" s="239"/>
      <c r="HOZ12" s="239"/>
      <c r="HPA12" s="239"/>
      <c r="HPB12" s="239"/>
      <c r="HPC12" s="239"/>
      <c r="HPD12" s="239"/>
      <c r="HPE12" s="239"/>
      <c r="HPF12" s="239"/>
      <c r="HPG12" s="239"/>
      <c r="HPH12" s="239"/>
      <c r="HPI12" s="239"/>
      <c r="HPJ12" s="239"/>
      <c r="HPK12" s="239"/>
      <c r="HPL12" s="239"/>
      <c r="HPM12" s="239"/>
      <c r="HPN12" s="239"/>
      <c r="HPO12" s="239"/>
      <c r="HPP12" s="239"/>
      <c r="HPQ12" s="239"/>
      <c r="HPR12" s="239"/>
      <c r="HPS12" s="239"/>
      <c r="HPT12" s="239"/>
      <c r="HPU12" s="239"/>
      <c r="HPV12" s="239"/>
      <c r="HPW12" s="239"/>
      <c r="HPX12" s="239"/>
      <c r="HPY12" s="239"/>
      <c r="HPZ12" s="239"/>
      <c r="HQA12" s="239"/>
      <c r="HQB12" s="239"/>
      <c r="HQC12" s="239"/>
      <c r="HQD12" s="239"/>
      <c r="HQE12" s="239"/>
      <c r="HQF12" s="239"/>
      <c r="HQG12" s="239"/>
      <c r="HQH12" s="239"/>
      <c r="HQI12" s="239"/>
      <c r="HQJ12" s="239"/>
      <c r="HQK12" s="239"/>
      <c r="HQL12" s="239"/>
      <c r="HQM12" s="239"/>
      <c r="HQN12" s="239"/>
      <c r="HQO12" s="239"/>
      <c r="HQP12" s="239"/>
      <c r="HQQ12" s="239"/>
      <c r="HQR12" s="239"/>
      <c r="HQS12" s="239"/>
      <c r="HQT12" s="239"/>
      <c r="HQU12" s="239"/>
      <c r="HQV12" s="239"/>
      <c r="HQW12" s="239"/>
      <c r="HQX12" s="239"/>
      <c r="HQY12" s="239"/>
      <c r="HQZ12" s="239"/>
      <c r="HRA12" s="239"/>
      <c r="HRB12" s="239"/>
      <c r="HRC12" s="239"/>
      <c r="HRD12" s="239"/>
      <c r="HRE12" s="239"/>
      <c r="HRF12" s="239"/>
      <c r="HRG12" s="239"/>
      <c r="HRH12" s="239"/>
      <c r="HRI12" s="239"/>
      <c r="HRJ12" s="239"/>
      <c r="HRK12" s="239"/>
      <c r="HRL12" s="239"/>
      <c r="HRM12" s="239"/>
      <c r="HRN12" s="239"/>
      <c r="HRO12" s="239"/>
      <c r="HRP12" s="239"/>
      <c r="HRQ12" s="239"/>
      <c r="HRR12" s="239"/>
      <c r="HRS12" s="239"/>
      <c r="HRT12" s="239"/>
      <c r="HRU12" s="239"/>
      <c r="HRV12" s="239"/>
      <c r="HRW12" s="239"/>
      <c r="HRX12" s="239"/>
      <c r="HRY12" s="239"/>
      <c r="HRZ12" s="239"/>
      <c r="HSA12" s="239"/>
      <c r="HSB12" s="239"/>
      <c r="HSC12" s="239"/>
      <c r="HSD12" s="239"/>
      <c r="HSE12" s="239"/>
      <c r="HSF12" s="239"/>
      <c r="HSG12" s="239"/>
      <c r="HSH12" s="239"/>
      <c r="HSI12" s="239"/>
      <c r="HSJ12" s="239"/>
      <c r="HSK12" s="239"/>
      <c r="HSL12" s="239"/>
      <c r="HSM12" s="239"/>
      <c r="HSN12" s="239"/>
      <c r="HSO12" s="239"/>
      <c r="HSP12" s="239"/>
      <c r="HSQ12" s="239"/>
      <c r="HSR12" s="239"/>
      <c r="HSS12" s="239"/>
      <c r="HST12" s="239"/>
      <c r="HSU12" s="239"/>
      <c r="HSV12" s="239"/>
      <c r="HSW12" s="239"/>
      <c r="HSX12" s="239"/>
      <c r="HSY12" s="239"/>
      <c r="HSZ12" s="239"/>
      <c r="HTA12" s="239"/>
      <c r="HTB12" s="239"/>
      <c r="HTC12" s="239"/>
      <c r="HTD12" s="239"/>
      <c r="HTE12" s="239"/>
      <c r="HTF12" s="239"/>
      <c r="HTG12" s="239"/>
      <c r="HTH12" s="239"/>
      <c r="HTI12" s="239"/>
      <c r="HTJ12" s="239"/>
      <c r="HTK12" s="239"/>
      <c r="HTL12" s="239"/>
      <c r="HTM12" s="239"/>
      <c r="HTN12" s="239"/>
      <c r="HTO12" s="239"/>
      <c r="HTP12" s="239"/>
      <c r="HTQ12" s="239"/>
      <c r="HTR12" s="239"/>
      <c r="HTS12" s="239"/>
      <c r="HTT12" s="239"/>
      <c r="HTU12" s="239"/>
      <c r="HTV12" s="239"/>
      <c r="HTW12" s="239"/>
      <c r="HTX12" s="239"/>
      <c r="HTY12" s="239"/>
      <c r="HTZ12" s="239"/>
      <c r="HUA12" s="239"/>
      <c r="HUB12" s="239"/>
      <c r="HUC12" s="239"/>
      <c r="HUD12" s="239"/>
      <c r="HUE12" s="239"/>
      <c r="HUF12" s="239"/>
      <c r="HUG12" s="239"/>
      <c r="HUH12" s="239"/>
      <c r="HUI12" s="239"/>
      <c r="HUJ12" s="239"/>
      <c r="HUK12" s="239"/>
      <c r="HUL12" s="239"/>
      <c r="HUM12" s="239"/>
      <c r="HUN12" s="239"/>
      <c r="HUO12" s="239"/>
      <c r="HUP12" s="239"/>
      <c r="HUQ12" s="239"/>
      <c r="HUR12" s="239"/>
      <c r="HUS12" s="239"/>
      <c r="HUT12" s="239"/>
      <c r="HUU12" s="239"/>
      <c r="HUV12" s="239"/>
      <c r="HUW12" s="239"/>
      <c r="HUX12" s="239"/>
      <c r="HUY12" s="239"/>
      <c r="HUZ12" s="239"/>
      <c r="HVA12" s="239"/>
      <c r="HVB12" s="239"/>
      <c r="HVC12" s="239"/>
      <c r="HVD12" s="239"/>
      <c r="HVE12" s="239"/>
      <c r="HVF12" s="239"/>
      <c r="HVG12" s="239"/>
      <c r="HVH12" s="239"/>
      <c r="HVI12" s="239"/>
      <c r="HVJ12" s="239"/>
      <c r="HVK12" s="239"/>
      <c r="HVL12" s="239"/>
      <c r="HVM12" s="239"/>
      <c r="HVN12" s="239"/>
      <c r="HVO12" s="239"/>
      <c r="HVP12" s="239"/>
      <c r="HVQ12" s="239"/>
      <c r="HVR12" s="239"/>
      <c r="HVS12" s="239"/>
      <c r="HVT12" s="239"/>
      <c r="HVU12" s="239"/>
      <c r="HVV12" s="239"/>
      <c r="HVW12" s="239"/>
      <c r="HVX12" s="239"/>
      <c r="HVY12" s="239"/>
      <c r="HVZ12" s="239"/>
      <c r="HWA12" s="239"/>
      <c r="HWB12" s="239"/>
      <c r="HWC12" s="239"/>
      <c r="HWD12" s="239"/>
      <c r="HWE12" s="239"/>
      <c r="HWF12" s="239"/>
      <c r="HWG12" s="239"/>
      <c r="HWH12" s="239"/>
      <c r="HWI12" s="239"/>
      <c r="HWJ12" s="239"/>
      <c r="HWK12" s="239"/>
      <c r="HWL12" s="239"/>
      <c r="HWM12" s="239"/>
      <c r="HWN12" s="239"/>
      <c r="HWO12" s="239"/>
      <c r="HWP12" s="239"/>
      <c r="HWQ12" s="239"/>
      <c r="HWR12" s="239"/>
      <c r="HWS12" s="239"/>
      <c r="HWT12" s="239"/>
      <c r="HWU12" s="239"/>
      <c r="HWV12" s="239"/>
      <c r="HWW12" s="239"/>
      <c r="HWX12" s="239"/>
      <c r="HWY12" s="239"/>
      <c r="HWZ12" s="239"/>
      <c r="HXA12" s="239"/>
      <c r="HXB12" s="239"/>
      <c r="HXC12" s="239"/>
      <c r="HXD12" s="239"/>
      <c r="HXE12" s="239"/>
      <c r="HXF12" s="239"/>
      <c r="HXG12" s="239"/>
      <c r="HXH12" s="239"/>
      <c r="HXI12" s="239"/>
      <c r="HXJ12" s="239"/>
      <c r="HXK12" s="239"/>
      <c r="HXL12" s="239"/>
      <c r="HXM12" s="239"/>
      <c r="HXN12" s="239"/>
      <c r="HXO12" s="239"/>
      <c r="HXP12" s="239"/>
      <c r="HXQ12" s="239"/>
      <c r="HXR12" s="239"/>
      <c r="HXS12" s="239"/>
      <c r="HXT12" s="239"/>
      <c r="HXU12" s="239"/>
      <c r="HXV12" s="239"/>
      <c r="HXW12" s="239"/>
      <c r="HXX12" s="239"/>
      <c r="HXY12" s="239"/>
      <c r="HXZ12" s="239"/>
      <c r="HYA12" s="239"/>
      <c r="HYB12" s="239"/>
      <c r="HYC12" s="239"/>
      <c r="HYD12" s="239"/>
      <c r="HYE12" s="239"/>
      <c r="HYF12" s="239"/>
      <c r="HYG12" s="239"/>
      <c r="HYH12" s="239"/>
      <c r="HYI12" s="239"/>
      <c r="HYJ12" s="239"/>
      <c r="HYK12" s="239"/>
      <c r="HYL12" s="239"/>
      <c r="HYM12" s="239"/>
      <c r="HYN12" s="239"/>
      <c r="HYO12" s="239"/>
      <c r="HYP12" s="239"/>
      <c r="HYQ12" s="239"/>
      <c r="HYR12" s="239"/>
      <c r="HYS12" s="239"/>
      <c r="HYT12" s="239"/>
      <c r="HYU12" s="239"/>
      <c r="HYV12" s="239"/>
      <c r="HYW12" s="239"/>
      <c r="HYX12" s="239"/>
      <c r="HYY12" s="239"/>
      <c r="HYZ12" s="239"/>
      <c r="HZA12" s="239"/>
      <c r="HZB12" s="239"/>
      <c r="HZC12" s="239"/>
      <c r="HZD12" s="239"/>
      <c r="HZE12" s="239"/>
      <c r="HZF12" s="239"/>
      <c r="HZG12" s="239"/>
      <c r="HZH12" s="239"/>
      <c r="HZI12" s="239"/>
      <c r="HZJ12" s="239"/>
      <c r="HZK12" s="239"/>
      <c r="HZL12" s="239"/>
      <c r="HZM12" s="239"/>
      <c r="HZN12" s="239"/>
      <c r="HZO12" s="239"/>
      <c r="HZP12" s="239"/>
      <c r="HZQ12" s="239"/>
      <c r="HZR12" s="239"/>
      <c r="HZS12" s="239"/>
      <c r="HZT12" s="239"/>
      <c r="HZU12" s="239"/>
      <c r="HZV12" s="239"/>
      <c r="HZW12" s="239"/>
      <c r="HZX12" s="239"/>
      <c r="HZY12" s="239"/>
      <c r="HZZ12" s="239"/>
      <c r="IAA12" s="239"/>
      <c r="IAB12" s="239"/>
      <c r="IAC12" s="239"/>
      <c r="IAD12" s="239"/>
      <c r="IAE12" s="239"/>
      <c r="IAF12" s="239"/>
      <c r="IAG12" s="239"/>
      <c r="IAH12" s="239"/>
      <c r="IAI12" s="239"/>
      <c r="IAJ12" s="239"/>
      <c r="IAK12" s="239"/>
      <c r="IAL12" s="239"/>
      <c r="IAM12" s="239"/>
      <c r="IAN12" s="239"/>
      <c r="IAO12" s="239"/>
      <c r="IAP12" s="239"/>
      <c r="IAQ12" s="239"/>
      <c r="IAR12" s="239"/>
      <c r="IAS12" s="239"/>
      <c r="IAT12" s="239"/>
      <c r="IAU12" s="239"/>
      <c r="IAV12" s="239"/>
      <c r="IAW12" s="239"/>
      <c r="IAX12" s="239"/>
      <c r="IAY12" s="239"/>
      <c r="IAZ12" s="239"/>
      <c r="IBA12" s="239"/>
      <c r="IBB12" s="239"/>
      <c r="IBC12" s="239"/>
      <c r="IBD12" s="239"/>
      <c r="IBE12" s="239"/>
      <c r="IBF12" s="239"/>
      <c r="IBG12" s="239"/>
      <c r="IBH12" s="239"/>
      <c r="IBI12" s="239"/>
      <c r="IBJ12" s="239"/>
      <c r="IBK12" s="239"/>
      <c r="IBL12" s="239"/>
      <c r="IBM12" s="239"/>
      <c r="IBN12" s="239"/>
      <c r="IBO12" s="239"/>
      <c r="IBP12" s="239"/>
      <c r="IBQ12" s="239"/>
      <c r="IBR12" s="239"/>
      <c r="IBS12" s="239"/>
      <c r="IBT12" s="239"/>
      <c r="IBU12" s="239"/>
      <c r="IBV12" s="239"/>
      <c r="IBW12" s="239"/>
      <c r="IBX12" s="239"/>
      <c r="IBY12" s="239"/>
      <c r="IBZ12" s="239"/>
      <c r="ICA12" s="239"/>
      <c r="ICB12" s="239"/>
      <c r="ICC12" s="239"/>
      <c r="ICD12" s="239"/>
      <c r="ICE12" s="239"/>
      <c r="ICF12" s="239"/>
      <c r="ICG12" s="239"/>
      <c r="ICH12" s="239"/>
      <c r="ICI12" s="239"/>
      <c r="ICJ12" s="239"/>
      <c r="ICK12" s="239"/>
      <c r="ICL12" s="239"/>
      <c r="ICM12" s="239"/>
      <c r="ICN12" s="239"/>
      <c r="ICO12" s="239"/>
      <c r="ICP12" s="239"/>
      <c r="ICQ12" s="239"/>
      <c r="ICR12" s="239"/>
      <c r="ICS12" s="239"/>
      <c r="ICT12" s="239"/>
      <c r="ICU12" s="239"/>
      <c r="ICV12" s="239"/>
      <c r="ICW12" s="239"/>
      <c r="ICX12" s="239"/>
      <c r="ICY12" s="239"/>
      <c r="ICZ12" s="239"/>
      <c r="IDA12" s="239"/>
      <c r="IDB12" s="239"/>
      <c r="IDC12" s="239"/>
      <c r="IDD12" s="239"/>
      <c r="IDE12" s="239"/>
      <c r="IDF12" s="239"/>
      <c r="IDG12" s="239"/>
      <c r="IDH12" s="239"/>
      <c r="IDI12" s="239"/>
      <c r="IDJ12" s="239"/>
      <c r="IDK12" s="239"/>
      <c r="IDL12" s="239"/>
      <c r="IDM12" s="239"/>
      <c r="IDN12" s="239"/>
      <c r="IDO12" s="239"/>
      <c r="IDP12" s="239"/>
      <c r="IDQ12" s="239"/>
      <c r="IDR12" s="239"/>
      <c r="IDS12" s="239"/>
      <c r="IDT12" s="239"/>
      <c r="IDU12" s="239"/>
      <c r="IDV12" s="239"/>
      <c r="IDW12" s="239"/>
      <c r="IDX12" s="239"/>
      <c r="IDY12" s="239"/>
      <c r="IDZ12" s="239"/>
      <c r="IEA12" s="239"/>
      <c r="IEB12" s="239"/>
      <c r="IEC12" s="239"/>
      <c r="IED12" s="239"/>
      <c r="IEE12" s="239"/>
      <c r="IEF12" s="239"/>
      <c r="IEG12" s="239"/>
      <c r="IEH12" s="239"/>
      <c r="IEI12" s="239"/>
      <c r="IEJ12" s="239"/>
      <c r="IEK12" s="239"/>
      <c r="IEL12" s="239"/>
      <c r="IEM12" s="239"/>
      <c r="IEN12" s="239"/>
      <c r="IEO12" s="239"/>
      <c r="IEP12" s="239"/>
      <c r="IEQ12" s="239"/>
      <c r="IER12" s="239"/>
      <c r="IES12" s="239"/>
      <c r="IET12" s="239"/>
      <c r="IEU12" s="239"/>
      <c r="IEV12" s="239"/>
      <c r="IEW12" s="239"/>
      <c r="IEX12" s="239"/>
      <c r="IEY12" s="239"/>
      <c r="IEZ12" s="239"/>
      <c r="IFA12" s="239"/>
      <c r="IFB12" s="239"/>
      <c r="IFC12" s="239"/>
      <c r="IFD12" s="239"/>
      <c r="IFE12" s="239"/>
      <c r="IFF12" s="239"/>
      <c r="IFG12" s="239"/>
      <c r="IFH12" s="239"/>
      <c r="IFI12" s="239"/>
      <c r="IFJ12" s="239"/>
      <c r="IFK12" s="239"/>
      <c r="IFL12" s="239"/>
      <c r="IFM12" s="239"/>
      <c r="IFN12" s="239"/>
      <c r="IFO12" s="239"/>
      <c r="IFP12" s="239"/>
      <c r="IFQ12" s="239"/>
      <c r="IFR12" s="239"/>
      <c r="IFS12" s="239"/>
      <c r="IFT12" s="239"/>
      <c r="IFU12" s="239"/>
      <c r="IFV12" s="239"/>
      <c r="IFW12" s="239"/>
      <c r="IFX12" s="239"/>
      <c r="IFY12" s="239"/>
      <c r="IFZ12" s="239"/>
      <c r="IGA12" s="239"/>
      <c r="IGB12" s="239"/>
      <c r="IGC12" s="239"/>
      <c r="IGD12" s="239"/>
      <c r="IGE12" s="239"/>
      <c r="IGF12" s="239"/>
      <c r="IGG12" s="239"/>
      <c r="IGH12" s="239"/>
      <c r="IGI12" s="239"/>
      <c r="IGJ12" s="239"/>
      <c r="IGK12" s="239"/>
      <c r="IGL12" s="239"/>
      <c r="IGM12" s="239"/>
      <c r="IGN12" s="239"/>
      <c r="IGO12" s="239"/>
      <c r="IGP12" s="239"/>
      <c r="IGQ12" s="239"/>
      <c r="IGR12" s="239"/>
      <c r="IGS12" s="239"/>
      <c r="IGT12" s="239"/>
      <c r="IGU12" s="239"/>
      <c r="IGV12" s="239"/>
      <c r="IGW12" s="239"/>
      <c r="IGX12" s="239"/>
      <c r="IGY12" s="239"/>
      <c r="IGZ12" s="239"/>
      <c r="IHA12" s="239"/>
      <c r="IHB12" s="239"/>
      <c r="IHC12" s="239"/>
      <c r="IHD12" s="239"/>
      <c r="IHE12" s="239"/>
      <c r="IHF12" s="239"/>
      <c r="IHG12" s="239"/>
      <c r="IHH12" s="239"/>
      <c r="IHI12" s="239"/>
      <c r="IHJ12" s="239"/>
      <c r="IHK12" s="239"/>
      <c r="IHL12" s="239"/>
      <c r="IHM12" s="239"/>
      <c r="IHN12" s="239"/>
      <c r="IHO12" s="239"/>
      <c r="IHP12" s="239"/>
      <c r="IHQ12" s="239"/>
      <c r="IHR12" s="239"/>
      <c r="IHS12" s="239"/>
      <c r="IHT12" s="239"/>
      <c r="IHU12" s="239"/>
      <c r="IHV12" s="239"/>
      <c r="IHW12" s="239"/>
      <c r="IHX12" s="239"/>
      <c r="IHY12" s="239"/>
      <c r="IHZ12" s="239"/>
      <c r="IIA12" s="239"/>
      <c r="IIB12" s="239"/>
      <c r="IIC12" s="239"/>
      <c r="IID12" s="239"/>
      <c r="IIE12" s="239"/>
      <c r="IIF12" s="239"/>
      <c r="IIG12" s="239"/>
      <c r="IIH12" s="239"/>
      <c r="III12" s="239"/>
      <c r="IIJ12" s="239"/>
      <c r="IIK12" s="239"/>
      <c r="IIL12" s="239"/>
      <c r="IIM12" s="239"/>
      <c r="IIN12" s="239"/>
      <c r="IIO12" s="239"/>
      <c r="IIP12" s="239"/>
      <c r="IIQ12" s="239"/>
      <c r="IIR12" s="239"/>
      <c r="IIS12" s="239"/>
      <c r="IIT12" s="239"/>
      <c r="IIU12" s="239"/>
      <c r="IIV12" s="239"/>
      <c r="IIW12" s="239"/>
      <c r="IIX12" s="239"/>
      <c r="IIY12" s="239"/>
      <c r="IIZ12" s="239"/>
      <c r="IJA12" s="239"/>
      <c r="IJB12" s="239"/>
      <c r="IJC12" s="239"/>
      <c r="IJD12" s="239"/>
      <c r="IJE12" s="239"/>
      <c r="IJF12" s="239"/>
      <c r="IJG12" s="239"/>
      <c r="IJH12" s="239"/>
      <c r="IJI12" s="239"/>
      <c r="IJJ12" s="239"/>
      <c r="IJK12" s="239"/>
      <c r="IJL12" s="239"/>
      <c r="IJM12" s="239"/>
      <c r="IJN12" s="239"/>
      <c r="IJO12" s="239"/>
      <c r="IJP12" s="239"/>
      <c r="IJQ12" s="239"/>
      <c r="IJR12" s="239"/>
      <c r="IJS12" s="239"/>
      <c r="IJT12" s="239"/>
      <c r="IJU12" s="239"/>
      <c r="IJV12" s="239"/>
      <c r="IJW12" s="239"/>
      <c r="IJX12" s="239"/>
      <c r="IJY12" s="239"/>
      <c r="IJZ12" s="239"/>
      <c r="IKA12" s="239"/>
      <c r="IKB12" s="239"/>
      <c r="IKC12" s="239"/>
      <c r="IKD12" s="239"/>
      <c r="IKE12" s="239"/>
      <c r="IKF12" s="239"/>
      <c r="IKG12" s="239"/>
      <c r="IKH12" s="239"/>
      <c r="IKI12" s="239"/>
      <c r="IKJ12" s="239"/>
      <c r="IKK12" s="239"/>
      <c r="IKL12" s="239"/>
      <c r="IKM12" s="239"/>
      <c r="IKN12" s="239"/>
      <c r="IKO12" s="239"/>
      <c r="IKP12" s="239"/>
      <c r="IKQ12" s="239"/>
      <c r="IKR12" s="239"/>
      <c r="IKS12" s="239"/>
      <c r="IKT12" s="239"/>
      <c r="IKU12" s="239"/>
      <c r="IKV12" s="239"/>
      <c r="IKW12" s="239"/>
      <c r="IKX12" s="239"/>
      <c r="IKY12" s="239"/>
      <c r="IKZ12" s="239"/>
      <c r="ILA12" s="239"/>
      <c r="ILB12" s="239"/>
      <c r="ILC12" s="239"/>
      <c r="ILD12" s="239"/>
      <c r="ILE12" s="239"/>
      <c r="ILF12" s="239"/>
      <c r="ILG12" s="239"/>
      <c r="ILH12" s="239"/>
      <c r="ILI12" s="239"/>
      <c r="ILJ12" s="239"/>
      <c r="ILK12" s="239"/>
      <c r="ILL12" s="239"/>
      <c r="ILM12" s="239"/>
      <c r="ILN12" s="239"/>
      <c r="ILO12" s="239"/>
      <c r="ILP12" s="239"/>
      <c r="ILQ12" s="239"/>
      <c r="ILR12" s="239"/>
      <c r="ILS12" s="239"/>
      <c r="ILT12" s="239"/>
      <c r="ILU12" s="239"/>
      <c r="ILV12" s="239"/>
      <c r="ILW12" s="239"/>
      <c r="ILX12" s="239"/>
      <c r="ILY12" s="239"/>
      <c r="ILZ12" s="239"/>
      <c r="IMA12" s="239"/>
      <c r="IMB12" s="239"/>
      <c r="IMC12" s="239"/>
      <c r="IMD12" s="239"/>
      <c r="IME12" s="239"/>
      <c r="IMF12" s="239"/>
      <c r="IMG12" s="239"/>
      <c r="IMH12" s="239"/>
      <c r="IMI12" s="239"/>
      <c r="IMJ12" s="239"/>
      <c r="IMK12" s="239"/>
      <c r="IML12" s="239"/>
      <c r="IMM12" s="239"/>
      <c r="IMN12" s="239"/>
      <c r="IMO12" s="239"/>
      <c r="IMP12" s="239"/>
      <c r="IMQ12" s="239"/>
      <c r="IMR12" s="239"/>
      <c r="IMS12" s="239"/>
      <c r="IMT12" s="239"/>
      <c r="IMU12" s="239"/>
      <c r="IMV12" s="239"/>
      <c r="IMW12" s="239"/>
      <c r="IMX12" s="239"/>
      <c r="IMY12" s="239"/>
      <c r="IMZ12" s="239"/>
      <c r="INA12" s="239"/>
      <c r="INB12" s="239"/>
      <c r="INC12" s="239"/>
      <c r="IND12" s="239"/>
      <c r="INE12" s="239"/>
      <c r="INF12" s="239"/>
      <c r="ING12" s="239"/>
      <c r="INH12" s="239"/>
      <c r="INI12" s="239"/>
      <c r="INJ12" s="239"/>
      <c r="INK12" s="239"/>
      <c r="INL12" s="239"/>
      <c r="INM12" s="239"/>
      <c r="INN12" s="239"/>
      <c r="INO12" s="239"/>
      <c r="INP12" s="239"/>
      <c r="INQ12" s="239"/>
      <c r="INR12" s="239"/>
      <c r="INS12" s="239"/>
      <c r="INT12" s="239"/>
      <c r="INU12" s="239"/>
      <c r="INV12" s="239"/>
      <c r="INW12" s="239"/>
      <c r="INX12" s="239"/>
      <c r="INY12" s="239"/>
      <c r="INZ12" s="239"/>
      <c r="IOA12" s="239"/>
      <c r="IOB12" s="239"/>
      <c r="IOC12" s="239"/>
      <c r="IOD12" s="239"/>
      <c r="IOE12" s="239"/>
      <c r="IOF12" s="239"/>
      <c r="IOG12" s="239"/>
      <c r="IOH12" s="239"/>
      <c r="IOI12" s="239"/>
      <c r="IOJ12" s="239"/>
      <c r="IOK12" s="239"/>
      <c r="IOL12" s="239"/>
      <c r="IOM12" s="239"/>
      <c r="ION12" s="239"/>
      <c r="IOO12" s="239"/>
      <c r="IOP12" s="239"/>
      <c r="IOQ12" s="239"/>
      <c r="IOR12" s="239"/>
      <c r="IOS12" s="239"/>
      <c r="IOT12" s="239"/>
      <c r="IOU12" s="239"/>
      <c r="IOV12" s="239"/>
      <c r="IOW12" s="239"/>
      <c r="IOX12" s="239"/>
      <c r="IOY12" s="239"/>
      <c r="IOZ12" s="239"/>
      <c r="IPA12" s="239"/>
      <c r="IPB12" s="239"/>
      <c r="IPC12" s="239"/>
      <c r="IPD12" s="239"/>
      <c r="IPE12" s="239"/>
      <c r="IPF12" s="239"/>
      <c r="IPG12" s="239"/>
      <c r="IPH12" s="239"/>
      <c r="IPI12" s="239"/>
      <c r="IPJ12" s="239"/>
      <c r="IPK12" s="239"/>
      <c r="IPL12" s="239"/>
      <c r="IPM12" s="239"/>
      <c r="IPN12" s="239"/>
      <c r="IPO12" s="239"/>
      <c r="IPP12" s="239"/>
      <c r="IPQ12" s="239"/>
      <c r="IPR12" s="239"/>
      <c r="IPS12" s="239"/>
      <c r="IPT12" s="239"/>
      <c r="IPU12" s="239"/>
      <c r="IPV12" s="239"/>
      <c r="IPW12" s="239"/>
      <c r="IPX12" s="239"/>
      <c r="IPY12" s="239"/>
      <c r="IPZ12" s="239"/>
      <c r="IQA12" s="239"/>
      <c r="IQB12" s="239"/>
      <c r="IQC12" s="239"/>
      <c r="IQD12" s="239"/>
      <c r="IQE12" s="239"/>
      <c r="IQF12" s="239"/>
      <c r="IQG12" s="239"/>
      <c r="IQH12" s="239"/>
      <c r="IQI12" s="239"/>
      <c r="IQJ12" s="239"/>
      <c r="IQK12" s="239"/>
      <c r="IQL12" s="239"/>
      <c r="IQM12" s="239"/>
      <c r="IQN12" s="239"/>
      <c r="IQO12" s="239"/>
      <c r="IQP12" s="239"/>
      <c r="IQQ12" s="239"/>
      <c r="IQR12" s="239"/>
      <c r="IQS12" s="239"/>
      <c r="IQT12" s="239"/>
      <c r="IQU12" s="239"/>
      <c r="IQV12" s="239"/>
      <c r="IQW12" s="239"/>
      <c r="IQX12" s="239"/>
      <c r="IQY12" s="239"/>
      <c r="IQZ12" s="239"/>
      <c r="IRA12" s="239"/>
      <c r="IRB12" s="239"/>
      <c r="IRC12" s="239"/>
      <c r="IRD12" s="239"/>
      <c r="IRE12" s="239"/>
      <c r="IRF12" s="239"/>
      <c r="IRG12" s="239"/>
      <c r="IRH12" s="239"/>
      <c r="IRI12" s="239"/>
      <c r="IRJ12" s="239"/>
      <c r="IRK12" s="239"/>
      <c r="IRL12" s="239"/>
      <c r="IRM12" s="239"/>
      <c r="IRN12" s="239"/>
      <c r="IRO12" s="239"/>
      <c r="IRP12" s="239"/>
      <c r="IRQ12" s="239"/>
      <c r="IRR12" s="239"/>
      <c r="IRS12" s="239"/>
      <c r="IRT12" s="239"/>
      <c r="IRU12" s="239"/>
      <c r="IRV12" s="239"/>
      <c r="IRW12" s="239"/>
      <c r="IRX12" s="239"/>
      <c r="IRY12" s="239"/>
      <c r="IRZ12" s="239"/>
      <c r="ISA12" s="239"/>
      <c r="ISB12" s="239"/>
      <c r="ISC12" s="239"/>
      <c r="ISD12" s="239"/>
      <c r="ISE12" s="239"/>
      <c r="ISF12" s="239"/>
      <c r="ISG12" s="239"/>
      <c r="ISH12" s="239"/>
      <c r="ISI12" s="239"/>
      <c r="ISJ12" s="239"/>
      <c r="ISK12" s="239"/>
      <c r="ISL12" s="239"/>
      <c r="ISM12" s="239"/>
      <c r="ISN12" s="239"/>
      <c r="ISO12" s="239"/>
      <c r="ISP12" s="239"/>
      <c r="ISQ12" s="239"/>
      <c r="ISR12" s="239"/>
      <c r="ISS12" s="239"/>
      <c r="IST12" s="239"/>
      <c r="ISU12" s="239"/>
      <c r="ISV12" s="239"/>
      <c r="ISW12" s="239"/>
      <c r="ISX12" s="239"/>
      <c r="ISY12" s="239"/>
      <c r="ISZ12" s="239"/>
      <c r="ITA12" s="239"/>
      <c r="ITB12" s="239"/>
      <c r="ITC12" s="239"/>
      <c r="ITD12" s="239"/>
      <c r="ITE12" s="239"/>
      <c r="ITF12" s="239"/>
      <c r="ITG12" s="239"/>
      <c r="ITH12" s="239"/>
      <c r="ITI12" s="239"/>
      <c r="ITJ12" s="239"/>
      <c r="ITK12" s="239"/>
      <c r="ITL12" s="239"/>
      <c r="ITM12" s="239"/>
      <c r="ITN12" s="239"/>
      <c r="ITO12" s="239"/>
      <c r="ITP12" s="239"/>
      <c r="ITQ12" s="239"/>
      <c r="ITR12" s="239"/>
      <c r="ITS12" s="239"/>
      <c r="ITT12" s="239"/>
      <c r="ITU12" s="239"/>
      <c r="ITV12" s="239"/>
      <c r="ITW12" s="239"/>
      <c r="ITX12" s="239"/>
      <c r="ITY12" s="239"/>
      <c r="ITZ12" s="239"/>
      <c r="IUA12" s="239"/>
      <c r="IUB12" s="239"/>
      <c r="IUC12" s="239"/>
      <c r="IUD12" s="239"/>
      <c r="IUE12" s="239"/>
      <c r="IUF12" s="239"/>
      <c r="IUG12" s="239"/>
      <c r="IUH12" s="239"/>
      <c r="IUI12" s="239"/>
      <c r="IUJ12" s="239"/>
      <c r="IUK12" s="239"/>
      <c r="IUL12" s="239"/>
      <c r="IUM12" s="239"/>
      <c r="IUN12" s="239"/>
      <c r="IUO12" s="239"/>
      <c r="IUP12" s="239"/>
      <c r="IUQ12" s="239"/>
      <c r="IUR12" s="239"/>
      <c r="IUS12" s="239"/>
      <c r="IUT12" s="239"/>
      <c r="IUU12" s="239"/>
      <c r="IUV12" s="239"/>
      <c r="IUW12" s="239"/>
      <c r="IUX12" s="239"/>
      <c r="IUY12" s="239"/>
      <c r="IUZ12" s="239"/>
      <c r="IVA12" s="239"/>
      <c r="IVB12" s="239"/>
      <c r="IVC12" s="239"/>
      <c r="IVD12" s="239"/>
      <c r="IVE12" s="239"/>
      <c r="IVF12" s="239"/>
      <c r="IVG12" s="239"/>
      <c r="IVH12" s="239"/>
      <c r="IVI12" s="239"/>
      <c r="IVJ12" s="239"/>
      <c r="IVK12" s="239"/>
      <c r="IVL12" s="239"/>
      <c r="IVM12" s="239"/>
      <c r="IVN12" s="239"/>
      <c r="IVO12" s="239"/>
      <c r="IVP12" s="239"/>
      <c r="IVQ12" s="239"/>
      <c r="IVR12" s="239"/>
      <c r="IVS12" s="239"/>
      <c r="IVT12" s="239"/>
      <c r="IVU12" s="239"/>
      <c r="IVV12" s="239"/>
      <c r="IVW12" s="239"/>
      <c r="IVX12" s="239"/>
      <c r="IVY12" s="239"/>
      <c r="IVZ12" s="239"/>
      <c r="IWA12" s="239"/>
      <c r="IWB12" s="239"/>
      <c r="IWC12" s="239"/>
      <c r="IWD12" s="239"/>
      <c r="IWE12" s="239"/>
      <c r="IWF12" s="239"/>
      <c r="IWG12" s="239"/>
      <c r="IWH12" s="239"/>
      <c r="IWI12" s="239"/>
      <c r="IWJ12" s="239"/>
      <c r="IWK12" s="239"/>
      <c r="IWL12" s="239"/>
      <c r="IWM12" s="239"/>
      <c r="IWN12" s="239"/>
      <c r="IWO12" s="239"/>
      <c r="IWP12" s="239"/>
      <c r="IWQ12" s="239"/>
      <c r="IWR12" s="239"/>
      <c r="IWS12" s="239"/>
      <c r="IWT12" s="239"/>
      <c r="IWU12" s="239"/>
      <c r="IWV12" s="239"/>
      <c r="IWW12" s="239"/>
      <c r="IWX12" s="239"/>
      <c r="IWY12" s="239"/>
      <c r="IWZ12" s="239"/>
      <c r="IXA12" s="239"/>
      <c r="IXB12" s="239"/>
      <c r="IXC12" s="239"/>
      <c r="IXD12" s="239"/>
      <c r="IXE12" s="239"/>
      <c r="IXF12" s="239"/>
      <c r="IXG12" s="239"/>
      <c r="IXH12" s="239"/>
      <c r="IXI12" s="239"/>
      <c r="IXJ12" s="239"/>
      <c r="IXK12" s="239"/>
      <c r="IXL12" s="239"/>
      <c r="IXM12" s="239"/>
      <c r="IXN12" s="239"/>
      <c r="IXO12" s="239"/>
      <c r="IXP12" s="239"/>
      <c r="IXQ12" s="239"/>
      <c r="IXR12" s="239"/>
      <c r="IXS12" s="239"/>
      <c r="IXT12" s="239"/>
      <c r="IXU12" s="239"/>
      <c r="IXV12" s="239"/>
      <c r="IXW12" s="239"/>
      <c r="IXX12" s="239"/>
      <c r="IXY12" s="239"/>
      <c r="IXZ12" s="239"/>
      <c r="IYA12" s="239"/>
      <c r="IYB12" s="239"/>
      <c r="IYC12" s="239"/>
      <c r="IYD12" s="239"/>
      <c r="IYE12" s="239"/>
      <c r="IYF12" s="239"/>
      <c r="IYG12" s="239"/>
      <c r="IYH12" s="239"/>
      <c r="IYI12" s="239"/>
      <c r="IYJ12" s="239"/>
      <c r="IYK12" s="239"/>
      <c r="IYL12" s="239"/>
      <c r="IYM12" s="239"/>
      <c r="IYN12" s="239"/>
      <c r="IYO12" s="239"/>
      <c r="IYP12" s="239"/>
      <c r="IYQ12" s="239"/>
      <c r="IYR12" s="239"/>
      <c r="IYS12" s="239"/>
      <c r="IYT12" s="239"/>
      <c r="IYU12" s="239"/>
      <c r="IYV12" s="239"/>
      <c r="IYW12" s="239"/>
      <c r="IYX12" s="239"/>
      <c r="IYY12" s="239"/>
      <c r="IYZ12" s="239"/>
      <c r="IZA12" s="239"/>
      <c r="IZB12" s="239"/>
      <c r="IZC12" s="239"/>
      <c r="IZD12" s="239"/>
      <c r="IZE12" s="239"/>
      <c r="IZF12" s="239"/>
      <c r="IZG12" s="239"/>
      <c r="IZH12" s="239"/>
      <c r="IZI12" s="239"/>
      <c r="IZJ12" s="239"/>
      <c r="IZK12" s="239"/>
      <c r="IZL12" s="239"/>
      <c r="IZM12" s="239"/>
      <c r="IZN12" s="239"/>
      <c r="IZO12" s="239"/>
      <c r="IZP12" s="239"/>
      <c r="IZQ12" s="239"/>
      <c r="IZR12" s="239"/>
      <c r="IZS12" s="239"/>
      <c r="IZT12" s="239"/>
      <c r="IZU12" s="239"/>
      <c r="IZV12" s="239"/>
      <c r="IZW12" s="239"/>
      <c r="IZX12" s="239"/>
      <c r="IZY12" s="239"/>
      <c r="IZZ12" s="239"/>
      <c r="JAA12" s="239"/>
      <c r="JAB12" s="239"/>
      <c r="JAC12" s="239"/>
      <c r="JAD12" s="239"/>
      <c r="JAE12" s="239"/>
      <c r="JAF12" s="239"/>
      <c r="JAG12" s="239"/>
      <c r="JAH12" s="239"/>
      <c r="JAI12" s="239"/>
      <c r="JAJ12" s="239"/>
      <c r="JAK12" s="239"/>
      <c r="JAL12" s="239"/>
      <c r="JAM12" s="239"/>
      <c r="JAN12" s="239"/>
      <c r="JAO12" s="239"/>
      <c r="JAP12" s="239"/>
      <c r="JAQ12" s="239"/>
      <c r="JAR12" s="239"/>
      <c r="JAS12" s="239"/>
      <c r="JAT12" s="239"/>
      <c r="JAU12" s="239"/>
      <c r="JAV12" s="239"/>
      <c r="JAW12" s="239"/>
      <c r="JAX12" s="239"/>
      <c r="JAY12" s="239"/>
      <c r="JAZ12" s="239"/>
      <c r="JBA12" s="239"/>
      <c r="JBB12" s="239"/>
      <c r="JBC12" s="239"/>
      <c r="JBD12" s="239"/>
      <c r="JBE12" s="239"/>
      <c r="JBF12" s="239"/>
      <c r="JBG12" s="239"/>
      <c r="JBH12" s="239"/>
      <c r="JBI12" s="239"/>
      <c r="JBJ12" s="239"/>
      <c r="JBK12" s="239"/>
      <c r="JBL12" s="239"/>
      <c r="JBM12" s="239"/>
      <c r="JBN12" s="239"/>
      <c r="JBO12" s="239"/>
      <c r="JBP12" s="239"/>
      <c r="JBQ12" s="239"/>
      <c r="JBR12" s="239"/>
      <c r="JBS12" s="239"/>
      <c r="JBT12" s="239"/>
      <c r="JBU12" s="239"/>
      <c r="JBV12" s="239"/>
      <c r="JBW12" s="239"/>
      <c r="JBX12" s="239"/>
      <c r="JBY12" s="239"/>
      <c r="JBZ12" s="239"/>
      <c r="JCA12" s="239"/>
      <c r="JCB12" s="239"/>
      <c r="JCC12" s="239"/>
      <c r="JCD12" s="239"/>
      <c r="JCE12" s="239"/>
      <c r="JCF12" s="239"/>
      <c r="JCG12" s="239"/>
      <c r="JCH12" s="239"/>
      <c r="JCI12" s="239"/>
      <c r="JCJ12" s="239"/>
      <c r="JCK12" s="239"/>
      <c r="JCL12" s="239"/>
      <c r="JCM12" s="239"/>
      <c r="JCN12" s="239"/>
      <c r="JCO12" s="239"/>
      <c r="JCP12" s="239"/>
      <c r="JCQ12" s="239"/>
      <c r="JCR12" s="239"/>
      <c r="JCS12" s="239"/>
      <c r="JCT12" s="239"/>
      <c r="JCU12" s="239"/>
      <c r="JCV12" s="239"/>
      <c r="JCW12" s="239"/>
      <c r="JCX12" s="239"/>
      <c r="JCY12" s="239"/>
      <c r="JCZ12" s="239"/>
      <c r="JDA12" s="239"/>
      <c r="JDB12" s="239"/>
      <c r="JDC12" s="239"/>
      <c r="JDD12" s="239"/>
      <c r="JDE12" s="239"/>
      <c r="JDF12" s="239"/>
      <c r="JDG12" s="239"/>
      <c r="JDH12" s="239"/>
      <c r="JDI12" s="239"/>
      <c r="JDJ12" s="239"/>
      <c r="JDK12" s="239"/>
      <c r="JDL12" s="239"/>
      <c r="JDM12" s="239"/>
      <c r="JDN12" s="239"/>
      <c r="JDO12" s="239"/>
      <c r="JDP12" s="239"/>
      <c r="JDQ12" s="239"/>
      <c r="JDR12" s="239"/>
      <c r="JDS12" s="239"/>
      <c r="JDT12" s="239"/>
      <c r="JDU12" s="239"/>
      <c r="JDV12" s="239"/>
      <c r="JDW12" s="239"/>
      <c r="JDX12" s="239"/>
      <c r="JDY12" s="239"/>
      <c r="JDZ12" s="239"/>
      <c r="JEA12" s="239"/>
      <c r="JEB12" s="239"/>
      <c r="JEC12" s="239"/>
      <c r="JED12" s="239"/>
      <c r="JEE12" s="239"/>
      <c r="JEF12" s="239"/>
      <c r="JEG12" s="239"/>
      <c r="JEH12" s="239"/>
      <c r="JEI12" s="239"/>
      <c r="JEJ12" s="239"/>
      <c r="JEK12" s="239"/>
      <c r="JEL12" s="239"/>
      <c r="JEM12" s="239"/>
      <c r="JEN12" s="239"/>
      <c r="JEO12" s="239"/>
      <c r="JEP12" s="239"/>
      <c r="JEQ12" s="239"/>
      <c r="JER12" s="239"/>
      <c r="JES12" s="239"/>
      <c r="JET12" s="239"/>
      <c r="JEU12" s="239"/>
      <c r="JEV12" s="239"/>
      <c r="JEW12" s="239"/>
      <c r="JEX12" s="239"/>
      <c r="JEY12" s="239"/>
      <c r="JEZ12" s="239"/>
      <c r="JFA12" s="239"/>
      <c r="JFB12" s="239"/>
      <c r="JFC12" s="239"/>
      <c r="JFD12" s="239"/>
      <c r="JFE12" s="239"/>
      <c r="JFF12" s="239"/>
      <c r="JFG12" s="239"/>
      <c r="JFH12" s="239"/>
      <c r="JFI12" s="239"/>
      <c r="JFJ12" s="239"/>
      <c r="JFK12" s="239"/>
      <c r="JFL12" s="239"/>
      <c r="JFM12" s="239"/>
      <c r="JFN12" s="239"/>
      <c r="JFO12" s="239"/>
      <c r="JFP12" s="239"/>
      <c r="JFQ12" s="239"/>
      <c r="JFR12" s="239"/>
      <c r="JFS12" s="239"/>
      <c r="JFT12" s="239"/>
      <c r="JFU12" s="239"/>
      <c r="JFV12" s="239"/>
      <c r="JFW12" s="239"/>
      <c r="JFX12" s="239"/>
      <c r="JFY12" s="239"/>
      <c r="JFZ12" s="239"/>
      <c r="JGA12" s="239"/>
      <c r="JGB12" s="239"/>
      <c r="JGC12" s="239"/>
      <c r="JGD12" s="239"/>
      <c r="JGE12" s="239"/>
      <c r="JGF12" s="239"/>
      <c r="JGG12" s="239"/>
      <c r="JGH12" s="239"/>
      <c r="JGI12" s="239"/>
      <c r="JGJ12" s="239"/>
      <c r="JGK12" s="239"/>
      <c r="JGL12" s="239"/>
      <c r="JGM12" s="239"/>
      <c r="JGN12" s="239"/>
      <c r="JGO12" s="239"/>
      <c r="JGP12" s="239"/>
      <c r="JGQ12" s="239"/>
      <c r="JGR12" s="239"/>
      <c r="JGS12" s="239"/>
      <c r="JGT12" s="239"/>
      <c r="JGU12" s="239"/>
      <c r="JGV12" s="239"/>
      <c r="JGW12" s="239"/>
      <c r="JGX12" s="239"/>
      <c r="JGY12" s="239"/>
      <c r="JGZ12" s="239"/>
      <c r="JHA12" s="239"/>
      <c r="JHB12" s="239"/>
      <c r="JHC12" s="239"/>
      <c r="JHD12" s="239"/>
      <c r="JHE12" s="239"/>
      <c r="JHF12" s="239"/>
      <c r="JHG12" s="239"/>
      <c r="JHH12" s="239"/>
      <c r="JHI12" s="239"/>
      <c r="JHJ12" s="239"/>
      <c r="JHK12" s="239"/>
      <c r="JHL12" s="239"/>
      <c r="JHM12" s="239"/>
      <c r="JHN12" s="239"/>
      <c r="JHO12" s="239"/>
      <c r="JHP12" s="239"/>
      <c r="JHQ12" s="239"/>
      <c r="JHR12" s="239"/>
      <c r="JHS12" s="239"/>
      <c r="JHT12" s="239"/>
      <c r="JHU12" s="239"/>
      <c r="JHV12" s="239"/>
      <c r="JHW12" s="239"/>
      <c r="JHX12" s="239"/>
      <c r="JHY12" s="239"/>
      <c r="JHZ12" s="239"/>
      <c r="JIA12" s="239"/>
      <c r="JIB12" s="239"/>
      <c r="JIC12" s="239"/>
      <c r="JID12" s="239"/>
      <c r="JIE12" s="239"/>
      <c r="JIF12" s="239"/>
      <c r="JIG12" s="239"/>
      <c r="JIH12" s="239"/>
      <c r="JII12" s="239"/>
      <c r="JIJ12" s="239"/>
      <c r="JIK12" s="239"/>
      <c r="JIL12" s="239"/>
      <c r="JIM12" s="239"/>
      <c r="JIN12" s="239"/>
      <c r="JIO12" s="239"/>
      <c r="JIP12" s="239"/>
      <c r="JIQ12" s="239"/>
      <c r="JIR12" s="239"/>
      <c r="JIS12" s="239"/>
      <c r="JIT12" s="239"/>
      <c r="JIU12" s="239"/>
      <c r="JIV12" s="239"/>
      <c r="JIW12" s="239"/>
      <c r="JIX12" s="239"/>
      <c r="JIY12" s="239"/>
      <c r="JIZ12" s="239"/>
      <c r="JJA12" s="239"/>
      <c r="JJB12" s="239"/>
      <c r="JJC12" s="239"/>
      <c r="JJD12" s="239"/>
      <c r="JJE12" s="239"/>
      <c r="JJF12" s="239"/>
      <c r="JJG12" s="239"/>
      <c r="JJH12" s="239"/>
      <c r="JJI12" s="239"/>
      <c r="JJJ12" s="239"/>
      <c r="JJK12" s="239"/>
      <c r="JJL12" s="239"/>
      <c r="JJM12" s="239"/>
      <c r="JJN12" s="239"/>
      <c r="JJO12" s="239"/>
      <c r="JJP12" s="239"/>
      <c r="JJQ12" s="239"/>
      <c r="JJR12" s="239"/>
      <c r="JJS12" s="239"/>
      <c r="JJT12" s="239"/>
      <c r="JJU12" s="239"/>
      <c r="JJV12" s="239"/>
      <c r="JJW12" s="239"/>
      <c r="JJX12" s="239"/>
      <c r="JJY12" s="239"/>
      <c r="JJZ12" s="239"/>
      <c r="JKA12" s="239"/>
      <c r="JKB12" s="239"/>
      <c r="JKC12" s="239"/>
      <c r="JKD12" s="239"/>
      <c r="JKE12" s="239"/>
      <c r="JKF12" s="239"/>
      <c r="JKG12" s="239"/>
      <c r="JKH12" s="239"/>
      <c r="JKI12" s="239"/>
      <c r="JKJ12" s="239"/>
      <c r="JKK12" s="239"/>
      <c r="JKL12" s="239"/>
      <c r="JKM12" s="239"/>
      <c r="JKN12" s="239"/>
      <c r="JKO12" s="239"/>
      <c r="JKP12" s="239"/>
      <c r="JKQ12" s="239"/>
      <c r="JKR12" s="239"/>
      <c r="JKS12" s="239"/>
      <c r="JKT12" s="239"/>
      <c r="JKU12" s="239"/>
      <c r="JKV12" s="239"/>
      <c r="JKW12" s="239"/>
      <c r="JKX12" s="239"/>
      <c r="JKY12" s="239"/>
      <c r="JKZ12" s="239"/>
      <c r="JLA12" s="239"/>
      <c r="JLB12" s="239"/>
      <c r="JLC12" s="239"/>
      <c r="JLD12" s="239"/>
      <c r="JLE12" s="239"/>
      <c r="JLF12" s="239"/>
      <c r="JLG12" s="239"/>
      <c r="JLH12" s="239"/>
      <c r="JLI12" s="239"/>
      <c r="JLJ12" s="239"/>
      <c r="JLK12" s="239"/>
      <c r="JLL12" s="239"/>
      <c r="JLM12" s="239"/>
      <c r="JLN12" s="239"/>
      <c r="JLO12" s="239"/>
      <c r="JLP12" s="239"/>
      <c r="JLQ12" s="239"/>
      <c r="JLR12" s="239"/>
      <c r="JLS12" s="239"/>
      <c r="JLT12" s="239"/>
      <c r="JLU12" s="239"/>
      <c r="JLV12" s="239"/>
      <c r="JLW12" s="239"/>
      <c r="JLX12" s="239"/>
      <c r="JLY12" s="239"/>
      <c r="JLZ12" s="239"/>
      <c r="JMA12" s="239"/>
      <c r="JMB12" s="239"/>
      <c r="JMC12" s="239"/>
      <c r="JMD12" s="239"/>
      <c r="JME12" s="239"/>
      <c r="JMF12" s="239"/>
      <c r="JMG12" s="239"/>
      <c r="JMH12" s="239"/>
      <c r="JMI12" s="239"/>
      <c r="JMJ12" s="239"/>
      <c r="JMK12" s="239"/>
      <c r="JML12" s="239"/>
      <c r="JMM12" s="239"/>
      <c r="JMN12" s="239"/>
      <c r="JMO12" s="239"/>
      <c r="JMP12" s="239"/>
      <c r="JMQ12" s="239"/>
      <c r="JMR12" s="239"/>
      <c r="JMS12" s="239"/>
      <c r="JMT12" s="239"/>
      <c r="JMU12" s="239"/>
      <c r="JMV12" s="239"/>
      <c r="JMW12" s="239"/>
      <c r="JMX12" s="239"/>
      <c r="JMY12" s="239"/>
      <c r="JMZ12" s="239"/>
      <c r="JNA12" s="239"/>
      <c r="JNB12" s="239"/>
      <c r="JNC12" s="239"/>
      <c r="JND12" s="239"/>
      <c r="JNE12" s="239"/>
      <c r="JNF12" s="239"/>
      <c r="JNG12" s="239"/>
      <c r="JNH12" s="239"/>
      <c r="JNI12" s="239"/>
      <c r="JNJ12" s="239"/>
      <c r="JNK12" s="239"/>
      <c r="JNL12" s="239"/>
      <c r="JNM12" s="239"/>
      <c r="JNN12" s="239"/>
      <c r="JNO12" s="239"/>
      <c r="JNP12" s="239"/>
      <c r="JNQ12" s="239"/>
      <c r="JNR12" s="239"/>
      <c r="JNS12" s="239"/>
      <c r="JNT12" s="239"/>
      <c r="JNU12" s="239"/>
      <c r="JNV12" s="239"/>
      <c r="JNW12" s="239"/>
      <c r="JNX12" s="239"/>
      <c r="JNY12" s="239"/>
      <c r="JNZ12" s="239"/>
      <c r="JOA12" s="239"/>
      <c r="JOB12" s="239"/>
      <c r="JOC12" s="239"/>
      <c r="JOD12" s="239"/>
      <c r="JOE12" s="239"/>
      <c r="JOF12" s="239"/>
      <c r="JOG12" s="239"/>
      <c r="JOH12" s="239"/>
      <c r="JOI12" s="239"/>
      <c r="JOJ12" s="239"/>
      <c r="JOK12" s="239"/>
      <c r="JOL12" s="239"/>
      <c r="JOM12" s="239"/>
      <c r="JON12" s="239"/>
      <c r="JOO12" s="239"/>
      <c r="JOP12" s="239"/>
      <c r="JOQ12" s="239"/>
      <c r="JOR12" s="239"/>
      <c r="JOS12" s="239"/>
      <c r="JOT12" s="239"/>
      <c r="JOU12" s="239"/>
      <c r="JOV12" s="239"/>
      <c r="JOW12" s="239"/>
      <c r="JOX12" s="239"/>
      <c r="JOY12" s="239"/>
      <c r="JOZ12" s="239"/>
      <c r="JPA12" s="239"/>
      <c r="JPB12" s="239"/>
      <c r="JPC12" s="239"/>
      <c r="JPD12" s="239"/>
      <c r="JPE12" s="239"/>
      <c r="JPF12" s="239"/>
      <c r="JPG12" s="239"/>
      <c r="JPH12" s="239"/>
      <c r="JPI12" s="239"/>
      <c r="JPJ12" s="239"/>
      <c r="JPK12" s="239"/>
      <c r="JPL12" s="239"/>
      <c r="JPM12" s="239"/>
      <c r="JPN12" s="239"/>
      <c r="JPO12" s="239"/>
      <c r="JPP12" s="239"/>
      <c r="JPQ12" s="239"/>
      <c r="JPR12" s="239"/>
      <c r="JPS12" s="239"/>
      <c r="JPT12" s="239"/>
      <c r="JPU12" s="239"/>
      <c r="JPV12" s="239"/>
      <c r="JPW12" s="239"/>
      <c r="JPX12" s="239"/>
      <c r="JPY12" s="239"/>
      <c r="JPZ12" s="239"/>
      <c r="JQA12" s="239"/>
      <c r="JQB12" s="239"/>
      <c r="JQC12" s="239"/>
      <c r="JQD12" s="239"/>
      <c r="JQE12" s="239"/>
      <c r="JQF12" s="239"/>
      <c r="JQG12" s="239"/>
      <c r="JQH12" s="239"/>
      <c r="JQI12" s="239"/>
      <c r="JQJ12" s="239"/>
      <c r="JQK12" s="239"/>
      <c r="JQL12" s="239"/>
      <c r="JQM12" s="239"/>
      <c r="JQN12" s="239"/>
      <c r="JQO12" s="239"/>
      <c r="JQP12" s="239"/>
      <c r="JQQ12" s="239"/>
      <c r="JQR12" s="239"/>
      <c r="JQS12" s="239"/>
      <c r="JQT12" s="239"/>
      <c r="JQU12" s="239"/>
      <c r="JQV12" s="239"/>
      <c r="JQW12" s="239"/>
      <c r="JQX12" s="239"/>
      <c r="JQY12" s="239"/>
      <c r="JQZ12" s="239"/>
      <c r="JRA12" s="239"/>
      <c r="JRB12" s="239"/>
      <c r="JRC12" s="239"/>
      <c r="JRD12" s="239"/>
      <c r="JRE12" s="239"/>
      <c r="JRF12" s="239"/>
      <c r="JRG12" s="239"/>
      <c r="JRH12" s="239"/>
      <c r="JRI12" s="239"/>
      <c r="JRJ12" s="239"/>
      <c r="JRK12" s="239"/>
      <c r="JRL12" s="239"/>
      <c r="JRM12" s="239"/>
      <c r="JRN12" s="239"/>
      <c r="JRO12" s="239"/>
      <c r="JRP12" s="239"/>
      <c r="JRQ12" s="239"/>
      <c r="JRR12" s="239"/>
      <c r="JRS12" s="239"/>
      <c r="JRT12" s="239"/>
      <c r="JRU12" s="239"/>
      <c r="JRV12" s="239"/>
      <c r="JRW12" s="239"/>
      <c r="JRX12" s="239"/>
      <c r="JRY12" s="239"/>
      <c r="JRZ12" s="239"/>
      <c r="JSA12" s="239"/>
      <c r="JSB12" s="239"/>
      <c r="JSC12" s="239"/>
      <c r="JSD12" s="239"/>
      <c r="JSE12" s="239"/>
      <c r="JSF12" s="239"/>
      <c r="JSG12" s="239"/>
      <c r="JSH12" s="239"/>
      <c r="JSI12" s="239"/>
      <c r="JSJ12" s="239"/>
      <c r="JSK12" s="239"/>
      <c r="JSL12" s="239"/>
      <c r="JSM12" s="239"/>
      <c r="JSN12" s="239"/>
      <c r="JSO12" s="239"/>
      <c r="JSP12" s="239"/>
      <c r="JSQ12" s="239"/>
      <c r="JSR12" s="239"/>
      <c r="JSS12" s="239"/>
      <c r="JST12" s="239"/>
      <c r="JSU12" s="239"/>
      <c r="JSV12" s="239"/>
      <c r="JSW12" s="239"/>
      <c r="JSX12" s="239"/>
      <c r="JSY12" s="239"/>
      <c r="JSZ12" s="239"/>
      <c r="JTA12" s="239"/>
      <c r="JTB12" s="239"/>
      <c r="JTC12" s="239"/>
      <c r="JTD12" s="239"/>
      <c r="JTE12" s="239"/>
      <c r="JTF12" s="239"/>
      <c r="JTG12" s="239"/>
      <c r="JTH12" s="239"/>
      <c r="JTI12" s="239"/>
      <c r="JTJ12" s="239"/>
      <c r="JTK12" s="239"/>
      <c r="JTL12" s="239"/>
      <c r="JTM12" s="239"/>
      <c r="JTN12" s="239"/>
      <c r="JTO12" s="239"/>
      <c r="JTP12" s="239"/>
      <c r="JTQ12" s="239"/>
      <c r="JTR12" s="239"/>
      <c r="JTS12" s="239"/>
      <c r="JTT12" s="239"/>
      <c r="JTU12" s="239"/>
      <c r="JTV12" s="239"/>
      <c r="JTW12" s="239"/>
      <c r="JTX12" s="239"/>
      <c r="JTY12" s="239"/>
      <c r="JTZ12" s="239"/>
      <c r="JUA12" s="239"/>
      <c r="JUB12" s="239"/>
      <c r="JUC12" s="239"/>
      <c r="JUD12" s="239"/>
      <c r="JUE12" s="239"/>
      <c r="JUF12" s="239"/>
      <c r="JUG12" s="239"/>
      <c r="JUH12" s="239"/>
      <c r="JUI12" s="239"/>
      <c r="JUJ12" s="239"/>
      <c r="JUK12" s="239"/>
      <c r="JUL12" s="239"/>
      <c r="JUM12" s="239"/>
      <c r="JUN12" s="239"/>
      <c r="JUO12" s="239"/>
      <c r="JUP12" s="239"/>
      <c r="JUQ12" s="239"/>
      <c r="JUR12" s="239"/>
      <c r="JUS12" s="239"/>
      <c r="JUT12" s="239"/>
      <c r="JUU12" s="239"/>
      <c r="JUV12" s="239"/>
      <c r="JUW12" s="239"/>
      <c r="JUX12" s="239"/>
      <c r="JUY12" s="239"/>
      <c r="JUZ12" s="239"/>
      <c r="JVA12" s="239"/>
      <c r="JVB12" s="239"/>
      <c r="JVC12" s="239"/>
      <c r="JVD12" s="239"/>
      <c r="JVE12" s="239"/>
      <c r="JVF12" s="239"/>
      <c r="JVG12" s="239"/>
      <c r="JVH12" s="239"/>
      <c r="JVI12" s="239"/>
      <c r="JVJ12" s="239"/>
      <c r="JVK12" s="239"/>
      <c r="JVL12" s="239"/>
      <c r="JVM12" s="239"/>
      <c r="JVN12" s="239"/>
      <c r="JVO12" s="239"/>
      <c r="JVP12" s="239"/>
      <c r="JVQ12" s="239"/>
      <c r="JVR12" s="239"/>
      <c r="JVS12" s="239"/>
      <c r="JVT12" s="239"/>
      <c r="JVU12" s="239"/>
      <c r="JVV12" s="239"/>
      <c r="JVW12" s="239"/>
      <c r="JVX12" s="239"/>
      <c r="JVY12" s="239"/>
      <c r="JVZ12" s="239"/>
      <c r="JWA12" s="239"/>
      <c r="JWB12" s="239"/>
      <c r="JWC12" s="239"/>
      <c r="JWD12" s="239"/>
      <c r="JWE12" s="239"/>
      <c r="JWF12" s="239"/>
      <c r="JWG12" s="239"/>
      <c r="JWH12" s="239"/>
      <c r="JWI12" s="239"/>
      <c r="JWJ12" s="239"/>
      <c r="JWK12" s="239"/>
      <c r="JWL12" s="239"/>
      <c r="JWM12" s="239"/>
      <c r="JWN12" s="239"/>
      <c r="JWO12" s="239"/>
      <c r="JWP12" s="239"/>
      <c r="JWQ12" s="239"/>
      <c r="JWR12" s="239"/>
      <c r="JWS12" s="239"/>
      <c r="JWT12" s="239"/>
      <c r="JWU12" s="239"/>
      <c r="JWV12" s="239"/>
      <c r="JWW12" s="239"/>
      <c r="JWX12" s="239"/>
      <c r="JWY12" s="239"/>
      <c r="JWZ12" s="239"/>
      <c r="JXA12" s="239"/>
      <c r="JXB12" s="239"/>
      <c r="JXC12" s="239"/>
      <c r="JXD12" s="239"/>
      <c r="JXE12" s="239"/>
      <c r="JXF12" s="239"/>
      <c r="JXG12" s="239"/>
      <c r="JXH12" s="239"/>
      <c r="JXI12" s="239"/>
      <c r="JXJ12" s="239"/>
      <c r="JXK12" s="239"/>
      <c r="JXL12" s="239"/>
      <c r="JXM12" s="239"/>
      <c r="JXN12" s="239"/>
      <c r="JXO12" s="239"/>
      <c r="JXP12" s="239"/>
      <c r="JXQ12" s="239"/>
      <c r="JXR12" s="239"/>
      <c r="JXS12" s="239"/>
      <c r="JXT12" s="239"/>
      <c r="JXU12" s="239"/>
      <c r="JXV12" s="239"/>
      <c r="JXW12" s="239"/>
      <c r="JXX12" s="239"/>
      <c r="JXY12" s="239"/>
      <c r="JXZ12" s="239"/>
      <c r="JYA12" s="239"/>
      <c r="JYB12" s="239"/>
      <c r="JYC12" s="239"/>
      <c r="JYD12" s="239"/>
      <c r="JYE12" s="239"/>
      <c r="JYF12" s="239"/>
      <c r="JYG12" s="239"/>
      <c r="JYH12" s="239"/>
      <c r="JYI12" s="239"/>
      <c r="JYJ12" s="239"/>
      <c r="JYK12" s="239"/>
      <c r="JYL12" s="239"/>
      <c r="JYM12" s="239"/>
      <c r="JYN12" s="239"/>
      <c r="JYO12" s="239"/>
      <c r="JYP12" s="239"/>
      <c r="JYQ12" s="239"/>
      <c r="JYR12" s="239"/>
      <c r="JYS12" s="239"/>
      <c r="JYT12" s="239"/>
      <c r="JYU12" s="239"/>
      <c r="JYV12" s="239"/>
      <c r="JYW12" s="239"/>
      <c r="JYX12" s="239"/>
      <c r="JYY12" s="239"/>
      <c r="JYZ12" s="239"/>
      <c r="JZA12" s="239"/>
      <c r="JZB12" s="239"/>
      <c r="JZC12" s="239"/>
      <c r="JZD12" s="239"/>
      <c r="JZE12" s="239"/>
      <c r="JZF12" s="239"/>
      <c r="JZG12" s="239"/>
      <c r="JZH12" s="239"/>
      <c r="JZI12" s="239"/>
      <c r="JZJ12" s="239"/>
      <c r="JZK12" s="239"/>
      <c r="JZL12" s="239"/>
      <c r="JZM12" s="239"/>
      <c r="JZN12" s="239"/>
      <c r="JZO12" s="239"/>
      <c r="JZP12" s="239"/>
      <c r="JZQ12" s="239"/>
      <c r="JZR12" s="239"/>
      <c r="JZS12" s="239"/>
      <c r="JZT12" s="239"/>
      <c r="JZU12" s="239"/>
      <c r="JZV12" s="239"/>
      <c r="JZW12" s="239"/>
      <c r="JZX12" s="239"/>
      <c r="JZY12" s="239"/>
      <c r="JZZ12" s="239"/>
      <c r="KAA12" s="239"/>
      <c r="KAB12" s="239"/>
      <c r="KAC12" s="239"/>
      <c r="KAD12" s="239"/>
      <c r="KAE12" s="239"/>
      <c r="KAF12" s="239"/>
      <c r="KAG12" s="239"/>
      <c r="KAH12" s="239"/>
      <c r="KAI12" s="239"/>
      <c r="KAJ12" s="239"/>
      <c r="KAK12" s="239"/>
      <c r="KAL12" s="239"/>
      <c r="KAM12" s="239"/>
      <c r="KAN12" s="239"/>
      <c r="KAO12" s="239"/>
      <c r="KAP12" s="239"/>
      <c r="KAQ12" s="239"/>
      <c r="KAR12" s="239"/>
      <c r="KAS12" s="239"/>
      <c r="KAT12" s="239"/>
      <c r="KAU12" s="239"/>
      <c r="KAV12" s="239"/>
      <c r="KAW12" s="239"/>
      <c r="KAX12" s="239"/>
      <c r="KAY12" s="239"/>
      <c r="KAZ12" s="239"/>
      <c r="KBA12" s="239"/>
      <c r="KBB12" s="239"/>
      <c r="KBC12" s="239"/>
      <c r="KBD12" s="239"/>
      <c r="KBE12" s="239"/>
      <c r="KBF12" s="239"/>
      <c r="KBG12" s="239"/>
      <c r="KBH12" s="239"/>
      <c r="KBI12" s="239"/>
      <c r="KBJ12" s="239"/>
      <c r="KBK12" s="239"/>
      <c r="KBL12" s="239"/>
      <c r="KBM12" s="239"/>
      <c r="KBN12" s="239"/>
      <c r="KBO12" s="239"/>
      <c r="KBP12" s="239"/>
      <c r="KBQ12" s="239"/>
      <c r="KBR12" s="239"/>
      <c r="KBS12" s="239"/>
      <c r="KBT12" s="239"/>
      <c r="KBU12" s="239"/>
      <c r="KBV12" s="239"/>
      <c r="KBW12" s="239"/>
      <c r="KBX12" s="239"/>
      <c r="KBY12" s="239"/>
      <c r="KBZ12" s="239"/>
      <c r="KCA12" s="239"/>
      <c r="KCB12" s="239"/>
      <c r="KCC12" s="239"/>
      <c r="KCD12" s="239"/>
      <c r="KCE12" s="239"/>
      <c r="KCF12" s="239"/>
      <c r="KCG12" s="239"/>
      <c r="KCH12" s="239"/>
      <c r="KCI12" s="239"/>
      <c r="KCJ12" s="239"/>
      <c r="KCK12" s="239"/>
      <c r="KCL12" s="239"/>
      <c r="KCM12" s="239"/>
      <c r="KCN12" s="239"/>
      <c r="KCO12" s="239"/>
      <c r="KCP12" s="239"/>
      <c r="KCQ12" s="239"/>
      <c r="KCR12" s="239"/>
      <c r="KCS12" s="239"/>
      <c r="KCT12" s="239"/>
      <c r="KCU12" s="239"/>
      <c r="KCV12" s="239"/>
      <c r="KCW12" s="239"/>
      <c r="KCX12" s="239"/>
      <c r="KCY12" s="239"/>
      <c r="KCZ12" s="239"/>
      <c r="KDA12" s="239"/>
      <c r="KDB12" s="239"/>
      <c r="KDC12" s="239"/>
      <c r="KDD12" s="239"/>
      <c r="KDE12" s="239"/>
      <c r="KDF12" s="239"/>
      <c r="KDG12" s="239"/>
      <c r="KDH12" s="239"/>
      <c r="KDI12" s="239"/>
      <c r="KDJ12" s="239"/>
      <c r="KDK12" s="239"/>
      <c r="KDL12" s="239"/>
      <c r="KDM12" s="239"/>
      <c r="KDN12" s="239"/>
      <c r="KDO12" s="239"/>
      <c r="KDP12" s="239"/>
      <c r="KDQ12" s="239"/>
      <c r="KDR12" s="239"/>
      <c r="KDS12" s="239"/>
      <c r="KDT12" s="239"/>
      <c r="KDU12" s="239"/>
      <c r="KDV12" s="239"/>
      <c r="KDW12" s="239"/>
      <c r="KDX12" s="239"/>
      <c r="KDY12" s="239"/>
      <c r="KDZ12" s="239"/>
      <c r="KEA12" s="239"/>
      <c r="KEB12" s="239"/>
      <c r="KEC12" s="239"/>
      <c r="KED12" s="239"/>
      <c r="KEE12" s="239"/>
      <c r="KEF12" s="239"/>
      <c r="KEG12" s="239"/>
      <c r="KEH12" s="239"/>
      <c r="KEI12" s="239"/>
      <c r="KEJ12" s="239"/>
      <c r="KEK12" s="239"/>
      <c r="KEL12" s="239"/>
      <c r="KEM12" s="239"/>
      <c r="KEN12" s="239"/>
      <c r="KEO12" s="239"/>
      <c r="KEP12" s="239"/>
      <c r="KEQ12" s="239"/>
      <c r="KER12" s="239"/>
      <c r="KES12" s="239"/>
      <c r="KET12" s="239"/>
      <c r="KEU12" s="239"/>
      <c r="KEV12" s="239"/>
      <c r="KEW12" s="239"/>
      <c r="KEX12" s="239"/>
      <c r="KEY12" s="239"/>
      <c r="KEZ12" s="239"/>
      <c r="KFA12" s="239"/>
      <c r="KFB12" s="239"/>
      <c r="KFC12" s="239"/>
      <c r="KFD12" s="239"/>
      <c r="KFE12" s="239"/>
      <c r="KFF12" s="239"/>
      <c r="KFG12" s="239"/>
      <c r="KFH12" s="239"/>
      <c r="KFI12" s="239"/>
      <c r="KFJ12" s="239"/>
      <c r="KFK12" s="239"/>
      <c r="KFL12" s="239"/>
      <c r="KFM12" s="239"/>
      <c r="KFN12" s="239"/>
      <c r="KFO12" s="239"/>
      <c r="KFP12" s="239"/>
      <c r="KFQ12" s="239"/>
      <c r="KFR12" s="239"/>
      <c r="KFS12" s="239"/>
      <c r="KFT12" s="239"/>
      <c r="KFU12" s="239"/>
      <c r="KFV12" s="239"/>
      <c r="KFW12" s="239"/>
      <c r="KFX12" s="239"/>
      <c r="KFY12" s="239"/>
      <c r="KFZ12" s="239"/>
      <c r="KGA12" s="239"/>
      <c r="KGB12" s="239"/>
      <c r="KGC12" s="239"/>
      <c r="KGD12" s="239"/>
      <c r="KGE12" s="239"/>
      <c r="KGF12" s="239"/>
      <c r="KGG12" s="239"/>
      <c r="KGH12" s="239"/>
      <c r="KGI12" s="239"/>
      <c r="KGJ12" s="239"/>
      <c r="KGK12" s="239"/>
      <c r="KGL12" s="239"/>
      <c r="KGM12" s="239"/>
      <c r="KGN12" s="239"/>
      <c r="KGO12" s="239"/>
      <c r="KGP12" s="239"/>
      <c r="KGQ12" s="239"/>
      <c r="KGR12" s="239"/>
      <c r="KGS12" s="239"/>
      <c r="KGT12" s="239"/>
      <c r="KGU12" s="239"/>
      <c r="KGV12" s="239"/>
      <c r="KGW12" s="239"/>
      <c r="KGX12" s="239"/>
      <c r="KGY12" s="239"/>
      <c r="KGZ12" s="239"/>
      <c r="KHA12" s="239"/>
      <c r="KHB12" s="239"/>
      <c r="KHC12" s="239"/>
      <c r="KHD12" s="239"/>
      <c r="KHE12" s="239"/>
      <c r="KHF12" s="239"/>
      <c r="KHG12" s="239"/>
      <c r="KHH12" s="239"/>
      <c r="KHI12" s="239"/>
      <c r="KHJ12" s="239"/>
      <c r="KHK12" s="239"/>
      <c r="KHL12" s="239"/>
      <c r="KHM12" s="239"/>
      <c r="KHN12" s="239"/>
      <c r="KHO12" s="239"/>
      <c r="KHP12" s="239"/>
      <c r="KHQ12" s="239"/>
      <c r="KHR12" s="239"/>
      <c r="KHS12" s="239"/>
      <c r="KHT12" s="239"/>
      <c r="KHU12" s="239"/>
      <c r="KHV12" s="239"/>
      <c r="KHW12" s="239"/>
      <c r="KHX12" s="239"/>
      <c r="KHY12" s="239"/>
      <c r="KHZ12" s="239"/>
      <c r="KIA12" s="239"/>
      <c r="KIB12" s="239"/>
      <c r="KIC12" s="239"/>
      <c r="KID12" s="239"/>
      <c r="KIE12" s="239"/>
      <c r="KIF12" s="239"/>
      <c r="KIG12" s="239"/>
      <c r="KIH12" s="239"/>
      <c r="KII12" s="239"/>
      <c r="KIJ12" s="239"/>
      <c r="KIK12" s="239"/>
      <c r="KIL12" s="239"/>
      <c r="KIM12" s="239"/>
      <c r="KIN12" s="239"/>
      <c r="KIO12" s="239"/>
      <c r="KIP12" s="239"/>
      <c r="KIQ12" s="239"/>
      <c r="KIR12" s="239"/>
      <c r="KIS12" s="239"/>
      <c r="KIT12" s="239"/>
      <c r="KIU12" s="239"/>
      <c r="KIV12" s="239"/>
      <c r="KIW12" s="239"/>
      <c r="KIX12" s="239"/>
      <c r="KIY12" s="239"/>
      <c r="KIZ12" s="239"/>
      <c r="KJA12" s="239"/>
      <c r="KJB12" s="239"/>
      <c r="KJC12" s="239"/>
      <c r="KJD12" s="239"/>
      <c r="KJE12" s="239"/>
      <c r="KJF12" s="239"/>
      <c r="KJG12" s="239"/>
      <c r="KJH12" s="239"/>
      <c r="KJI12" s="239"/>
      <c r="KJJ12" s="239"/>
      <c r="KJK12" s="239"/>
      <c r="KJL12" s="239"/>
      <c r="KJM12" s="239"/>
      <c r="KJN12" s="239"/>
      <c r="KJO12" s="239"/>
      <c r="KJP12" s="239"/>
      <c r="KJQ12" s="239"/>
      <c r="KJR12" s="239"/>
      <c r="KJS12" s="239"/>
      <c r="KJT12" s="239"/>
      <c r="KJU12" s="239"/>
      <c r="KJV12" s="239"/>
      <c r="KJW12" s="239"/>
      <c r="KJX12" s="239"/>
      <c r="KJY12" s="239"/>
      <c r="KJZ12" s="239"/>
      <c r="KKA12" s="239"/>
      <c r="KKB12" s="239"/>
      <c r="KKC12" s="239"/>
      <c r="KKD12" s="239"/>
      <c r="KKE12" s="239"/>
      <c r="KKF12" s="239"/>
      <c r="KKG12" s="239"/>
      <c r="KKH12" s="239"/>
      <c r="KKI12" s="239"/>
      <c r="KKJ12" s="239"/>
      <c r="KKK12" s="239"/>
      <c r="KKL12" s="239"/>
      <c r="KKM12" s="239"/>
      <c r="KKN12" s="239"/>
      <c r="KKO12" s="239"/>
      <c r="KKP12" s="239"/>
      <c r="KKQ12" s="239"/>
      <c r="KKR12" s="239"/>
      <c r="KKS12" s="239"/>
      <c r="KKT12" s="239"/>
      <c r="KKU12" s="239"/>
      <c r="KKV12" s="239"/>
      <c r="KKW12" s="239"/>
      <c r="KKX12" s="239"/>
      <c r="KKY12" s="239"/>
      <c r="KKZ12" s="239"/>
      <c r="KLA12" s="239"/>
      <c r="KLB12" s="239"/>
      <c r="KLC12" s="239"/>
      <c r="KLD12" s="239"/>
      <c r="KLE12" s="239"/>
      <c r="KLF12" s="239"/>
      <c r="KLG12" s="239"/>
      <c r="KLH12" s="239"/>
      <c r="KLI12" s="239"/>
      <c r="KLJ12" s="239"/>
      <c r="KLK12" s="239"/>
      <c r="KLL12" s="239"/>
      <c r="KLM12" s="239"/>
      <c r="KLN12" s="239"/>
      <c r="KLO12" s="239"/>
      <c r="KLP12" s="239"/>
      <c r="KLQ12" s="239"/>
      <c r="KLR12" s="239"/>
      <c r="KLS12" s="239"/>
      <c r="KLT12" s="239"/>
      <c r="KLU12" s="239"/>
      <c r="KLV12" s="239"/>
      <c r="KLW12" s="239"/>
      <c r="KLX12" s="239"/>
      <c r="KLY12" s="239"/>
      <c r="KLZ12" s="239"/>
      <c r="KMA12" s="239"/>
      <c r="KMB12" s="239"/>
      <c r="KMC12" s="239"/>
      <c r="KMD12" s="239"/>
      <c r="KME12" s="239"/>
      <c r="KMF12" s="239"/>
      <c r="KMG12" s="239"/>
      <c r="KMH12" s="239"/>
      <c r="KMI12" s="239"/>
      <c r="KMJ12" s="239"/>
      <c r="KMK12" s="239"/>
      <c r="KML12" s="239"/>
      <c r="KMM12" s="239"/>
      <c r="KMN12" s="239"/>
      <c r="KMO12" s="239"/>
      <c r="KMP12" s="239"/>
      <c r="KMQ12" s="239"/>
      <c r="KMR12" s="239"/>
      <c r="KMS12" s="239"/>
      <c r="KMT12" s="239"/>
      <c r="KMU12" s="239"/>
      <c r="KMV12" s="239"/>
      <c r="KMW12" s="239"/>
      <c r="KMX12" s="239"/>
      <c r="KMY12" s="239"/>
      <c r="KMZ12" s="239"/>
      <c r="KNA12" s="239"/>
      <c r="KNB12" s="239"/>
      <c r="KNC12" s="239"/>
      <c r="KND12" s="239"/>
      <c r="KNE12" s="239"/>
      <c r="KNF12" s="239"/>
      <c r="KNG12" s="239"/>
      <c r="KNH12" s="239"/>
      <c r="KNI12" s="239"/>
      <c r="KNJ12" s="239"/>
      <c r="KNK12" s="239"/>
      <c r="KNL12" s="239"/>
      <c r="KNM12" s="239"/>
      <c r="KNN12" s="239"/>
      <c r="KNO12" s="239"/>
      <c r="KNP12" s="239"/>
      <c r="KNQ12" s="239"/>
      <c r="KNR12" s="239"/>
      <c r="KNS12" s="239"/>
      <c r="KNT12" s="239"/>
      <c r="KNU12" s="239"/>
      <c r="KNV12" s="239"/>
      <c r="KNW12" s="239"/>
      <c r="KNX12" s="239"/>
      <c r="KNY12" s="239"/>
      <c r="KNZ12" s="239"/>
      <c r="KOA12" s="239"/>
      <c r="KOB12" s="239"/>
      <c r="KOC12" s="239"/>
      <c r="KOD12" s="239"/>
      <c r="KOE12" s="239"/>
      <c r="KOF12" s="239"/>
      <c r="KOG12" s="239"/>
      <c r="KOH12" s="239"/>
      <c r="KOI12" s="239"/>
      <c r="KOJ12" s="239"/>
      <c r="KOK12" s="239"/>
      <c r="KOL12" s="239"/>
      <c r="KOM12" s="239"/>
      <c r="KON12" s="239"/>
      <c r="KOO12" s="239"/>
      <c r="KOP12" s="239"/>
      <c r="KOQ12" s="239"/>
      <c r="KOR12" s="239"/>
      <c r="KOS12" s="239"/>
      <c r="KOT12" s="239"/>
      <c r="KOU12" s="239"/>
      <c r="KOV12" s="239"/>
      <c r="KOW12" s="239"/>
      <c r="KOX12" s="239"/>
      <c r="KOY12" s="239"/>
      <c r="KOZ12" s="239"/>
      <c r="KPA12" s="239"/>
      <c r="KPB12" s="239"/>
      <c r="KPC12" s="239"/>
      <c r="KPD12" s="239"/>
      <c r="KPE12" s="239"/>
      <c r="KPF12" s="239"/>
      <c r="KPG12" s="239"/>
      <c r="KPH12" s="239"/>
      <c r="KPI12" s="239"/>
      <c r="KPJ12" s="239"/>
      <c r="KPK12" s="239"/>
      <c r="KPL12" s="239"/>
      <c r="KPM12" s="239"/>
      <c r="KPN12" s="239"/>
      <c r="KPO12" s="239"/>
      <c r="KPP12" s="239"/>
      <c r="KPQ12" s="239"/>
      <c r="KPR12" s="239"/>
      <c r="KPS12" s="239"/>
      <c r="KPT12" s="239"/>
      <c r="KPU12" s="239"/>
      <c r="KPV12" s="239"/>
      <c r="KPW12" s="239"/>
      <c r="KPX12" s="239"/>
      <c r="KPY12" s="239"/>
      <c r="KPZ12" s="239"/>
      <c r="KQA12" s="239"/>
      <c r="KQB12" s="239"/>
      <c r="KQC12" s="239"/>
      <c r="KQD12" s="239"/>
      <c r="KQE12" s="239"/>
      <c r="KQF12" s="239"/>
      <c r="KQG12" s="239"/>
      <c r="KQH12" s="239"/>
      <c r="KQI12" s="239"/>
      <c r="KQJ12" s="239"/>
      <c r="KQK12" s="239"/>
      <c r="KQL12" s="239"/>
      <c r="KQM12" s="239"/>
      <c r="KQN12" s="239"/>
      <c r="KQO12" s="239"/>
      <c r="KQP12" s="239"/>
      <c r="KQQ12" s="239"/>
      <c r="KQR12" s="239"/>
      <c r="KQS12" s="239"/>
      <c r="KQT12" s="239"/>
      <c r="KQU12" s="239"/>
      <c r="KQV12" s="239"/>
      <c r="KQW12" s="239"/>
      <c r="KQX12" s="239"/>
      <c r="KQY12" s="239"/>
      <c r="KQZ12" s="239"/>
      <c r="KRA12" s="239"/>
      <c r="KRB12" s="239"/>
      <c r="KRC12" s="239"/>
      <c r="KRD12" s="239"/>
      <c r="KRE12" s="239"/>
      <c r="KRF12" s="239"/>
      <c r="KRG12" s="239"/>
      <c r="KRH12" s="239"/>
      <c r="KRI12" s="239"/>
      <c r="KRJ12" s="239"/>
      <c r="KRK12" s="239"/>
      <c r="KRL12" s="239"/>
      <c r="KRM12" s="239"/>
      <c r="KRN12" s="239"/>
      <c r="KRO12" s="239"/>
      <c r="KRP12" s="239"/>
      <c r="KRQ12" s="239"/>
      <c r="KRR12" s="239"/>
      <c r="KRS12" s="239"/>
      <c r="KRT12" s="239"/>
      <c r="KRU12" s="239"/>
      <c r="KRV12" s="239"/>
      <c r="KRW12" s="239"/>
      <c r="KRX12" s="239"/>
      <c r="KRY12" s="239"/>
      <c r="KRZ12" s="239"/>
      <c r="KSA12" s="239"/>
      <c r="KSB12" s="239"/>
      <c r="KSC12" s="239"/>
      <c r="KSD12" s="239"/>
      <c r="KSE12" s="239"/>
      <c r="KSF12" s="239"/>
      <c r="KSG12" s="239"/>
      <c r="KSH12" s="239"/>
      <c r="KSI12" s="239"/>
      <c r="KSJ12" s="239"/>
      <c r="KSK12" s="239"/>
      <c r="KSL12" s="239"/>
      <c r="KSM12" s="239"/>
      <c r="KSN12" s="239"/>
      <c r="KSO12" s="239"/>
      <c r="KSP12" s="239"/>
      <c r="KSQ12" s="239"/>
      <c r="KSR12" s="239"/>
      <c r="KSS12" s="239"/>
      <c r="KST12" s="239"/>
      <c r="KSU12" s="239"/>
      <c r="KSV12" s="239"/>
      <c r="KSW12" s="239"/>
      <c r="KSX12" s="239"/>
      <c r="KSY12" s="239"/>
      <c r="KSZ12" s="239"/>
      <c r="KTA12" s="239"/>
      <c r="KTB12" s="239"/>
      <c r="KTC12" s="239"/>
      <c r="KTD12" s="239"/>
      <c r="KTE12" s="239"/>
      <c r="KTF12" s="239"/>
      <c r="KTG12" s="239"/>
      <c r="KTH12" s="239"/>
      <c r="KTI12" s="239"/>
      <c r="KTJ12" s="239"/>
      <c r="KTK12" s="239"/>
      <c r="KTL12" s="239"/>
      <c r="KTM12" s="239"/>
      <c r="KTN12" s="239"/>
      <c r="KTO12" s="239"/>
      <c r="KTP12" s="239"/>
      <c r="KTQ12" s="239"/>
      <c r="KTR12" s="239"/>
      <c r="KTS12" s="239"/>
      <c r="KTT12" s="239"/>
      <c r="KTU12" s="239"/>
      <c r="KTV12" s="239"/>
      <c r="KTW12" s="239"/>
      <c r="KTX12" s="239"/>
      <c r="KTY12" s="239"/>
      <c r="KTZ12" s="239"/>
      <c r="KUA12" s="239"/>
      <c r="KUB12" s="239"/>
      <c r="KUC12" s="239"/>
      <c r="KUD12" s="239"/>
      <c r="KUE12" s="239"/>
      <c r="KUF12" s="239"/>
      <c r="KUG12" s="239"/>
      <c r="KUH12" s="239"/>
      <c r="KUI12" s="239"/>
      <c r="KUJ12" s="239"/>
      <c r="KUK12" s="239"/>
      <c r="KUL12" s="239"/>
      <c r="KUM12" s="239"/>
      <c r="KUN12" s="239"/>
      <c r="KUO12" s="239"/>
      <c r="KUP12" s="239"/>
      <c r="KUQ12" s="239"/>
      <c r="KUR12" s="239"/>
      <c r="KUS12" s="239"/>
      <c r="KUT12" s="239"/>
      <c r="KUU12" s="239"/>
      <c r="KUV12" s="239"/>
      <c r="KUW12" s="239"/>
      <c r="KUX12" s="239"/>
      <c r="KUY12" s="239"/>
      <c r="KUZ12" s="239"/>
      <c r="KVA12" s="239"/>
      <c r="KVB12" s="239"/>
      <c r="KVC12" s="239"/>
      <c r="KVD12" s="239"/>
      <c r="KVE12" s="239"/>
      <c r="KVF12" s="239"/>
      <c r="KVG12" s="239"/>
      <c r="KVH12" s="239"/>
      <c r="KVI12" s="239"/>
      <c r="KVJ12" s="239"/>
      <c r="KVK12" s="239"/>
      <c r="KVL12" s="239"/>
      <c r="KVM12" s="239"/>
      <c r="KVN12" s="239"/>
      <c r="KVO12" s="239"/>
      <c r="KVP12" s="239"/>
      <c r="KVQ12" s="239"/>
      <c r="KVR12" s="239"/>
      <c r="KVS12" s="239"/>
      <c r="KVT12" s="239"/>
      <c r="KVU12" s="239"/>
      <c r="KVV12" s="239"/>
      <c r="KVW12" s="239"/>
      <c r="KVX12" s="239"/>
      <c r="KVY12" s="239"/>
      <c r="KVZ12" s="239"/>
      <c r="KWA12" s="239"/>
      <c r="KWB12" s="239"/>
      <c r="KWC12" s="239"/>
      <c r="KWD12" s="239"/>
      <c r="KWE12" s="239"/>
      <c r="KWF12" s="239"/>
      <c r="KWG12" s="239"/>
      <c r="KWH12" s="239"/>
      <c r="KWI12" s="239"/>
      <c r="KWJ12" s="239"/>
      <c r="KWK12" s="239"/>
      <c r="KWL12" s="239"/>
      <c r="KWM12" s="239"/>
      <c r="KWN12" s="239"/>
      <c r="KWO12" s="239"/>
      <c r="KWP12" s="239"/>
      <c r="KWQ12" s="239"/>
      <c r="KWR12" s="239"/>
      <c r="KWS12" s="239"/>
      <c r="KWT12" s="239"/>
      <c r="KWU12" s="239"/>
      <c r="KWV12" s="239"/>
      <c r="KWW12" s="239"/>
      <c r="KWX12" s="239"/>
      <c r="KWY12" s="239"/>
      <c r="KWZ12" s="239"/>
      <c r="KXA12" s="239"/>
      <c r="KXB12" s="239"/>
      <c r="KXC12" s="239"/>
      <c r="KXD12" s="239"/>
      <c r="KXE12" s="239"/>
      <c r="KXF12" s="239"/>
      <c r="KXG12" s="239"/>
      <c r="KXH12" s="239"/>
      <c r="KXI12" s="239"/>
      <c r="KXJ12" s="239"/>
      <c r="KXK12" s="239"/>
      <c r="KXL12" s="239"/>
      <c r="KXM12" s="239"/>
      <c r="KXN12" s="239"/>
      <c r="KXO12" s="239"/>
      <c r="KXP12" s="239"/>
      <c r="KXQ12" s="239"/>
      <c r="KXR12" s="239"/>
      <c r="KXS12" s="239"/>
      <c r="KXT12" s="239"/>
      <c r="KXU12" s="239"/>
      <c r="KXV12" s="239"/>
      <c r="KXW12" s="239"/>
      <c r="KXX12" s="239"/>
      <c r="KXY12" s="239"/>
      <c r="KXZ12" s="239"/>
      <c r="KYA12" s="239"/>
      <c r="KYB12" s="239"/>
      <c r="KYC12" s="239"/>
      <c r="KYD12" s="239"/>
      <c r="KYE12" s="239"/>
      <c r="KYF12" s="239"/>
      <c r="KYG12" s="239"/>
      <c r="KYH12" s="239"/>
      <c r="KYI12" s="239"/>
      <c r="KYJ12" s="239"/>
      <c r="KYK12" s="239"/>
      <c r="KYL12" s="239"/>
      <c r="KYM12" s="239"/>
      <c r="KYN12" s="239"/>
      <c r="KYO12" s="239"/>
      <c r="KYP12" s="239"/>
      <c r="KYQ12" s="239"/>
      <c r="KYR12" s="239"/>
      <c r="KYS12" s="239"/>
      <c r="KYT12" s="239"/>
      <c r="KYU12" s="239"/>
      <c r="KYV12" s="239"/>
      <c r="KYW12" s="239"/>
      <c r="KYX12" s="239"/>
      <c r="KYY12" s="239"/>
      <c r="KYZ12" s="239"/>
      <c r="KZA12" s="239"/>
      <c r="KZB12" s="239"/>
      <c r="KZC12" s="239"/>
      <c r="KZD12" s="239"/>
      <c r="KZE12" s="239"/>
      <c r="KZF12" s="239"/>
      <c r="KZG12" s="239"/>
      <c r="KZH12" s="239"/>
      <c r="KZI12" s="239"/>
      <c r="KZJ12" s="239"/>
      <c r="KZK12" s="239"/>
      <c r="KZL12" s="239"/>
      <c r="KZM12" s="239"/>
      <c r="KZN12" s="239"/>
      <c r="KZO12" s="239"/>
      <c r="KZP12" s="239"/>
      <c r="KZQ12" s="239"/>
      <c r="KZR12" s="239"/>
      <c r="KZS12" s="239"/>
      <c r="KZT12" s="239"/>
      <c r="KZU12" s="239"/>
      <c r="KZV12" s="239"/>
      <c r="KZW12" s="239"/>
      <c r="KZX12" s="239"/>
      <c r="KZY12" s="239"/>
      <c r="KZZ12" s="239"/>
      <c r="LAA12" s="239"/>
      <c r="LAB12" s="239"/>
      <c r="LAC12" s="239"/>
      <c r="LAD12" s="239"/>
      <c r="LAE12" s="239"/>
      <c r="LAF12" s="239"/>
      <c r="LAG12" s="239"/>
      <c r="LAH12" s="239"/>
      <c r="LAI12" s="239"/>
      <c r="LAJ12" s="239"/>
      <c r="LAK12" s="239"/>
      <c r="LAL12" s="239"/>
      <c r="LAM12" s="239"/>
      <c r="LAN12" s="239"/>
      <c r="LAO12" s="239"/>
      <c r="LAP12" s="239"/>
      <c r="LAQ12" s="239"/>
      <c r="LAR12" s="239"/>
      <c r="LAS12" s="239"/>
      <c r="LAT12" s="239"/>
      <c r="LAU12" s="239"/>
      <c r="LAV12" s="239"/>
      <c r="LAW12" s="239"/>
      <c r="LAX12" s="239"/>
      <c r="LAY12" s="239"/>
      <c r="LAZ12" s="239"/>
      <c r="LBA12" s="239"/>
      <c r="LBB12" s="239"/>
      <c r="LBC12" s="239"/>
      <c r="LBD12" s="239"/>
      <c r="LBE12" s="239"/>
      <c r="LBF12" s="239"/>
      <c r="LBG12" s="239"/>
      <c r="LBH12" s="239"/>
      <c r="LBI12" s="239"/>
      <c r="LBJ12" s="239"/>
      <c r="LBK12" s="239"/>
      <c r="LBL12" s="239"/>
      <c r="LBM12" s="239"/>
      <c r="LBN12" s="239"/>
      <c r="LBO12" s="239"/>
      <c r="LBP12" s="239"/>
      <c r="LBQ12" s="239"/>
      <c r="LBR12" s="239"/>
      <c r="LBS12" s="239"/>
      <c r="LBT12" s="239"/>
      <c r="LBU12" s="239"/>
      <c r="LBV12" s="239"/>
      <c r="LBW12" s="239"/>
      <c r="LBX12" s="239"/>
      <c r="LBY12" s="239"/>
      <c r="LBZ12" s="239"/>
      <c r="LCA12" s="239"/>
      <c r="LCB12" s="239"/>
      <c r="LCC12" s="239"/>
      <c r="LCD12" s="239"/>
      <c r="LCE12" s="239"/>
      <c r="LCF12" s="239"/>
      <c r="LCG12" s="239"/>
      <c r="LCH12" s="239"/>
      <c r="LCI12" s="239"/>
      <c r="LCJ12" s="239"/>
      <c r="LCK12" s="239"/>
      <c r="LCL12" s="239"/>
      <c r="LCM12" s="239"/>
      <c r="LCN12" s="239"/>
      <c r="LCO12" s="239"/>
      <c r="LCP12" s="239"/>
      <c r="LCQ12" s="239"/>
      <c r="LCR12" s="239"/>
      <c r="LCS12" s="239"/>
      <c r="LCT12" s="239"/>
      <c r="LCU12" s="239"/>
      <c r="LCV12" s="239"/>
      <c r="LCW12" s="239"/>
      <c r="LCX12" s="239"/>
      <c r="LCY12" s="239"/>
      <c r="LCZ12" s="239"/>
      <c r="LDA12" s="239"/>
      <c r="LDB12" s="239"/>
      <c r="LDC12" s="239"/>
      <c r="LDD12" s="239"/>
      <c r="LDE12" s="239"/>
      <c r="LDF12" s="239"/>
      <c r="LDG12" s="239"/>
      <c r="LDH12" s="239"/>
      <c r="LDI12" s="239"/>
      <c r="LDJ12" s="239"/>
      <c r="LDK12" s="239"/>
      <c r="LDL12" s="239"/>
      <c r="LDM12" s="239"/>
      <c r="LDN12" s="239"/>
      <c r="LDO12" s="239"/>
      <c r="LDP12" s="239"/>
      <c r="LDQ12" s="239"/>
      <c r="LDR12" s="239"/>
      <c r="LDS12" s="239"/>
      <c r="LDT12" s="239"/>
      <c r="LDU12" s="239"/>
      <c r="LDV12" s="239"/>
      <c r="LDW12" s="239"/>
      <c r="LDX12" s="239"/>
      <c r="LDY12" s="239"/>
      <c r="LDZ12" s="239"/>
      <c r="LEA12" s="239"/>
      <c r="LEB12" s="239"/>
      <c r="LEC12" s="239"/>
      <c r="LED12" s="239"/>
      <c r="LEE12" s="239"/>
      <c r="LEF12" s="239"/>
      <c r="LEG12" s="239"/>
      <c r="LEH12" s="239"/>
      <c r="LEI12" s="239"/>
      <c r="LEJ12" s="239"/>
      <c r="LEK12" s="239"/>
      <c r="LEL12" s="239"/>
      <c r="LEM12" s="239"/>
      <c r="LEN12" s="239"/>
      <c r="LEO12" s="239"/>
      <c r="LEP12" s="239"/>
      <c r="LEQ12" s="239"/>
      <c r="LER12" s="239"/>
      <c r="LES12" s="239"/>
      <c r="LET12" s="239"/>
      <c r="LEU12" s="239"/>
      <c r="LEV12" s="239"/>
      <c r="LEW12" s="239"/>
      <c r="LEX12" s="239"/>
      <c r="LEY12" s="239"/>
      <c r="LEZ12" s="239"/>
      <c r="LFA12" s="239"/>
      <c r="LFB12" s="239"/>
      <c r="LFC12" s="239"/>
      <c r="LFD12" s="239"/>
      <c r="LFE12" s="239"/>
      <c r="LFF12" s="239"/>
      <c r="LFG12" s="239"/>
      <c r="LFH12" s="239"/>
      <c r="LFI12" s="239"/>
      <c r="LFJ12" s="239"/>
      <c r="LFK12" s="239"/>
      <c r="LFL12" s="239"/>
      <c r="LFM12" s="239"/>
      <c r="LFN12" s="239"/>
      <c r="LFO12" s="239"/>
      <c r="LFP12" s="239"/>
      <c r="LFQ12" s="239"/>
      <c r="LFR12" s="239"/>
      <c r="LFS12" s="239"/>
      <c r="LFT12" s="239"/>
      <c r="LFU12" s="239"/>
      <c r="LFV12" s="239"/>
      <c r="LFW12" s="239"/>
      <c r="LFX12" s="239"/>
      <c r="LFY12" s="239"/>
      <c r="LFZ12" s="239"/>
      <c r="LGA12" s="239"/>
      <c r="LGB12" s="239"/>
      <c r="LGC12" s="239"/>
      <c r="LGD12" s="239"/>
      <c r="LGE12" s="239"/>
      <c r="LGF12" s="239"/>
      <c r="LGG12" s="239"/>
      <c r="LGH12" s="239"/>
      <c r="LGI12" s="239"/>
      <c r="LGJ12" s="239"/>
      <c r="LGK12" s="239"/>
      <c r="LGL12" s="239"/>
      <c r="LGM12" s="239"/>
      <c r="LGN12" s="239"/>
      <c r="LGO12" s="239"/>
      <c r="LGP12" s="239"/>
      <c r="LGQ12" s="239"/>
      <c r="LGR12" s="239"/>
      <c r="LGS12" s="239"/>
      <c r="LGT12" s="239"/>
      <c r="LGU12" s="239"/>
      <c r="LGV12" s="239"/>
      <c r="LGW12" s="239"/>
      <c r="LGX12" s="239"/>
      <c r="LGY12" s="239"/>
      <c r="LGZ12" s="239"/>
      <c r="LHA12" s="239"/>
      <c r="LHB12" s="239"/>
      <c r="LHC12" s="239"/>
      <c r="LHD12" s="239"/>
      <c r="LHE12" s="239"/>
      <c r="LHF12" s="239"/>
      <c r="LHG12" s="239"/>
      <c r="LHH12" s="239"/>
      <c r="LHI12" s="239"/>
      <c r="LHJ12" s="239"/>
      <c r="LHK12" s="239"/>
      <c r="LHL12" s="239"/>
      <c r="LHM12" s="239"/>
      <c r="LHN12" s="239"/>
      <c r="LHO12" s="239"/>
      <c r="LHP12" s="239"/>
      <c r="LHQ12" s="239"/>
      <c r="LHR12" s="239"/>
      <c r="LHS12" s="239"/>
      <c r="LHT12" s="239"/>
      <c r="LHU12" s="239"/>
      <c r="LHV12" s="239"/>
      <c r="LHW12" s="239"/>
      <c r="LHX12" s="239"/>
      <c r="LHY12" s="239"/>
      <c r="LHZ12" s="239"/>
      <c r="LIA12" s="239"/>
      <c r="LIB12" s="239"/>
      <c r="LIC12" s="239"/>
      <c r="LID12" s="239"/>
      <c r="LIE12" s="239"/>
      <c r="LIF12" s="239"/>
      <c r="LIG12" s="239"/>
      <c r="LIH12" s="239"/>
      <c r="LII12" s="239"/>
      <c r="LIJ12" s="239"/>
      <c r="LIK12" s="239"/>
      <c r="LIL12" s="239"/>
      <c r="LIM12" s="239"/>
      <c r="LIN12" s="239"/>
      <c r="LIO12" s="239"/>
      <c r="LIP12" s="239"/>
      <c r="LIQ12" s="239"/>
      <c r="LIR12" s="239"/>
      <c r="LIS12" s="239"/>
      <c r="LIT12" s="239"/>
      <c r="LIU12" s="239"/>
      <c r="LIV12" s="239"/>
      <c r="LIW12" s="239"/>
      <c r="LIX12" s="239"/>
      <c r="LIY12" s="239"/>
      <c r="LIZ12" s="239"/>
      <c r="LJA12" s="239"/>
      <c r="LJB12" s="239"/>
      <c r="LJC12" s="239"/>
      <c r="LJD12" s="239"/>
      <c r="LJE12" s="239"/>
      <c r="LJF12" s="239"/>
      <c r="LJG12" s="239"/>
      <c r="LJH12" s="239"/>
      <c r="LJI12" s="239"/>
      <c r="LJJ12" s="239"/>
      <c r="LJK12" s="239"/>
      <c r="LJL12" s="239"/>
      <c r="LJM12" s="239"/>
      <c r="LJN12" s="239"/>
      <c r="LJO12" s="239"/>
      <c r="LJP12" s="239"/>
      <c r="LJQ12" s="239"/>
      <c r="LJR12" s="239"/>
      <c r="LJS12" s="239"/>
      <c r="LJT12" s="239"/>
      <c r="LJU12" s="239"/>
      <c r="LJV12" s="239"/>
      <c r="LJW12" s="239"/>
      <c r="LJX12" s="239"/>
      <c r="LJY12" s="239"/>
      <c r="LJZ12" s="239"/>
      <c r="LKA12" s="239"/>
      <c r="LKB12" s="239"/>
      <c r="LKC12" s="239"/>
      <c r="LKD12" s="239"/>
      <c r="LKE12" s="239"/>
      <c r="LKF12" s="239"/>
      <c r="LKG12" s="239"/>
      <c r="LKH12" s="239"/>
      <c r="LKI12" s="239"/>
      <c r="LKJ12" s="239"/>
      <c r="LKK12" s="239"/>
      <c r="LKL12" s="239"/>
      <c r="LKM12" s="239"/>
      <c r="LKN12" s="239"/>
      <c r="LKO12" s="239"/>
      <c r="LKP12" s="239"/>
      <c r="LKQ12" s="239"/>
      <c r="LKR12" s="239"/>
      <c r="LKS12" s="239"/>
      <c r="LKT12" s="239"/>
      <c r="LKU12" s="239"/>
      <c r="LKV12" s="239"/>
      <c r="LKW12" s="239"/>
      <c r="LKX12" s="239"/>
      <c r="LKY12" s="239"/>
      <c r="LKZ12" s="239"/>
      <c r="LLA12" s="239"/>
      <c r="LLB12" s="239"/>
      <c r="LLC12" s="239"/>
      <c r="LLD12" s="239"/>
      <c r="LLE12" s="239"/>
      <c r="LLF12" s="239"/>
      <c r="LLG12" s="239"/>
      <c r="LLH12" s="239"/>
      <c r="LLI12" s="239"/>
      <c r="LLJ12" s="239"/>
      <c r="LLK12" s="239"/>
      <c r="LLL12" s="239"/>
      <c r="LLM12" s="239"/>
      <c r="LLN12" s="239"/>
      <c r="LLO12" s="239"/>
      <c r="LLP12" s="239"/>
      <c r="LLQ12" s="239"/>
      <c r="LLR12" s="239"/>
      <c r="LLS12" s="239"/>
      <c r="LLT12" s="239"/>
      <c r="LLU12" s="239"/>
      <c r="LLV12" s="239"/>
      <c r="LLW12" s="239"/>
      <c r="LLX12" s="239"/>
      <c r="LLY12" s="239"/>
      <c r="LLZ12" s="239"/>
      <c r="LMA12" s="239"/>
      <c r="LMB12" s="239"/>
      <c r="LMC12" s="239"/>
      <c r="LMD12" s="239"/>
      <c r="LME12" s="239"/>
      <c r="LMF12" s="239"/>
      <c r="LMG12" s="239"/>
      <c r="LMH12" s="239"/>
      <c r="LMI12" s="239"/>
      <c r="LMJ12" s="239"/>
      <c r="LMK12" s="239"/>
      <c r="LML12" s="239"/>
      <c r="LMM12" s="239"/>
      <c r="LMN12" s="239"/>
      <c r="LMO12" s="239"/>
      <c r="LMP12" s="239"/>
      <c r="LMQ12" s="239"/>
      <c r="LMR12" s="239"/>
      <c r="LMS12" s="239"/>
      <c r="LMT12" s="239"/>
      <c r="LMU12" s="239"/>
      <c r="LMV12" s="239"/>
      <c r="LMW12" s="239"/>
      <c r="LMX12" s="239"/>
      <c r="LMY12" s="239"/>
      <c r="LMZ12" s="239"/>
      <c r="LNA12" s="239"/>
      <c r="LNB12" s="239"/>
      <c r="LNC12" s="239"/>
      <c r="LND12" s="239"/>
      <c r="LNE12" s="239"/>
      <c r="LNF12" s="239"/>
      <c r="LNG12" s="239"/>
      <c r="LNH12" s="239"/>
      <c r="LNI12" s="239"/>
      <c r="LNJ12" s="239"/>
      <c r="LNK12" s="239"/>
      <c r="LNL12" s="239"/>
      <c r="LNM12" s="239"/>
      <c r="LNN12" s="239"/>
      <c r="LNO12" s="239"/>
      <c r="LNP12" s="239"/>
      <c r="LNQ12" s="239"/>
      <c r="LNR12" s="239"/>
      <c r="LNS12" s="239"/>
      <c r="LNT12" s="239"/>
      <c r="LNU12" s="239"/>
      <c r="LNV12" s="239"/>
      <c r="LNW12" s="239"/>
      <c r="LNX12" s="239"/>
      <c r="LNY12" s="239"/>
      <c r="LNZ12" s="239"/>
      <c r="LOA12" s="239"/>
      <c r="LOB12" s="239"/>
      <c r="LOC12" s="239"/>
      <c r="LOD12" s="239"/>
      <c r="LOE12" s="239"/>
      <c r="LOF12" s="239"/>
      <c r="LOG12" s="239"/>
      <c r="LOH12" s="239"/>
      <c r="LOI12" s="239"/>
      <c r="LOJ12" s="239"/>
      <c r="LOK12" s="239"/>
      <c r="LOL12" s="239"/>
      <c r="LOM12" s="239"/>
      <c r="LON12" s="239"/>
      <c r="LOO12" s="239"/>
      <c r="LOP12" s="239"/>
      <c r="LOQ12" s="239"/>
      <c r="LOR12" s="239"/>
      <c r="LOS12" s="239"/>
      <c r="LOT12" s="239"/>
      <c r="LOU12" s="239"/>
      <c r="LOV12" s="239"/>
      <c r="LOW12" s="239"/>
      <c r="LOX12" s="239"/>
      <c r="LOY12" s="239"/>
      <c r="LOZ12" s="239"/>
      <c r="LPA12" s="239"/>
      <c r="LPB12" s="239"/>
      <c r="LPC12" s="239"/>
      <c r="LPD12" s="239"/>
      <c r="LPE12" s="239"/>
      <c r="LPF12" s="239"/>
      <c r="LPG12" s="239"/>
      <c r="LPH12" s="239"/>
      <c r="LPI12" s="239"/>
      <c r="LPJ12" s="239"/>
      <c r="LPK12" s="239"/>
      <c r="LPL12" s="239"/>
      <c r="LPM12" s="239"/>
      <c r="LPN12" s="239"/>
      <c r="LPO12" s="239"/>
      <c r="LPP12" s="239"/>
      <c r="LPQ12" s="239"/>
      <c r="LPR12" s="239"/>
      <c r="LPS12" s="239"/>
      <c r="LPT12" s="239"/>
      <c r="LPU12" s="239"/>
      <c r="LPV12" s="239"/>
      <c r="LPW12" s="239"/>
      <c r="LPX12" s="239"/>
      <c r="LPY12" s="239"/>
      <c r="LPZ12" s="239"/>
      <c r="LQA12" s="239"/>
      <c r="LQB12" s="239"/>
      <c r="LQC12" s="239"/>
      <c r="LQD12" s="239"/>
      <c r="LQE12" s="239"/>
      <c r="LQF12" s="239"/>
      <c r="LQG12" s="239"/>
      <c r="LQH12" s="239"/>
      <c r="LQI12" s="239"/>
      <c r="LQJ12" s="239"/>
      <c r="LQK12" s="239"/>
      <c r="LQL12" s="239"/>
      <c r="LQM12" s="239"/>
      <c r="LQN12" s="239"/>
      <c r="LQO12" s="239"/>
      <c r="LQP12" s="239"/>
      <c r="LQQ12" s="239"/>
      <c r="LQR12" s="239"/>
      <c r="LQS12" s="239"/>
      <c r="LQT12" s="239"/>
      <c r="LQU12" s="239"/>
      <c r="LQV12" s="239"/>
      <c r="LQW12" s="239"/>
      <c r="LQX12" s="239"/>
      <c r="LQY12" s="239"/>
      <c r="LQZ12" s="239"/>
      <c r="LRA12" s="239"/>
      <c r="LRB12" s="239"/>
      <c r="LRC12" s="239"/>
      <c r="LRD12" s="239"/>
      <c r="LRE12" s="239"/>
      <c r="LRF12" s="239"/>
      <c r="LRG12" s="239"/>
      <c r="LRH12" s="239"/>
      <c r="LRI12" s="239"/>
      <c r="LRJ12" s="239"/>
      <c r="LRK12" s="239"/>
      <c r="LRL12" s="239"/>
      <c r="LRM12" s="239"/>
      <c r="LRN12" s="239"/>
      <c r="LRO12" s="239"/>
      <c r="LRP12" s="239"/>
      <c r="LRQ12" s="239"/>
      <c r="LRR12" s="239"/>
      <c r="LRS12" s="239"/>
      <c r="LRT12" s="239"/>
      <c r="LRU12" s="239"/>
      <c r="LRV12" s="239"/>
      <c r="LRW12" s="239"/>
      <c r="LRX12" s="239"/>
      <c r="LRY12" s="239"/>
      <c r="LRZ12" s="239"/>
      <c r="LSA12" s="239"/>
      <c r="LSB12" s="239"/>
      <c r="LSC12" s="239"/>
      <c r="LSD12" s="239"/>
      <c r="LSE12" s="239"/>
      <c r="LSF12" s="239"/>
      <c r="LSG12" s="239"/>
      <c r="LSH12" s="239"/>
      <c r="LSI12" s="239"/>
      <c r="LSJ12" s="239"/>
      <c r="LSK12" s="239"/>
      <c r="LSL12" s="239"/>
      <c r="LSM12" s="239"/>
      <c r="LSN12" s="239"/>
      <c r="LSO12" s="239"/>
      <c r="LSP12" s="239"/>
      <c r="LSQ12" s="239"/>
      <c r="LSR12" s="239"/>
      <c r="LSS12" s="239"/>
      <c r="LST12" s="239"/>
      <c r="LSU12" s="239"/>
      <c r="LSV12" s="239"/>
      <c r="LSW12" s="239"/>
      <c r="LSX12" s="239"/>
      <c r="LSY12" s="239"/>
      <c r="LSZ12" s="239"/>
      <c r="LTA12" s="239"/>
      <c r="LTB12" s="239"/>
      <c r="LTC12" s="239"/>
      <c r="LTD12" s="239"/>
      <c r="LTE12" s="239"/>
      <c r="LTF12" s="239"/>
      <c r="LTG12" s="239"/>
      <c r="LTH12" s="239"/>
      <c r="LTI12" s="239"/>
      <c r="LTJ12" s="239"/>
      <c r="LTK12" s="239"/>
      <c r="LTL12" s="239"/>
      <c r="LTM12" s="239"/>
      <c r="LTN12" s="239"/>
      <c r="LTO12" s="239"/>
      <c r="LTP12" s="239"/>
      <c r="LTQ12" s="239"/>
      <c r="LTR12" s="239"/>
      <c r="LTS12" s="239"/>
      <c r="LTT12" s="239"/>
      <c r="LTU12" s="239"/>
      <c r="LTV12" s="239"/>
      <c r="LTW12" s="239"/>
      <c r="LTX12" s="239"/>
      <c r="LTY12" s="239"/>
      <c r="LTZ12" s="239"/>
      <c r="LUA12" s="239"/>
      <c r="LUB12" s="239"/>
      <c r="LUC12" s="239"/>
      <c r="LUD12" s="239"/>
      <c r="LUE12" s="239"/>
      <c r="LUF12" s="239"/>
      <c r="LUG12" s="239"/>
      <c r="LUH12" s="239"/>
      <c r="LUI12" s="239"/>
      <c r="LUJ12" s="239"/>
      <c r="LUK12" s="239"/>
      <c r="LUL12" s="239"/>
      <c r="LUM12" s="239"/>
      <c r="LUN12" s="239"/>
      <c r="LUO12" s="239"/>
      <c r="LUP12" s="239"/>
      <c r="LUQ12" s="239"/>
      <c r="LUR12" s="239"/>
      <c r="LUS12" s="239"/>
      <c r="LUT12" s="239"/>
      <c r="LUU12" s="239"/>
      <c r="LUV12" s="239"/>
      <c r="LUW12" s="239"/>
      <c r="LUX12" s="239"/>
      <c r="LUY12" s="239"/>
      <c r="LUZ12" s="239"/>
      <c r="LVA12" s="239"/>
      <c r="LVB12" s="239"/>
      <c r="LVC12" s="239"/>
      <c r="LVD12" s="239"/>
      <c r="LVE12" s="239"/>
      <c r="LVF12" s="239"/>
      <c r="LVG12" s="239"/>
      <c r="LVH12" s="239"/>
      <c r="LVI12" s="239"/>
      <c r="LVJ12" s="239"/>
      <c r="LVK12" s="239"/>
      <c r="LVL12" s="239"/>
      <c r="LVM12" s="239"/>
      <c r="LVN12" s="239"/>
      <c r="LVO12" s="239"/>
      <c r="LVP12" s="239"/>
      <c r="LVQ12" s="239"/>
      <c r="LVR12" s="239"/>
      <c r="LVS12" s="239"/>
      <c r="LVT12" s="239"/>
      <c r="LVU12" s="239"/>
      <c r="LVV12" s="239"/>
      <c r="LVW12" s="239"/>
      <c r="LVX12" s="239"/>
      <c r="LVY12" s="239"/>
      <c r="LVZ12" s="239"/>
      <c r="LWA12" s="239"/>
      <c r="LWB12" s="239"/>
      <c r="LWC12" s="239"/>
      <c r="LWD12" s="239"/>
      <c r="LWE12" s="239"/>
      <c r="LWF12" s="239"/>
      <c r="LWG12" s="239"/>
      <c r="LWH12" s="239"/>
      <c r="LWI12" s="239"/>
      <c r="LWJ12" s="239"/>
      <c r="LWK12" s="239"/>
      <c r="LWL12" s="239"/>
      <c r="LWM12" s="239"/>
      <c r="LWN12" s="239"/>
      <c r="LWO12" s="239"/>
      <c r="LWP12" s="239"/>
      <c r="LWQ12" s="239"/>
      <c r="LWR12" s="239"/>
      <c r="LWS12" s="239"/>
      <c r="LWT12" s="239"/>
      <c r="LWU12" s="239"/>
      <c r="LWV12" s="239"/>
      <c r="LWW12" s="239"/>
      <c r="LWX12" s="239"/>
      <c r="LWY12" s="239"/>
      <c r="LWZ12" s="239"/>
      <c r="LXA12" s="239"/>
      <c r="LXB12" s="239"/>
      <c r="LXC12" s="239"/>
      <c r="LXD12" s="239"/>
      <c r="LXE12" s="239"/>
      <c r="LXF12" s="239"/>
      <c r="LXG12" s="239"/>
      <c r="LXH12" s="239"/>
      <c r="LXI12" s="239"/>
      <c r="LXJ12" s="239"/>
      <c r="LXK12" s="239"/>
      <c r="LXL12" s="239"/>
      <c r="LXM12" s="239"/>
      <c r="LXN12" s="239"/>
      <c r="LXO12" s="239"/>
      <c r="LXP12" s="239"/>
      <c r="LXQ12" s="239"/>
      <c r="LXR12" s="239"/>
      <c r="LXS12" s="239"/>
      <c r="LXT12" s="239"/>
      <c r="LXU12" s="239"/>
      <c r="LXV12" s="239"/>
      <c r="LXW12" s="239"/>
      <c r="LXX12" s="239"/>
      <c r="LXY12" s="239"/>
      <c r="LXZ12" s="239"/>
      <c r="LYA12" s="239"/>
      <c r="LYB12" s="239"/>
      <c r="LYC12" s="239"/>
      <c r="LYD12" s="239"/>
      <c r="LYE12" s="239"/>
      <c r="LYF12" s="239"/>
      <c r="LYG12" s="239"/>
      <c r="LYH12" s="239"/>
      <c r="LYI12" s="239"/>
      <c r="LYJ12" s="239"/>
      <c r="LYK12" s="239"/>
      <c r="LYL12" s="239"/>
      <c r="LYM12" s="239"/>
      <c r="LYN12" s="239"/>
      <c r="LYO12" s="239"/>
      <c r="LYP12" s="239"/>
      <c r="LYQ12" s="239"/>
      <c r="LYR12" s="239"/>
      <c r="LYS12" s="239"/>
      <c r="LYT12" s="239"/>
      <c r="LYU12" s="239"/>
      <c r="LYV12" s="239"/>
      <c r="LYW12" s="239"/>
      <c r="LYX12" s="239"/>
      <c r="LYY12" s="239"/>
      <c r="LYZ12" s="239"/>
      <c r="LZA12" s="239"/>
      <c r="LZB12" s="239"/>
      <c r="LZC12" s="239"/>
      <c r="LZD12" s="239"/>
      <c r="LZE12" s="239"/>
      <c r="LZF12" s="239"/>
      <c r="LZG12" s="239"/>
      <c r="LZH12" s="239"/>
      <c r="LZI12" s="239"/>
      <c r="LZJ12" s="239"/>
      <c r="LZK12" s="239"/>
      <c r="LZL12" s="239"/>
      <c r="LZM12" s="239"/>
      <c r="LZN12" s="239"/>
      <c r="LZO12" s="239"/>
      <c r="LZP12" s="239"/>
      <c r="LZQ12" s="239"/>
      <c r="LZR12" s="239"/>
      <c r="LZS12" s="239"/>
      <c r="LZT12" s="239"/>
      <c r="LZU12" s="239"/>
      <c r="LZV12" s="239"/>
      <c r="LZW12" s="239"/>
      <c r="LZX12" s="239"/>
      <c r="LZY12" s="239"/>
      <c r="LZZ12" s="239"/>
      <c r="MAA12" s="239"/>
      <c r="MAB12" s="239"/>
      <c r="MAC12" s="239"/>
      <c r="MAD12" s="239"/>
      <c r="MAE12" s="239"/>
      <c r="MAF12" s="239"/>
      <c r="MAG12" s="239"/>
      <c r="MAH12" s="239"/>
      <c r="MAI12" s="239"/>
      <c r="MAJ12" s="239"/>
      <c r="MAK12" s="239"/>
      <c r="MAL12" s="239"/>
      <c r="MAM12" s="239"/>
      <c r="MAN12" s="239"/>
      <c r="MAO12" s="239"/>
      <c r="MAP12" s="239"/>
      <c r="MAQ12" s="239"/>
      <c r="MAR12" s="239"/>
      <c r="MAS12" s="239"/>
      <c r="MAT12" s="239"/>
      <c r="MAU12" s="239"/>
      <c r="MAV12" s="239"/>
      <c r="MAW12" s="239"/>
      <c r="MAX12" s="239"/>
      <c r="MAY12" s="239"/>
      <c r="MAZ12" s="239"/>
      <c r="MBA12" s="239"/>
      <c r="MBB12" s="239"/>
      <c r="MBC12" s="239"/>
      <c r="MBD12" s="239"/>
      <c r="MBE12" s="239"/>
      <c r="MBF12" s="239"/>
      <c r="MBG12" s="239"/>
      <c r="MBH12" s="239"/>
      <c r="MBI12" s="239"/>
      <c r="MBJ12" s="239"/>
      <c r="MBK12" s="239"/>
      <c r="MBL12" s="239"/>
      <c r="MBM12" s="239"/>
      <c r="MBN12" s="239"/>
      <c r="MBO12" s="239"/>
      <c r="MBP12" s="239"/>
      <c r="MBQ12" s="239"/>
      <c r="MBR12" s="239"/>
      <c r="MBS12" s="239"/>
      <c r="MBT12" s="239"/>
      <c r="MBU12" s="239"/>
      <c r="MBV12" s="239"/>
      <c r="MBW12" s="239"/>
      <c r="MBX12" s="239"/>
      <c r="MBY12" s="239"/>
      <c r="MBZ12" s="239"/>
      <c r="MCA12" s="239"/>
      <c r="MCB12" s="239"/>
      <c r="MCC12" s="239"/>
      <c r="MCD12" s="239"/>
      <c r="MCE12" s="239"/>
      <c r="MCF12" s="239"/>
      <c r="MCG12" s="239"/>
      <c r="MCH12" s="239"/>
      <c r="MCI12" s="239"/>
      <c r="MCJ12" s="239"/>
      <c r="MCK12" s="239"/>
      <c r="MCL12" s="239"/>
      <c r="MCM12" s="239"/>
      <c r="MCN12" s="239"/>
      <c r="MCO12" s="239"/>
      <c r="MCP12" s="239"/>
      <c r="MCQ12" s="239"/>
      <c r="MCR12" s="239"/>
      <c r="MCS12" s="239"/>
      <c r="MCT12" s="239"/>
      <c r="MCU12" s="239"/>
      <c r="MCV12" s="239"/>
      <c r="MCW12" s="239"/>
      <c r="MCX12" s="239"/>
      <c r="MCY12" s="239"/>
      <c r="MCZ12" s="239"/>
      <c r="MDA12" s="239"/>
      <c r="MDB12" s="239"/>
      <c r="MDC12" s="239"/>
      <c r="MDD12" s="239"/>
      <c r="MDE12" s="239"/>
      <c r="MDF12" s="239"/>
      <c r="MDG12" s="239"/>
      <c r="MDH12" s="239"/>
      <c r="MDI12" s="239"/>
      <c r="MDJ12" s="239"/>
      <c r="MDK12" s="239"/>
      <c r="MDL12" s="239"/>
      <c r="MDM12" s="239"/>
      <c r="MDN12" s="239"/>
      <c r="MDO12" s="239"/>
      <c r="MDP12" s="239"/>
      <c r="MDQ12" s="239"/>
      <c r="MDR12" s="239"/>
      <c r="MDS12" s="239"/>
      <c r="MDT12" s="239"/>
      <c r="MDU12" s="239"/>
      <c r="MDV12" s="239"/>
      <c r="MDW12" s="239"/>
      <c r="MDX12" s="239"/>
      <c r="MDY12" s="239"/>
      <c r="MDZ12" s="239"/>
      <c r="MEA12" s="239"/>
      <c r="MEB12" s="239"/>
      <c r="MEC12" s="239"/>
      <c r="MED12" s="239"/>
      <c r="MEE12" s="239"/>
      <c r="MEF12" s="239"/>
      <c r="MEG12" s="239"/>
      <c r="MEH12" s="239"/>
      <c r="MEI12" s="239"/>
      <c r="MEJ12" s="239"/>
      <c r="MEK12" s="239"/>
      <c r="MEL12" s="239"/>
      <c r="MEM12" s="239"/>
      <c r="MEN12" s="239"/>
      <c r="MEO12" s="239"/>
      <c r="MEP12" s="239"/>
      <c r="MEQ12" s="239"/>
      <c r="MER12" s="239"/>
      <c r="MES12" s="239"/>
      <c r="MET12" s="239"/>
      <c r="MEU12" s="239"/>
      <c r="MEV12" s="239"/>
      <c r="MEW12" s="239"/>
      <c r="MEX12" s="239"/>
      <c r="MEY12" s="239"/>
      <c r="MEZ12" s="239"/>
      <c r="MFA12" s="239"/>
      <c r="MFB12" s="239"/>
      <c r="MFC12" s="239"/>
      <c r="MFD12" s="239"/>
      <c r="MFE12" s="239"/>
      <c r="MFF12" s="239"/>
      <c r="MFG12" s="239"/>
      <c r="MFH12" s="239"/>
      <c r="MFI12" s="239"/>
      <c r="MFJ12" s="239"/>
      <c r="MFK12" s="239"/>
      <c r="MFL12" s="239"/>
      <c r="MFM12" s="239"/>
      <c r="MFN12" s="239"/>
      <c r="MFO12" s="239"/>
      <c r="MFP12" s="239"/>
      <c r="MFQ12" s="239"/>
      <c r="MFR12" s="239"/>
      <c r="MFS12" s="239"/>
      <c r="MFT12" s="239"/>
      <c r="MFU12" s="239"/>
      <c r="MFV12" s="239"/>
      <c r="MFW12" s="239"/>
      <c r="MFX12" s="239"/>
      <c r="MFY12" s="239"/>
      <c r="MFZ12" s="239"/>
      <c r="MGA12" s="239"/>
      <c r="MGB12" s="239"/>
      <c r="MGC12" s="239"/>
      <c r="MGD12" s="239"/>
      <c r="MGE12" s="239"/>
      <c r="MGF12" s="239"/>
      <c r="MGG12" s="239"/>
      <c r="MGH12" s="239"/>
      <c r="MGI12" s="239"/>
      <c r="MGJ12" s="239"/>
      <c r="MGK12" s="239"/>
      <c r="MGL12" s="239"/>
      <c r="MGM12" s="239"/>
      <c r="MGN12" s="239"/>
      <c r="MGO12" s="239"/>
      <c r="MGP12" s="239"/>
      <c r="MGQ12" s="239"/>
      <c r="MGR12" s="239"/>
      <c r="MGS12" s="239"/>
      <c r="MGT12" s="239"/>
      <c r="MGU12" s="239"/>
      <c r="MGV12" s="239"/>
      <c r="MGW12" s="239"/>
      <c r="MGX12" s="239"/>
      <c r="MGY12" s="239"/>
      <c r="MGZ12" s="239"/>
      <c r="MHA12" s="239"/>
      <c r="MHB12" s="239"/>
      <c r="MHC12" s="239"/>
      <c r="MHD12" s="239"/>
      <c r="MHE12" s="239"/>
      <c r="MHF12" s="239"/>
      <c r="MHG12" s="239"/>
      <c r="MHH12" s="239"/>
      <c r="MHI12" s="239"/>
      <c r="MHJ12" s="239"/>
      <c r="MHK12" s="239"/>
      <c r="MHL12" s="239"/>
      <c r="MHM12" s="239"/>
      <c r="MHN12" s="239"/>
      <c r="MHO12" s="239"/>
      <c r="MHP12" s="239"/>
      <c r="MHQ12" s="239"/>
      <c r="MHR12" s="239"/>
      <c r="MHS12" s="239"/>
      <c r="MHT12" s="239"/>
      <c r="MHU12" s="239"/>
      <c r="MHV12" s="239"/>
      <c r="MHW12" s="239"/>
      <c r="MHX12" s="239"/>
      <c r="MHY12" s="239"/>
      <c r="MHZ12" s="239"/>
      <c r="MIA12" s="239"/>
      <c r="MIB12" s="239"/>
      <c r="MIC12" s="239"/>
      <c r="MID12" s="239"/>
      <c r="MIE12" s="239"/>
      <c r="MIF12" s="239"/>
      <c r="MIG12" s="239"/>
      <c r="MIH12" s="239"/>
      <c r="MII12" s="239"/>
      <c r="MIJ12" s="239"/>
      <c r="MIK12" s="239"/>
      <c r="MIL12" s="239"/>
      <c r="MIM12" s="239"/>
      <c r="MIN12" s="239"/>
      <c r="MIO12" s="239"/>
      <c r="MIP12" s="239"/>
      <c r="MIQ12" s="239"/>
      <c r="MIR12" s="239"/>
      <c r="MIS12" s="239"/>
      <c r="MIT12" s="239"/>
      <c r="MIU12" s="239"/>
      <c r="MIV12" s="239"/>
      <c r="MIW12" s="239"/>
      <c r="MIX12" s="239"/>
      <c r="MIY12" s="239"/>
      <c r="MIZ12" s="239"/>
      <c r="MJA12" s="239"/>
      <c r="MJB12" s="239"/>
      <c r="MJC12" s="239"/>
      <c r="MJD12" s="239"/>
      <c r="MJE12" s="239"/>
      <c r="MJF12" s="239"/>
      <c r="MJG12" s="239"/>
      <c r="MJH12" s="239"/>
      <c r="MJI12" s="239"/>
      <c r="MJJ12" s="239"/>
      <c r="MJK12" s="239"/>
      <c r="MJL12" s="239"/>
      <c r="MJM12" s="239"/>
      <c r="MJN12" s="239"/>
      <c r="MJO12" s="239"/>
      <c r="MJP12" s="239"/>
      <c r="MJQ12" s="239"/>
      <c r="MJR12" s="239"/>
      <c r="MJS12" s="239"/>
      <c r="MJT12" s="239"/>
      <c r="MJU12" s="239"/>
      <c r="MJV12" s="239"/>
      <c r="MJW12" s="239"/>
      <c r="MJX12" s="239"/>
      <c r="MJY12" s="239"/>
      <c r="MJZ12" s="239"/>
      <c r="MKA12" s="239"/>
      <c r="MKB12" s="239"/>
      <c r="MKC12" s="239"/>
      <c r="MKD12" s="239"/>
      <c r="MKE12" s="239"/>
      <c r="MKF12" s="239"/>
      <c r="MKG12" s="239"/>
      <c r="MKH12" s="239"/>
      <c r="MKI12" s="239"/>
      <c r="MKJ12" s="239"/>
      <c r="MKK12" s="239"/>
      <c r="MKL12" s="239"/>
      <c r="MKM12" s="239"/>
      <c r="MKN12" s="239"/>
      <c r="MKO12" s="239"/>
      <c r="MKP12" s="239"/>
      <c r="MKQ12" s="239"/>
      <c r="MKR12" s="239"/>
      <c r="MKS12" s="239"/>
      <c r="MKT12" s="239"/>
      <c r="MKU12" s="239"/>
      <c r="MKV12" s="239"/>
      <c r="MKW12" s="239"/>
      <c r="MKX12" s="239"/>
      <c r="MKY12" s="239"/>
      <c r="MKZ12" s="239"/>
      <c r="MLA12" s="239"/>
      <c r="MLB12" s="239"/>
      <c r="MLC12" s="239"/>
      <c r="MLD12" s="239"/>
      <c r="MLE12" s="239"/>
      <c r="MLF12" s="239"/>
      <c r="MLG12" s="239"/>
      <c r="MLH12" s="239"/>
      <c r="MLI12" s="239"/>
      <c r="MLJ12" s="239"/>
      <c r="MLK12" s="239"/>
      <c r="MLL12" s="239"/>
      <c r="MLM12" s="239"/>
      <c r="MLN12" s="239"/>
      <c r="MLO12" s="239"/>
      <c r="MLP12" s="239"/>
      <c r="MLQ12" s="239"/>
      <c r="MLR12" s="239"/>
      <c r="MLS12" s="239"/>
      <c r="MLT12" s="239"/>
      <c r="MLU12" s="239"/>
      <c r="MLV12" s="239"/>
      <c r="MLW12" s="239"/>
      <c r="MLX12" s="239"/>
      <c r="MLY12" s="239"/>
      <c r="MLZ12" s="239"/>
      <c r="MMA12" s="239"/>
      <c r="MMB12" s="239"/>
      <c r="MMC12" s="239"/>
      <c r="MMD12" s="239"/>
      <c r="MME12" s="239"/>
      <c r="MMF12" s="239"/>
      <c r="MMG12" s="239"/>
      <c r="MMH12" s="239"/>
      <c r="MMI12" s="239"/>
      <c r="MMJ12" s="239"/>
      <c r="MMK12" s="239"/>
      <c r="MML12" s="239"/>
      <c r="MMM12" s="239"/>
      <c r="MMN12" s="239"/>
      <c r="MMO12" s="239"/>
      <c r="MMP12" s="239"/>
      <c r="MMQ12" s="239"/>
      <c r="MMR12" s="239"/>
      <c r="MMS12" s="239"/>
      <c r="MMT12" s="239"/>
      <c r="MMU12" s="239"/>
      <c r="MMV12" s="239"/>
      <c r="MMW12" s="239"/>
      <c r="MMX12" s="239"/>
      <c r="MMY12" s="239"/>
      <c r="MMZ12" s="239"/>
      <c r="MNA12" s="239"/>
      <c r="MNB12" s="239"/>
      <c r="MNC12" s="239"/>
      <c r="MND12" s="239"/>
      <c r="MNE12" s="239"/>
      <c r="MNF12" s="239"/>
      <c r="MNG12" s="239"/>
      <c r="MNH12" s="239"/>
      <c r="MNI12" s="239"/>
      <c r="MNJ12" s="239"/>
      <c r="MNK12" s="239"/>
      <c r="MNL12" s="239"/>
      <c r="MNM12" s="239"/>
      <c r="MNN12" s="239"/>
      <c r="MNO12" s="239"/>
      <c r="MNP12" s="239"/>
      <c r="MNQ12" s="239"/>
      <c r="MNR12" s="239"/>
      <c r="MNS12" s="239"/>
      <c r="MNT12" s="239"/>
      <c r="MNU12" s="239"/>
      <c r="MNV12" s="239"/>
      <c r="MNW12" s="239"/>
      <c r="MNX12" s="239"/>
      <c r="MNY12" s="239"/>
      <c r="MNZ12" s="239"/>
      <c r="MOA12" s="239"/>
      <c r="MOB12" s="239"/>
      <c r="MOC12" s="239"/>
      <c r="MOD12" s="239"/>
      <c r="MOE12" s="239"/>
      <c r="MOF12" s="239"/>
      <c r="MOG12" s="239"/>
      <c r="MOH12" s="239"/>
      <c r="MOI12" s="239"/>
      <c r="MOJ12" s="239"/>
      <c r="MOK12" s="239"/>
      <c r="MOL12" s="239"/>
      <c r="MOM12" s="239"/>
      <c r="MON12" s="239"/>
      <c r="MOO12" s="239"/>
      <c r="MOP12" s="239"/>
      <c r="MOQ12" s="239"/>
      <c r="MOR12" s="239"/>
      <c r="MOS12" s="239"/>
      <c r="MOT12" s="239"/>
      <c r="MOU12" s="239"/>
      <c r="MOV12" s="239"/>
      <c r="MOW12" s="239"/>
      <c r="MOX12" s="239"/>
      <c r="MOY12" s="239"/>
      <c r="MOZ12" s="239"/>
      <c r="MPA12" s="239"/>
      <c r="MPB12" s="239"/>
      <c r="MPC12" s="239"/>
      <c r="MPD12" s="239"/>
      <c r="MPE12" s="239"/>
      <c r="MPF12" s="239"/>
      <c r="MPG12" s="239"/>
      <c r="MPH12" s="239"/>
      <c r="MPI12" s="239"/>
      <c r="MPJ12" s="239"/>
      <c r="MPK12" s="239"/>
      <c r="MPL12" s="239"/>
      <c r="MPM12" s="239"/>
      <c r="MPN12" s="239"/>
      <c r="MPO12" s="239"/>
      <c r="MPP12" s="239"/>
      <c r="MPQ12" s="239"/>
      <c r="MPR12" s="239"/>
      <c r="MPS12" s="239"/>
      <c r="MPT12" s="239"/>
      <c r="MPU12" s="239"/>
      <c r="MPV12" s="239"/>
      <c r="MPW12" s="239"/>
      <c r="MPX12" s="239"/>
      <c r="MPY12" s="239"/>
      <c r="MPZ12" s="239"/>
      <c r="MQA12" s="239"/>
      <c r="MQB12" s="239"/>
      <c r="MQC12" s="239"/>
      <c r="MQD12" s="239"/>
      <c r="MQE12" s="239"/>
      <c r="MQF12" s="239"/>
      <c r="MQG12" s="239"/>
      <c r="MQH12" s="239"/>
      <c r="MQI12" s="239"/>
      <c r="MQJ12" s="239"/>
      <c r="MQK12" s="239"/>
      <c r="MQL12" s="239"/>
      <c r="MQM12" s="239"/>
      <c r="MQN12" s="239"/>
      <c r="MQO12" s="239"/>
      <c r="MQP12" s="239"/>
      <c r="MQQ12" s="239"/>
      <c r="MQR12" s="239"/>
      <c r="MQS12" s="239"/>
      <c r="MQT12" s="239"/>
      <c r="MQU12" s="239"/>
      <c r="MQV12" s="239"/>
      <c r="MQW12" s="239"/>
      <c r="MQX12" s="239"/>
      <c r="MQY12" s="239"/>
      <c r="MQZ12" s="239"/>
      <c r="MRA12" s="239"/>
      <c r="MRB12" s="239"/>
      <c r="MRC12" s="239"/>
      <c r="MRD12" s="239"/>
      <c r="MRE12" s="239"/>
      <c r="MRF12" s="239"/>
      <c r="MRG12" s="239"/>
      <c r="MRH12" s="239"/>
      <c r="MRI12" s="239"/>
      <c r="MRJ12" s="239"/>
      <c r="MRK12" s="239"/>
      <c r="MRL12" s="239"/>
      <c r="MRM12" s="239"/>
      <c r="MRN12" s="239"/>
      <c r="MRO12" s="239"/>
      <c r="MRP12" s="239"/>
      <c r="MRQ12" s="239"/>
      <c r="MRR12" s="239"/>
      <c r="MRS12" s="239"/>
      <c r="MRT12" s="239"/>
      <c r="MRU12" s="239"/>
      <c r="MRV12" s="239"/>
      <c r="MRW12" s="239"/>
      <c r="MRX12" s="239"/>
      <c r="MRY12" s="239"/>
      <c r="MRZ12" s="239"/>
      <c r="MSA12" s="239"/>
      <c r="MSB12" s="239"/>
      <c r="MSC12" s="239"/>
      <c r="MSD12" s="239"/>
      <c r="MSE12" s="239"/>
      <c r="MSF12" s="239"/>
      <c r="MSG12" s="239"/>
      <c r="MSH12" s="239"/>
      <c r="MSI12" s="239"/>
      <c r="MSJ12" s="239"/>
      <c r="MSK12" s="239"/>
      <c r="MSL12" s="239"/>
      <c r="MSM12" s="239"/>
      <c r="MSN12" s="239"/>
      <c r="MSO12" s="239"/>
      <c r="MSP12" s="239"/>
      <c r="MSQ12" s="239"/>
      <c r="MSR12" s="239"/>
      <c r="MSS12" s="239"/>
      <c r="MST12" s="239"/>
      <c r="MSU12" s="239"/>
      <c r="MSV12" s="239"/>
      <c r="MSW12" s="239"/>
      <c r="MSX12" s="239"/>
      <c r="MSY12" s="239"/>
      <c r="MSZ12" s="239"/>
      <c r="MTA12" s="239"/>
      <c r="MTB12" s="239"/>
      <c r="MTC12" s="239"/>
      <c r="MTD12" s="239"/>
      <c r="MTE12" s="239"/>
      <c r="MTF12" s="239"/>
      <c r="MTG12" s="239"/>
      <c r="MTH12" s="239"/>
      <c r="MTI12" s="239"/>
      <c r="MTJ12" s="239"/>
      <c r="MTK12" s="239"/>
      <c r="MTL12" s="239"/>
      <c r="MTM12" s="239"/>
      <c r="MTN12" s="239"/>
      <c r="MTO12" s="239"/>
      <c r="MTP12" s="239"/>
      <c r="MTQ12" s="239"/>
      <c r="MTR12" s="239"/>
      <c r="MTS12" s="239"/>
      <c r="MTT12" s="239"/>
      <c r="MTU12" s="239"/>
      <c r="MTV12" s="239"/>
      <c r="MTW12" s="239"/>
      <c r="MTX12" s="239"/>
      <c r="MTY12" s="239"/>
      <c r="MTZ12" s="239"/>
      <c r="MUA12" s="239"/>
      <c r="MUB12" s="239"/>
      <c r="MUC12" s="239"/>
      <c r="MUD12" s="239"/>
      <c r="MUE12" s="239"/>
      <c r="MUF12" s="239"/>
      <c r="MUG12" s="239"/>
      <c r="MUH12" s="239"/>
      <c r="MUI12" s="239"/>
      <c r="MUJ12" s="239"/>
      <c r="MUK12" s="239"/>
      <c r="MUL12" s="239"/>
      <c r="MUM12" s="239"/>
      <c r="MUN12" s="239"/>
      <c r="MUO12" s="239"/>
      <c r="MUP12" s="239"/>
      <c r="MUQ12" s="239"/>
      <c r="MUR12" s="239"/>
      <c r="MUS12" s="239"/>
      <c r="MUT12" s="239"/>
      <c r="MUU12" s="239"/>
      <c r="MUV12" s="239"/>
      <c r="MUW12" s="239"/>
      <c r="MUX12" s="239"/>
      <c r="MUY12" s="239"/>
      <c r="MUZ12" s="239"/>
      <c r="MVA12" s="239"/>
      <c r="MVB12" s="239"/>
      <c r="MVC12" s="239"/>
      <c r="MVD12" s="239"/>
      <c r="MVE12" s="239"/>
      <c r="MVF12" s="239"/>
      <c r="MVG12" s="239"/>
      <c r="MVH12" s="239"/>
      <c r="MVI12" s="239"/>
      <c r="MVJ12" s="239"/>
      <c r="MVK12" s="239"/>
      <c r="MVL12" s="239"/>
      <c r="MVM12" s="239"/>
      <c r="MVN12" s="239"/>
      <c r="MVO12" s="239"/>
      <c r="MVP12" s="239"/>
      <c r="MVQ12" s="239"/>
      <c r="MVR12" s="239"/>
      <c r="MVS12" s="239"/>
      <c r="MVT12" s="239"/>
      <c r="MVU12" s="239"/>
      <c r="MVV12" s="239"/>
      <c r="MVW12" s="239"/>
      <c r="MVX12" s="239"/>
      <c r="MVY12" s="239"/>
      <c r="MVZ12" s="239"/>
      <c r="MWA12" s="239"/>
      <c r="MWB12" s="239"/>
      <c r="MWC12" s="239"/>
      <c r="MWD12" s="239"/>
      <c r="MWE12" s="239"/>
      <c r="MWF12" s="239"/>
      <c r="MWG12" s="239"/>
      <c r="MWH12" s="239"/>
      <c r="MWI12" s="239"/>
      <c r="MWJ12" s="239"/>
      <c r="MWK12" s="239"/>
      <c r="MWL12" s="239"/>
      <c r="MWM12" s="239"/>
      <c r="MWN12" s="239"/>
      <c r="MWO12" s="239"/>
      <c r="MWP12" s="239"/>
      <c r="MWQ12" s="239"/>
      <c r="MWR12" s="239"/>
      <c r="MWS12" s="239"/>
      <c r="MWT12" s="239"/>
      <c r="MWU12" s="239"/>
      <c r="MWV12" s="239"/>
      <c r="MWW12" s="239"/>
      <c r="MWX12" s="239"/>
      <c r="MWY12" s="239"/>
      <c r="MWZ12" s="239"/>
      <c r="MXA12" s="239"/>
      <c r="MXB12" s="239"/>
      <c r="MXC12" s="239"/>
      <c r="MXD12" s="239"/>
      <c r="MXE12" s="239"/>
      <c r="MXF12" s="239"/>
      <c r="MXG12" s="239"/>
      <c r="MXH12" s="239"/>
      <c r="MXI12" s="239"/>
      <c r="MXJ12" s="239"/>
      <c r="MXK12" s="239"/>
      <c r="MXL12" s="239"/>
      <c r="MXM12" s="239"/>
      <c r="MXN12" s="239"/>
      <c r="MXO12" s="239"/>
      <c r="MXP12" s="239"/>
      <c r="MXQ12" s="239"/>
      <c r="MXR12" s="239"/>
      <c r="MXS12" s="239"/>
      <c r="MXT12" s="239"/>
      <c r="MXU12" s="239"/>
      <c r="MXV12" s="239"/>
      <c r="MXW12" s="239"/>
      <c r="MXX12" s="239"/>
      <c r="MXY12" s="239"/>
      <c r="MXZ12" s="239"/>
      <c r="MYA12" s="239"/>
      <c r="MYB12" s="239"/>
      <c r="MYC12" s="239"/>
      <c r="MYD12" s="239"/>
      <c r="MYE12" s="239"/>
      <c r="MYF12" s="239"/>
      <c r="MYG12" s="239"/>
      <c r="MYH12" s="239"/>
      <c r="MYI12" s="239"/>
      <c r="MYJ12" s="239"/>
      <c r="MYK12" s="239"/>
      <c r="MYL12" s="239"/>
      <c r="MYM12" s="239"/>
      <c r="MYN12" s="239"/>
      <c r="MYO12" s="239"/>
      <c r="MYP12" s="239"/>
      <c r="MYQ12" s="239"/>
      <c r="MYR12" s="239"/>
      <c r="MYS12" s="239"/>
      <c r="MYT12" s="239"/>
      <c r="MYU12" s="239"/>
      <c r="MYV12" s="239"/>
      <c r="MYW12" s="239"/>
      <c r="MYX12" s="239"/>
      <c r="MYY12" s="239"/>
      <c r="MYZ12" s="239"/>
      <c r="MZA12" s="239"/>
      <c r="MZB12" s="239"/>
      <c r="MZC12" s="239"/>
      <c r="MZD12" s="239"/>
      <c r="MZE12" s="239"/>
      <c r="MZF12" s="239"/>
      <c r="MZG12" s="239"/>
      <c r="MZH12" s="239"/>
      <c r="MZI12" s="239"/>
      <c r="MZJ12" s="239"/>
      <c r="MZK12" s="239"/>
      <c r="MZL12" s="239"/>
      <c r="MZM12" s="239"/>
      <c r="MZN12" s="239"/>
      <c r="MZO12" s="239"/>
      <c r="MZP12" s="239"/>
      <c r="MZQ12" s="239"/>
      <c r="MZR12" s="239"/>
      <c r="MZS12" s="239"/>
      <c r="MZT12" s="239"/>
      <c r="MZU12" s="239"/>
      <c r="MZV12" s="239"/>
      <c r="MZW12" s="239"/>
      <c r="MZX12" s="239"/>
      <c r="MZY12" s="239"/>
      <c r="MZZ12" s="239"/>
      <c r="NAA12" s="239"/>
      <c r="NAB12" s="239"/>
      <c r="NAC12" s="239"/>
      <c r="NAD12" s="239"/>
      <c r="NAE12" s="239"/>
      <c r="NAF12" s="239"/>
      <c r="NAG12" s="239"/>
      <c r="NAH12" s="239"/>
      <c r="NAI12" s="239"/>
      <c r="NAJ12" s="239"/>
      <c r="NAK12" s="239"/>
      <c r="NAL12" s="239"/>
      <c r="NAM12" s="239"/>
      <c r="NAN12" s="239"/>
      <c r="NAO12" s="239"/>
      <c r="NAP12" s="239"/>
      <c r="NAQ12" s="239"/>
      <c r="NAR12" s="239"/>
      <c r="NAS12" s="239"/>
      <c r="NAT12" s="239"/>
      <c r="NAU12" s="239"/>
      <c r="NAV12" s="239"/>
      <c r="NAW12" s="239"/>
      <c r="NAX12" s="239"/>
      <c r="NAY12" s="239"/>
      <c r="NAZ12" s="239"/>
      <c r="NBA12" s="239"/>
      <c r="NBB12" s="239"/>
      <c r="NBC12" s="239"/>
      <c r="NBD12" s="239"/>
      <c r="NBE12" s="239"/>
      <c r="NBF12" s="239"/>
      <c r="NBG12" s="239"/>
      <c r="NBH12" s="239"/>
      <c r="NBI12" s="239"/>
      <c r="NBJ12" s="239"/>
      <c r="NBK12" s="239"/>
      <c r="NBL12" s="239"/>
      <c r="NBM12" s="239"/>
      <c r="NBN12" s="239"/>
      <c r="NBO12" s="239"/>
      <c r="NBP12" s="239"/>
      <c r="NBQ12" s="239"/>
      <c r="NBR12" s="239"/>
      <c r="NBS12" s="239"/>
      <c r="NBT12" s="239"/>
      <c r="NBU12" s="239"/>
      <c r="NBV12" s="239"/>
      <c r="NBW12" s="239"/>
      <c r="NBX12" s="239"/>
      <c r="NBY12" s="239"/>
      <c r="NBZ12" s="239"/>
      <c r="NCA12" s="239"/>
      <c r="NCB12" s="239"/>
      <c r="NCC12" s="239"/>
      <c r="NCD12" s="239"/>
      <c r="NCE12" s="239"/>
      <c r="NCF12" s="239"/>
      <c r="NCG12" s="239"/>
      <c r="NCH12" s="239"/>
      <c r="NCI12" s="239"/>
      <c r="NCJ12" s="239"/>
      <c r="NCK12" s="239"/>
      <c r="NCL12" s="239"/>
      <c r="NCM12" s="239"/>
      <c r="NCN12" s="239"/>
      <c r="NCO12" s="239"/>
      <c r="NCP12" s="239"/>
      <c r="NCQ12" s="239"/>
      <c r="NCR12" s="239"/>
      <c r="NCS12" s="239"/>
      <c r="NCT12" s="239"/>
      <c r="NCU12" s="239"/>
      <c r="NCV12" s="239"/>
      <c r="NCW12" s="239"/>
      <c r="NCX12" s="239"/>
      <c r="NCY12" s="239"/>
      <c r="NCZ12" s="239"/>
      <c r="NDA12" s="239"/>
      <c r="NDB12" s="239"/>
      <c r="NDC12" s="239"/>
      <c r="NDD12" s="239"/>
      <c r="NDE12" s="239"/>
      <c r="NDF12" s="239"/>
      <c r="NDG12" s="239"/>
      <c r="NDH12" s="239"/>
      <c r="NDI12" s="239"/>
      <c r="NDJ12" s="239"/>
      <c r="NDK12" s="239"/>
      <c r="NDL12" s="239"/>
      <c r="NDM12" s="239"/>
      <c r="NDN12" s="239"/>
      <c r="NDO12" s="239"/>
      <c r="NDP12" s="239"/>
      <c r="NDQ12" s="239"/>
      <c r="NDR12" s="239"/>
      <c r="NDS12" s="239"/>
      <c r="NDT12" s="239"/>
      <c r="NDU12" s="239"/>
      <c r="NDV12" s="239"/>
      <c r="NDW12" s="239"/>
      <c r="NDX12" s="239"/>
      <c r="NDY12" s="239"/>
      <c r="NDZ12" s="239"/>
      <c r="NEA12" s="239"/>
      <c r="NEB12" s="239"/>
      <c r="NEC12" s="239"/>
      <c r="NED12" s="239"/>
      <c r="NEE12" s="239"/>
      <c r="NEF12" s="239"/>
      <c r="NEG12" s="239"/>
      <c r="NEH12" s="239"/>
      <c r="NEI12" s="239"/>
      <c r="NEJ12" s="239"/>
      <c r="NEK12" s="239"/>
      <c r="NEL12" s="239"/>
      <c r="NEM12" s="239"/>
      <c r="NEN12" s="239"/>
      <c r="NEO12" s="239"/>
      <c r="NEP12" s="239"/>
      <c r="NEQ12" s="239"/>
      <c r="NER12" s="239"/>
      <c r="NES12" s="239"/>
      <c r="NET12" s="239"/>
      <c r="NEU12" s="239"/>
      <c r="NEV12" s="239"/>
      <c r="NEW12" s="239"/>
      <c r="NEX12" s="239"/>
      <c r="NEY12" s="239"/>
      <c r="NEZ12" s="239"/>
      <c r="NFA12" s="239"/>
      <c r="NFB12" s="239"/>
      <c r="NFC12" s="239"/>
      <c r="NFD12" s="239"/>
      <c r="NFE12" s="239"/>
      <c r="NFF12" s="239"/>
      <c r="NFG12" s="239"/>
      <c r="NFH12" s="239"/>
      <c r="NFI12" s="239"/>
      <c r="NFJ12" s="239"/>
      <c r="NFK12" s="239"/>
      <c r="NFL12" s="239"/>
      <c r="NFM12" s="239"/>
      <c r="NFN12" s="239"/>
      <c r="NFO12" s="239"/>
      <c r="NFP12" s="239"/>
      <c r="NFQ12" s="239"/>
      <c r="NFR12" s="239"/>
      <c r="NFS12" s="239"/>
      <c r="NFT12" s="239"/>
      <c r="NFU12" s="239"/>
      <c r="NFV12" s="239"/>
      <c r="NFW12" s="239"/>
      <c r="NFX12" s="239"/>
      <c r="NFY12" s="239"/>
      <c r="NFZ12" s="239"/>
      <c r="NGA12" s="239"/>
      <c r="NGB12" s="239"/>
      <c r="NGC12" s="239"/>
      <c r="NGD12" s="239"/>
      <c r="NGE12" s="239"/>
      <c r="NGF12" s="239"/>
      <c r="NGG12" s="239"/>
      <c r="NGH12" s="239"/>
      <c r="NGI12" s="239"/>
      <c r="NGJ12" s="239"/>
      <c r="NGK12" s="239"/>
      <c r="NGL12" s="239"/>
      <c r="NGM12" s="239"/>
      <c r="NGN12" s="239"/>
      <c r="NGO12" s="239"/>
      <c r="NGP12" s="239"/>
      <c r="NGQ12" s="239"/>
      <c r="NGR12" s="239"/>
      <c r="NGS12" s="239"/>
      <c r="NGT12" s="239"/>
      <c r="NGU12" s="239"/>
      <c r="NGV12" s="239"/>
      <c r="NGW12" s="239"/>
      <c r="NGX12" s="239"/>
      <c r="NGY12" s="239"/>
      <c r="NGZ12" s="239"/>
      <c r="NHA12" s="239"/>
      <c r="NHB12" s="239"/>
      <c r="NHC12" s="239"/>
      <c r="NHD12" s="239"/>
      <c r="NHE12" s="239"/>
      <c r="NHF12" s="239"/>
      <c r="NHG12" s="239"/>
      <c r="NHH12" s="239"/>
      <c r="NHI12" s="239"/>
      <c r="NHJ12" s="239"/>
      <c r="NHK12" s="239"/>
      <c r="NHL12" s="239"/>
      <c r="NHM12" s="239"/>
      <c r="NHN12" s="239"/>
      <c r="NHO12" s="239"/>
      <c r="NHP12" s="239"/>
      <c r="NHQ12" s="239"/>
      <c r="NHR12" s="239"/>
      <c r="NHS12" s="239"/>
      <c r="NHT12" s="239"/>
      <c r="NHU12" s="239"/>
      <c r="NHV12" s="239"/>
      <c r="NHW12" s="239"/>
      <c r="NHX12" s="239"/>
      <c r="NHY12" s="239"/>
      <c r="NHZ12" s="239"/>
      <c r="NIA12" s="239"/>
      <c r="NIB12" s="239"/>
      <c r="NIC12" s="239"/>
      <c r="NID12" s="239"/>
      <c r="NIE12" s="239"/>
      <c r="NIF12" s="239"/>
      <c r="NIG12" s="239"/>
      <c r="NIH12" s="239"/>
      <c r="NII12" s="239"/>
      <c r="NIJ12" s="239"/>
      <c r="NIK12" s="239"/>
      <c r="NIL12" s="239"/>
      <c r="NIM12" s="239"/>
      <c r="NIN12" s="239"/>
      <c r="NIO12" s="239"/>
      <c r="NIP12" s="239"/>
      <c r="NIQ12" s="239"/>
      <c r="NIR12" s="239"/>
      <c r="NIS12" s="239"/>
      <c r="NIT12" s="239"/>
      <c r="NIU12" s="239"/>
      <c r="NIV12" s="239"/>
      <c r="NIW12" s="239"/>
      <c r="NIX12" s="239"/>
      <c r="NIY12" s="239"/>
      <c r="NIZ12" s="239"/>
      <c r="NJA12" s="239"/>
      <c r="NJB12" s="239"/>
      <c r="NJC12" s="239"/>
      <c r="NJD12" s="239"/>
      <c r="NJE12" s="239"/>
      <c r="NJF12" s="239"/>
      <c r="NJG12" s="239"/>
      <c r="NJH12" s="239"/>
      <c r="NJI12" s="239"/>
      <c r="NJJ12" s="239"/>
      <c r="NJK12" s="239"/>
      <c r="NJL12" s="239"/>
      <c r="NJM12" s="239"/>
      <c r="NJN12" s="239"/>
      <c r="NJO12" s="239"/>
      <c r="NJP12" s="239"/>
      <c r="NJQ12" s="239"/>
      <c r="NJR12" s="239"/>
      <c r="NJS12" s="239"/>
      <c r="NJT12" s="239"/>
      <c r="NJU12" s="239"/>
      <c r="NJV12" s="239"/>
      <c r="NJW12" s="239"/>
      <c r="NJX12" s="239"/>
      <c r="NJY12" s="239"/>
      <c r="NJZ12" s="239"/>
      <c r="NKA12" s="239"/>
      <c r="NKB12" s="239"/>
      <c r="NKC12" s="239"/>
      <c r="NKD12" s="239"/>
      <c r="NKE12" s="239"/>
      <c r="NKF12" s="239"/>
      <c r="NKG12" s="239"/>
      <c r="NKH12" s="239"/>
      <c r="NKI12" s="239"/>
      <c r="NKJ12" s="239"/>
      <c r="NKK12" s="239"/>
      <c r="NKL12" s="239"/>
      <c r="NKM12" s="239"/>
      <c r="NKN12" s="239"/>
      <c r="NKO12" s="239"/>
      <c r="NKP12" s="239"/>
      <c r="NKQ12" s="239"/>
      <c r="NKR12" s="239"/>
      <c r="NKS12" s="239"/>
      <c r="NKT12" s="239"/>
      <c r="NKU12" s="239"/>
      <c r="NKV12" s="239"/>
      <c r="NKW12" s="239"/>
      <c r="NKX12" s="239"/>
      <c r="NKY12" s="239"/>
      <c r="NKZ12" s="239"/>
      <c r="NLA12" s="239"/>
      <c r="NLB12" s="239"/>
      <c r="NLC12" s="239"/>
      <c r="NLD12" s="239"/>
      <c r="NLE12" s="239"/>
      <c r="NLF12" s="239"/>
      <c r="NLG12" s="239"/>
      <c r="NLH12" s="239"/>
      <c r="NLI12" s="239"/>
      <c r="NLJ12" s="239"/>
      <c r="NLK12" s="239"/>
      <c r="NLL12" s="239"/>
      <c r="NLM12" s="239"/>
      <c r="NLN12" s="239"/>
      <c r="NLO12" s="239"/>
      <c r="NLP12" s="239"/>
      <c r="NLQ12" s="239"/>
      <c r="NLR12" s="239"/>
      <c r="NLS12" s="239"/>
      <c r="NLT12" s="239"/>
      <c r="NLU12" s="239"/>
      <c r="NLV12" s="239"/>
      <c r="NLW12" s="239"/>
      <c r="NLX12" s="239"/>
      <c r="NLY12" s="239"/>
      <c r="NLZ12" s="239"/>
      <c r="NMA12" s="239"/>
      <c r="NMB12" s="239"/>
      <c r="NMC12" s="239"/>
      <c r="NMD12" s="239"/>
      <c r="NME12" s="239"/>
      <c r="NMF12" s="239"/>
      <c r="NMG12" s="239"/>
      <c r="NMH12" s="239"/>
      <c r="NMI12" s="239"/>
      <c r="NMJ12" s="239"/>
      <c r="NMK12" s="239"/>
      <c r="NML12" s="239"/>
      <c r="NMM12" s="239"/>
      <c r="NMN12" s="239"/>
      <c r="NMO12" s="239"/>
      <c r="NMP12" s="239"/>
      <c r="NMQ12" s="239"/>
      <c r="NMR12" s="239"/>
      <c r="NMS12" s="239"/>
      <c r="NMT12" s="239"/>
      <c r="NMU12" s="239"/>
      <c r="NMV12" s="239"/>
      <c r="NMW12" s="239"/>
      <c r="NMX12" s="239"/>
      <c r="NMY12" s="239"/>
      <c r="NMZ12" s="239"/>
      <c r="NNA12" s="239"/>
      <c r="NNB12" s="239"/>
      <c r="NNC12" s="239"/>
      <c r="NND12" s="239"/>
      <c r="NNE12" s="239"/>
      <c r="NNF12" s="239"/>
      <c r="NNG12" s="239"/>
      <c r="NNH12" s="239"/>
      <c r="NNI12" s="239"/>
      <c r="NNJ12" s="239"/>
      <c r="NNK12" s="239"/>
      <c r="NNL12" s="239"/>
      <c r="NNM12" s="239"/>
      <c r="NNN12" s="239"/>
      <c r="NNO12" s="239"/>
      <c r="NNP12" s="239"/>
      <c r="NNQ12" s="239"/>
      <c r="NNR12" s="239"/>
      <c r="NNS12" s="239"/>
      <c r="NNT12" s="239"/>
      <c r="NNU12" s="239"/>
      <c r="NNV12" s="239"/>
      <c r="NNW12" s="239"/>
      <c r="NNX12" s="239"/>
      <c r="NNY12" s="239"/>
      <c r="NNZ12" s="239"/>
      <c r="NOA12" s="239"/>
      <c r="NOB12" s="239"/>
      <c r="NOC12" s="239"/>
      <c r="NOD12" s="239"/>
      <c r="NOE12" s="239"/>
      <c r="NOF12" s="239"/>
      <c r="NOG12" s="239"/>
      <c r="NOH12" s="239"/>
      <c r="NOI12" s="239"/>
      <c r="NOJ12" s="239"/>
      <c r="NOK12" s="239"/>
      <c r="NOL12" s="239"/>
      <c r="NOM12" s="239"/>
      <c r="NON12" s="239"/>
      <c r="NOO12" s="239"/>
      <c r="NOP12" s="239"/>
      <c r="NOQ12" s="239"/>
      <c r="NOR12" s="239"/>
      <c r="NOS12" s="239"/>
      <c r="NOT12" s="239"/>
      <c r="NOU12" s="239"/>
      <c r="NOV12" s="239"/>
      <c r="NOW12" s="239"/>
      <c r="NOX12" s="239"/>
      <c r="NOY12" s="239"/>
      <c r="NOZ12" s="239"/>
      <c r="NPA12" s="239"/>
      <c r="NPB12" s="239"/>
      <c r="NPC12" s="239"/>
      <c r="NPD12" s="239"/>
      <c r="NPE12" s="239"/>
      <c r="NPF12" s="239"/>
      <c r="NPG12" s="239"/>
      <c r="NPH12" s="239"/>
      <c r="NPI12" s="239"/>
      <c r="NPJ12" s="239"/>
      <c r="NPK12" s="239"/>
      <c r="NPL12" s="239"/>
      <c r="NPM12" s="239"/>
      <c r="NPN12" s="239"/>
      <c r="NPO12" s="239"/>
      <c r="NPP12" s="239"/>
      <c r="NPQ12" s="239"/>
      <c r="NPR12" s="239"/>
      <c r="NPS12" s="239"/>
      <c r="NPT12" s="239"/>
      <c r="NPU12" s="239"/>
      <c r="NPV12" s="239"/>
      <c r="NPW12" s="239"/>
      <c r="NPX12" s="239"/>
      <c r="NPY12" s="239"/>
      <c r="NPZ12" s="239"/>
      <c r="NQA12" s="239"/>
      <c r="NQB12" s="239"/>
      <c r="NQC12" s="239"/>
      <c r="NQD12" s="239"/>
      <c r="NQE12" s="239"/>
      <c r="NQF12" s="239"/>
      <c r="NQG12" s="239"/>
      <c r="NQH12" s="239"/>
      <c r="NQI12" s="239"/>
      <c r="NQJ12" s="239"/>
      <c r="NQK12" s="239"/>
      <c r="NQL12" s="239"/>
      <c r="NQM12" s="239"/>
      <c r="NQN12" s="239"/>
      <c r="NQO12" s="239"/>
      <c r="NQP12" s="239"/>
      <c r="NQQ12" s="239"/>
      <c r="NQR12" s="239"/>
      <c r="NQS12" s="239"/>
      <c r="NQT12" s="239"/>
      <c r="NQU12" s="239"/>
      <c r="NQV12" s="239"/>
      <c r="NQW12" s="239"/>
      <c r="NQX12" s="239"/>
      <c r="NQY12" s="239"/>
      <c r="NQZ12" s="239"/>
      <c r="NRA12" s="239"/>
      <c r="NRB12" s="239"/>
      <c r="NRC12" s="239"/>
      <c r="NRD12" s="239"/>
      <c r="NRE12" s="239"/>
      <c r="NRF12" s="239"/>
      <c r="NRG12" s="239"/>
      <c r="NRH12" s="239"/>
      <c r="NRI12" s="239"/>
      <c r="NRJ12" s="239"/>
      <c r="NRK12" s="239"/>
      <c r="NRL12" s="239"/>
      <c r="NRM12" s="239"/>
      <c r="NRN12" s="239"/>
      <c r="NRO12" s="239"/>
      <c r="NRP12" s="239"/>
      <c r="NRQ12" s="239"/>
      <c r="NRR12" s="239"/>
      <c r="NRS12" s="239"/>
      <c r="NRT12" s="239"/>
      <c r="NRU12" s="239"/>
      <c r="NRV12" s="239"/>
      <c r="NRW12" s="239"/>
      <c r="NRX12" s="239"/>
      <c r="NRY12" s="239"/>
      <c r="NRZ12" s="239"/>
      <c r="NSA12" s="239"/>
      <c r="NSB12" s="239"/>
      <c r="NSC12" s="239"/>
      <c r="NSD12" s="239"/>
      <c r="NSE12" s="239"/>
      <c r="NSF12" s="239"/>
      <c r="NSG12" s="239"/>
      <c r="NSH12" s="239"/>
      <c r="NSI12" s="239"/>
      <c r="NSJ12" s="239"/>
      <c r="NSK12" s="239"/>
      <c r="NSL12" s="239"/>
      <c r="NSM12" s="239"/>
      <c r="NSN12" s="239"/>
      <c r="NSO12" s="239"/>
      <c r="NSP12" s="239"/>
      <c r="NSQ12" s="239"/>
      <c r="NSR12" s="239"/>
      <c r="NSS12" s="239"/>
      <c r="NST12" s="239"/>
      <c r="NSU12" s="239"/>
      <c r="NSV12" s="239"/>
      <c r="NSW12" s="239"/>
      <c r="NSX12" s="239"/>
      <c r="NSY12" s="239"/>
      <c r="NSZ12" s="239"/>
      <c r="NTA12" s="239"/>
      <c r="NTB12" s="239"/>
      <c r="NTC12" s="239"/>
      <c r="NTD12" s="239"/>
      <c r="NTE12" s="239"/>
      <c r="NTF12" s="239"/>
      <c r="NTG12" s="239"/>
      <c r="NTH12" s="239"/>
      <c r="NTI12" s="239"/>
      <c r="NTJ12" s="239"/>
      <c r="NTK12" s="239"/>
      <c r="NTL12" s="239"/>
      <c r="NTM12" s="239"/>
      <c r="NTN12" s="239"/>
      <c r="NTO12" s="239"/>
      <c r="NTP12" s="239"/>
      <c r="NTQ12" s="239"/>
      <c r="NTR12" s="239"/>
      <c r="NTS12" s="239"/>
      <c r="NTT12" s="239"/>
      <c r="NTU12" s="239"/>
      <c r="NTV12" s="239"/>
      <c r="NTW12" s="239"/>
      <c r="NTX12" s="239"/>
      <c r="NTY12" s="239"/>
      <c r="NTZ12" s="239"/>
      <c r="NUA12" s="239"/>
      <c r="NUB12" s="239"/>
      <c r="NUC12" s="239"/>
      <c r="NUD12" s="239"/>
      <c r="NUE12" s="239"/>
      <c r="NUF12" s="239"/>
      <c r="NUG12" s="239"/>
      <c r="NUH12" s="239"/>
      <c r="NUI12" s="239"/>
      <c r="NUJ12" s="239"/>
      <c r="NUK12" s="239"/>
      <c r="NUL12" s="239"/>
      <c r="NUM12" s="239"/>
      <c r="NUN12" s="239"/>
      <c r="NUO12" s="239"/>
      <c r="NUP12" s="239"/>
      <c r="NUQ12" s="239"/>
      <c r="NUR12" s="239"/>
      <c r="NUS12" s="239"/>
      <c r="NUT12" s="239"/>
      <c r="NUU12" s="239"/>
      <c r="NUV12" s="239"/>
      <c r="NUW12" s="239"/>
      <c r="NUX12" s="239"/>
      <c r="NUY12" s="239"/>
      <c r="NUZ12" s="239"/>
      <c r="NVA12" s="239"/>
      <c r="NVB12" s="239"/>
      <c r="NVC12" s="239"/>
      <c r="NVD12" s="239"/>
      <c r="NVE12" s="239"/>
      <c r="NVF12" s="239"/>
      <c r="NVG12" s="239"/>
      <c r="NVH12" s="239"/>
      <c r="NVI12" s="239"/>
      <c r="NVJ12" s="239"/>
      <c r="NVK12" s="239"/>
      <c r="NVL12" s="239"/>
      <c r="NVM12" s="239"/>
      <c r="NVN12" s="239"/>
      <c r="NVO12" s="239"/>
      <c r="NVP12" s="239"/>
      <c r="NVQ12" s="239"/>
      <c r="NVR12" s="239"/>
      <c r="NVS12" s="239"/>
      <c r="NVT12" s="239"/>
      <c r="NVU12" s="239"/>
      <c r="NVV12" s="239"/>
      <c r="NVW12" s="239"/>
      <c r="NVX12" s="239"/>
      <c r="NVY12" s="239"/>
      <c r="NVZ12" s="239"/>
      <c r="NWA12" s="239"/>
      <c r="NWB12" s="239"/>
      <c r="NWC12" s="239"/>
      <c r="NWD12" s="239"/>
      <c r="NWE12" s="239"/>
      <c r="NWF12" s="239"/>
      <c r="NWG12" s="239"/>
      <c r="NWH12" s="239"/>
      <c r="NWI12" s="239"/>
      <c r="NWJ12" s="239"/>
      <c r="NWK12" s="239"/>
      <c r="NWL12" s="239"/>
      <c r="NWM12" s="239"/>
      <c r="NWN12" s="239"/>
      <c r="NWO12" s="239"/>
      <c r="NWP12" s="239"/>
      <c r="NWQ12" s="239"/>
      <c r="NWR12" s="239"/>
      <c r="NWS12" s="239"/>
      <c r="NWT12" s="239"/>
      <c r="NWU12" s="239"/>
      <c r="NWV12" s="239"/>
      <c r="NWW12" s="239"/>
      <c r="NWX12" s="239"/>
      <c r="NWY12" s="239"/>
      <c r="NWZ12" s="239"/>
      <c r="NXA12" s="239"/>
      <c r="NXB12" s="239"/>
      <c r="NXC12" s="239"/>
      <c r="NXD12" s="239"/>
      <c r="NXE12" s="239"/>
      <c r="NXF12" s="239"/>
      <c r="NXG12" s="239"/>
      <c r="NXH12" s="239"/>
      <c r="NXI12" s="239"/>
      <c r="NXJ12" s="239"/>
      <c r="NXK12" s="239"/>
      <c r="NXL12" s="239"/>
      <c r="NXM12" s="239"/>
      <c r="NXN12" s="239"/>
      <c r="NXO12" s="239"/>
      <c r="NXP12" s="239"/>
      <c r="NXQ12" s="239"/>
      <c r="NXR12" s="239"/>
      <c r="NXS12" s="239"/>
      <c r="NXT12" s="239"/>
      <c r="NXU12" s="239"/>
      <c r="NXV12" s="239"/>
      <c r="NXW12" s="239"/>
      <c r="NXX12" s="239"/>
      <c r="NXY12" s="239"/>
      <c r="NXZ12" s="239"/>
      <c r="NYA12" s="239"/>
      <c r="NYB12" s="239"/>
      <c r="NYC12" s="239"/>
      <c r="NYD12" s="239"/>
      <c r="NYE12" s="239"/>
      <c r="NYF12" s="239"/>
      <c r="NYG12" s="239"/>
      <c r="NYH12" s="239"/>
      <c r="NYI12" s="239"/>
      <c r="NYJ12" s="239"/>
      <c r="NYK12" s="239"/>
      <c r="NYL12" s="239"/>
      <c r="NYM12" s="239"/>
      <c r="NYN12" s="239"/>
      <c r="NYO12" s="239"/>
      <c r="NYP12" s="239"/>
      <c r="NYQ12" s="239"/>
      <c r="NYR12" s="239"/>
      <c r="NYS12" s="239"/>
      <c r="NYT12" s="239"/>
      <c r="NYU12" s="239"/>
      <c r="NYV12" s="239"/>
      <c r="NYW12" s="239"/>
      <c r="NYX12" s="239"/>
      <c r="NYY12" s="239"/>
      <c r="NYZ12" s="239"/>
      <c r="NZA12" s="239"/>
      <c r="NZB12" s="239"/>
      <c r="NZC12" s="239"/>
      <c r="NZD12" s="239"/>
      <c r="NZE12" s="239"/>
      <c r="NZF12" s="239"/>
      <c r="NZG12" s="239"/>
      <c r="NZH12" s="239"/>
      <c r="NZI12" s="239"/>
      <c r="NZJ12" s="239"/>
      <c r="NZK12" s="239"/>
      <c r="NZL12" s="239"/>
      <c r="NZM12" s="239"/>
      <c r="NZN12" s="239"/>
      <c r="NZO12" s="239"/>
      <c r="NZP12" s="239"/>
      <c r="NZQ12" s="239"/>
      <c r="NZR12" s="239"/>
      <c r="NZS12" s="239"/>
      <c r="NZT12" s="239"/>
      <c r="NZU12" s="239"/>
      <c r="NZV12" s="239"/>
      <c r="NZW12" s="239"/>
      <c r="NZX12" s="239"/>
      <c r="NZY12" s="239"/>
      <c r="NZZ12" s="239"/>
      <c r="OAA12" s="239"/>
      <c r="OAB12" s="239"/>
      <c r="OAC12" s="239"/>
      <c r="OAD12" s="239"/>
      <c r="OAE12" s="239"/>
      <c r="OAF12" s="239"/>
      <c r="OAG12" s="239"/>
      <c r="OAH12" s="239"/>
      <c r="OAI12" s="239"/>
      <c r="OAJ12" s="239"/>
      <c r="OAK12" s="239"/>
      <c r="OAL12" s="239"/>
      <c r="OAM12" s="239"/>
      <c r="OAN12" s="239"/>
      <c r="OAO12" s="239"/>
      <c r="OAP12" s="239"/>
      <c r="OAQ12" s="239"/>
      <c r="OAR12" s="239"/>
      <c r="OAS12" s="239"/>
      <c r="OAT12" s="239"/>
      <c r="OAU12" s="239"/>
      <c r="OAV12" s="239"/>
      <c r="OAW12" s="239"/>
      <c r="OAX12" s="239"/>
      <c r="OAY12" s="239"/>
      <c r="OAZ12" s="239"/>
      <c r="OBA12" s="239"/>
      <c r="OBB12" s="239"/>
      <c r="OBC12" s="239"/>
      <c r="OBD12" s="239"/>
      <c r="OBE12" s="239"/>
      <c r="OBF12" s="239"/>
      <c r="OBG12" s="239"/>
      <c r="OBH12" s="239"/>
      <c r="OBI12" s="239"/>
      <c r="OBJ12" s="239"/>
      <c r="OBK12" s="239"/>
      <c r="OBL12" s="239"/>
      <c r="OBM12" s="239"/>
      <c r="OBN12" s="239"/>
      <c r="OBO12" s="239"/>
      <c r="OBP12" s="239"/>
      <c r="OBQ12" s="239"/>
      <c r="OBR12" s="239"/>
      <c r="OBS12" s="239"/>
      <c r="OBT12" s="239"/>
      <c r="OBU12" s="239"/>
      <c r="OBV12" s="239"/>
      <c r="OBW12" s="239"/>
      <c r="OBX12" s="239"/>
      <c r="OBY12" s="239"/>
      <c r="OBZ12" s="239"/>
      <c r="OCA12" s="239"/>
      <c r="OCB12" s="239"/>
      <c r="OCC12" s="239"/>
      <c r="OCD12" s="239"/>
      <c r="OCE12" s="239"/>
      <c r="OCF12" s="239"/>
      <c r="OCG12" s="239"/>
      <c r="OCH12" s="239"/>
      <c r="OCI12" s="239"/>
      <c r="OCJ12" s="239"/>
      <c r="OCK12" s="239"/>
      <c r="OCL12" s="239"/>
      <c r="OCM12" s="239"/>
      <c r="OCN12" s="239"/>
      <c r="OCO12" s="239"/>
      <c r="OCP12" s="239"/>
      <c r="OCQ12" s="239"/>
      <c r="OCR12" s="239"/>
      <c r="OCS12" s="239"/>
      <c r="OCT12" s="239"/>
      <c r="OCU12" s="239"/>
      <c r="OCV12" s="239"/>
      <c r="OCW12" s="239"/>
      <c r="OCX12" s="239"/>
      <c r="OCY12" s="239"/>
      <c r="OCZ12" s="239"/>
      <c r="ODA12" s="239"/>
      <c r="ODB12" s="239"/>
      <c r="ODC12" s="239"/>
      <c r="ODD12" s="239"/>
      <c r="ODE12" s="239"/>
      <c r="ODF12" s="239"/>
      <c r="ODG12" s="239"/>
      <c r="ODH12" s="239"/>
      <c r="ODI12" s="239"/>
      <c r="ODJ12" s="239"/>
      <c r="ODK12" s="239"/>
      <c r="ODL12" s="239"/>
      <c r="ODM12" s="239"/>
      <c r="ODN12" s="239"/>
      <c r="ODO12" s="239"/>
      <c r="ODP12" s="239"/>
      <c r="ODQ12" s="239"/>
      <c r="ODR12" s="239"/>
      <c r="ODS12" s="239"/>
      <c r="ODT12" s="239"/>
      <c r="ODU12" s="239"/>
      <c r="ODV12" s="239"/>
      <c r="ODW12" s="239"/>
      <c r="ODX12" s="239"/>
      <c r="ODY12" s="239"/>
      <c r="ODZ12" s="239"/>
      <c r="OEA12" s="239"/>
      <c r="OEB12" s="239"/>
      <c r="OEC12" s="239"/>
      <c r="OED12" s="239"/>
      <c r="OEE12" s="239"/>
      <c r="OEF12" s="239"/>
      <c r="OEG12" s="239"/>
      <c r="OEH12" s="239"/>
      <c r="OEI12" s="239"/>
      <c r="OEJ12" s="239"/>
      <c r="OEK12" s="239"/>
      <c r="OEL12" s="239"/>
      <c r="OEM12" s="239"/>
      <c r="OEN12" s="239"/>
      <c r="OEO12" s="239"/>
      <c r="OEP12" s="239"/>
      <c r="OEQ12" s="239"/>
      <c r="OER12" s="239"/>
      <c r="OES12" s="239"/>
      <c r="OET12" s="239"/>
      <c r="OEU12" s="239"/>
      <c r="OEV12" s="239"/>
      <c r="OEW12" s="239"/>
      <c r="OEX12" s="239"/>
      <c r="OEY12" s="239"/>
      <c r="OEZ12" s="239"/>
      <c r="OFA12" s="239"/>
      <c r="OFB12" s="239"/>
      <c r="OFC12" s="239"/>
      <c r="OFD12" s="239"/>
      <c r="OFE12" s="239"/>
      <c r="OFF12" s="239"/>
      <c r="OFG12" s="239"/>
      <c r="OFH12" s="239"/>
      <c r="OFI12" s="239"/>
      <c r="OFJ12" s="239"/>
      <c r="OFK12" s="239"/>
      <c r="OFL12" s="239"/>
      <c r="OFM12" s="239"/>
      <c r="OFN12" s="239"/>
      <c r="OFO12" s="239"/>
      <c r="OFP12" s="239"/>
      <c r="OFQ12" s="239"/>
      <c r="OFR12" s="239"/>
      <c r="OFS12" s="239"/>
      <c r="OFT12" s="239"/>
      <c r="OFU12" s="239"/>
      <c r="OFV12" s="239"/>
      <c r="OFW12" s="239"/>
      <c r="OFX12" s="239"/>
      <c r="OFY12" s="239"/>
      <c r="OFZ12" s="239"/>
      <c r="OGA12" s="239"/>
      <c r="OGB12" s="239"/>
      <c r="OGC12" s="239"/>
      <c r="OGD12" s="239"/>
      <c r="OGE12" s="239"/>
      <c r="OGF12" s="239"/>
      <c r="OGG12" s="239"/>
      <c r="OGH12" s="239"/>
      <c r="OGI12" s="239"/>
      <c r="OGJ12" s="239"/>
      <c r="OGK12" s="239"/>
      <c r="OGL12" s="239"/>
      <c r="OGM12" s="239"/>
      <c r="OGN12" s="239"/>
      <c r="OGO12" s="239"/>
      <c r="OGP12" s="239"/>
      <c r="OGQ12" s="239"/>
      <c r="OGR12" s="239"/>
      <c r="OGS12" s="239"/>
      <c r="OGT12" s="239"/>
      <c r="OGU12" s="239"/>
      <c r="OGV12" s="239"/>
      <c r="OGW12" s="239"/>
      <c r="OGX12" s="239"/>
      <c r="OGY12" s="239"/>
      <c r="OGZ12" s="239"/>
      <c r="OHA12" s="239"/>
      <c r="OHB12" s="239"/>
      <c r="OHC12" s="239"/>
      <c r="OHD12" s="239"/>
      <c r="OHE12" s="239"/>
      <c r="OHF12" s="239"/>
      <c r="OHG12" s="239"/>
      <c r="OHH12" s="239"/>
      <c r="OHI12" s="239"/>
      <c r="OHJ12" s="239"/>
      <c r="OHK12" s="239"/>
      <c r="OHL12" s="239"/>
      <c r="OHM12" s="239"/>
      <c r="OHN12" s="239"/>
      <c r="OHO12" s="239"/>
      <c r="OHP12" s="239"/>
      <c r="OHQ12" s="239"/>
      <c r="OHR12" s="239"/>
      <c r="OHS12" s="239"/>
      <c r="OHT12" s="239"/>
      <c r="OHU12" s="239"/>
      <c r="OHV12" s="239"/>
      <c r="OHW12" s="239"/>
      <c r="OHX12" s="239"/>
      <c r="OHY12" s="239"/>
      <c r="OHZ12" s="239"/>
      <c r="OIA12" s="239"/>
      <c r="OIB12" s="239"/>
      <c r="OIC12" s="239"/>
      <c r="OID12" s="239"/>
      <c r="OIE12" s="239"/>
      <c r="OIF12" s="239"/>
      <c r="OIG12" s="239"/>
      <c r="OIH12" s="239"/>
      <c r="OII12" s="239"/>
      <c r="OIJ12" s="239"/>
      <c r="OIK12" s="239"/>
      <c r="OIL12" s="239"/>
      <c r="OIM12" s="239"/>
      <c r="OIN12" s="239"/>
      <c r="OIO12" s="239"/>
      <c r="OIP12" s="239"/>
      <c r="OIQ12" s="239"/>
      <c r="OIR12" s="239"/>
      <c r="OIS12" s="239"/>
      <c r="OIT12" s="239"/>
      <c r="OIU12" s="239"/>
      <c r="OIV12" s="239"/>
      <c r="OIW12" s="239"/>
      <c r="OIX12" s="239"/>
      <c r="OIY12" s="239"/>
      <c r="OIZ12" s="239"/>
      <c r="OJA12" s="239"/>
      <c r="OJB12" s="239"/>
      <c r="OJC12" s="239"/>
      <c r="OJD12" s="239"/>
      <c r="OJE12" s="239"/>
      <c r="OJF12" s="239"/>
      <c r="OJG12" s="239"/>
      <c r="OJH12" s="239"/>
      <c r="OJI12" s="239"/>
      <c r="OJJ12" s="239"/>
      <c r="OJK12" s="239"/>
      <c r="OJL12" s="239"/>
      <c r="OJM12" s="239"/>
      <c r="OJN12" s="239"/>
      <c r="OJO12" s="239"/>
      <c r="OJP12" s="239"/>
      <c r="OJQ12" s="239"/>
      <c r="OJR12" s="239"/>
      <c r="OJS12" s="239"/>
      <c r="OJT12" s="239"/>
      <c r="OJU12" s="239"/>
      <c r="OJV12" s="239"/>
      <c r="OJW12" s="239"/>
      <c r="OJX12" s="239"/>
      <c r="OJY12" s="239"/>
      <c r="OJZ12" s="239"/>
      <c r="OKA12" s="239"/>
      <c r="OKB12" s="239"/>
      <c r="OKC12" s="239"/>
      <c r="OKD12" s="239"/>
      <c r="OKE12" s="239"/>
      <c r="OKF12" s="239"/>
      <c r="OKG12" s="239"/>
      <c r="OKH12" s="239"/>
      <c r="OKI12" s="239"/>
      <c r="OKJ12" s="239"/>
      <c r="OKK12" s="239"/>
      <c r="OKL12" s="239"/>
      <c r="OKM12" s="239"/>
      <c r="OKN12" s="239"/>
      <c r="OKO12" s="239"/>
      <c r="OKP12" s="239"/>
      <c r="OKQ12" s="239"/>
      <c r="OKR12" s="239"/>
      <c r="OKS12" s="239"/>
      <c r="OKT12" s="239"/>
      <c r="OKU12" s="239"/>
      <c r="OKV12" s="239"/>
      <c r="OKW12" s="239"/>
      <c r="OKX12" s="239"/>
      <c r="OKY12" s="239"/>
      <c r="OKZ12" s="239"/>
      <c r="OLA12" s="239"/>
      <c r="OLB12" s="239"/>
      <c r="OLC12" s="239"/>
      <c r="OLD12" s="239"/>
      <c r="OLE12" s="239"/>
      <c r="OLF12" s="239"/>
      <c r="OLG12" s="239"/>
      <c r="OLH12" s="239"/>
      <c r="OLI12" s="239"/>
      <c r="OLJ12" s="239"/>
      <c r="OLK12" s="239"/>
      <c r="OLL12" s="239"/>
      <c r="OLM12" s="239"/>
      <c r="OLN12" s="239"/>
      <c r="OLO12" s="239"/>
      <c r="OLP12" s="239"/>
      <c r="OLQ12" s="239"/>
      <c r="OLR12" s="239"/>
      <c r="OLS12" s="239"/>
      <c r="OLT12" s="239"/>
      <c r="OLU12" s="239"/>
      <c r="OLV12" s="239"/>
      <c r="OLW12" s="239"/>
      <c r="OLX12" s="239"/>
      <c r="OLY12" s="239"/>
      <c r="OLZ12" s="239"/>
      <c r="OMA12" s="239"/>
      <c r="OMB12" s="239"/>
      <c r="OMC12" s="239"/>
      <c r="OMD12" s="239"/>
      <c r="OME12" s="239"/>
      <c r="OMF12" s="239"/>
      <c r="OMG12" s="239"/>
      <c r="OMH12" s="239"/>
      <c r="OMI12" s="239"/>
      <c r="OMJ12" s="239"/>
      <c r="OMK12" s="239"/>
      <c r="OML12" s="239"/>
      <c r="OMM12" s="239"/>
      <c r="OMN12" s="239"/>
      <c r="OMO12" s="239"/>
      <c r="OMP12" s="239"/>
      <c r="OMQ12" s="239"/>
      <c r="OMR12" s="239"/>
      <c r="OMS12" s="239"/>
      <c r="OMT12" s="239"/>
      <c r="OMU12" s="239"/>
      <c r="OMV12" s="239"/>
      <c r="OMW12" s="239"/>
      <c r="OMX12" s="239"/>
      <c r="OMY12" s="239"/>
      <c r="OMZ12" s="239"/>
      <c r="ONA12" s="239"/>
      <c r="ONB12" s="239"/>
      <c r="ONC12" s="239"/>
      <c r="OND12" s="239"/>
      <c r="ONE12" s="239"/>
      <c r="ONF12" s="239"/>
      <c r="ONG12" s="239"/>
      <c r="ONH12" s="239"/>
      <c r="ONI12" s="239"/>
      <c r="ONJ12" s="239"/>
      <c r="ONK12" s="239"/>
      <c r="ONL12" s="239"/>
      <c r="ONM12" s="239"/>
      <c r="ONN12" s="239"/>
      <c r="ONO12" s="239"/>
      <c r="ONP12" s="239"/>
      <c r="ONQ12" s="239"/>
      <c r="ONR12" s="239"/>
      <c r="ONS12" s="239"/>
      <c r="ONT12" s="239"/>
      <c r="ONU12" s="239"/>
      <c r="ONV12" s="239"/>
      <c r="ONW12" s="239"/>
      <c r="ONX12" s="239"/>
      <c r="ONY12" s="239"/>
      <c r="ONZ12" s="239"/>
      <c r="OOA12" s="239"/>
      <c r="OOB12" s="239"/>
      <c r="OOC12" s="239"/>
      <c r="OOD12" s="239"/>
      <c r="OOE12" s="239"/>
      <c r="OOF12" s="239"/>
      <c r="OOG12" s="239"/>
      <c r="OOH12" s="239"/>
      <c r="OOI12" s="239"/>
      <c r="OOJ12" s="239"/>
      <c r="OOK12" s="239"/>
      <c r="OOL12" s="239"/>
      <c r="OOM12" s="239"/>
      <c r="OON12" s="239"/>
      <c r="OOO12" s="239"/>
      <c r="OOP12" s="239"/>
      <c r="OOQ12" s="239"/>
      <c r="OOR12" s="239"/>
      <c r="OOS12" s="239"/>
      <c r="OOT12" s="239"/>
      <c r="OOU12" s="239"/>
      <c r="OOV12" s="239"/>
      <c r="OOW12" s="239"/>
      <c r="OOX12" s="239"/>
      <c r="OOY12" s="239"/>
      <c r="OOZ12" s="239"/>
      <c r="OPA12" s="239"/>
      <c r="OPB12" s="239"/>
      <c r="OPC12" s="239"/>
      <c r="OPD12" s="239"/>
      <c r="OPE12" s="239"/>
      <c r="OPF12" s="239"/>
      <c r="OPG12" s="239"/>
      <c r="OPH12" s="239"/>
      <c r="OPI12" s="239"/>
      <c r="OPJ12" s="239"/>
      <c r="OPK12" s="239"/>
      <c r="OPL12" s="239"/>
      <c r="OPM12" s="239"/>
      <c r="OPN12" s="239"/>
      <c r="OPO12" s="239"/>
      <c r="OPP12" s="239"/>
      <c r="OPQ12" s="239"/>
      <c r="OPR12" s="239"/>
      <c r="OPS12" s="239"/>
      <c r="OPT12" s="239"/>
      <c r="OPU12" s="239"/>
      <c r="OPV12" s="239"/>
      <c r="OPW12" s="239"/>
      <c r="OPX12" s="239"/>
      <c r="OPY12" s="239"/>
      <c r="OPZ12" s="239"/>
      <c r="OQA12" s="239"/>
      <c r="OQB12" s="239"/>
      <c r="OQC12" s="239"/>
      <c r="OQD12" s="239"/>
      <c r="OQE12" s="239"/>
      <c r="OQF12" s="239"/>
      <c r="OQG12" s="239"/>
      <c r="OQH12" s="239"/>
      <c r="OQI12" s="239"/>
      <c r="OQJ12" s="239"/>
      <c r="OQK12" s="239"/>
      <c r="OQL12" s="239"/>
      <c r="OQM12" s="239"/>
      <c r="OQN12" s="239"/>
      <c r="OQO12" s="239"/>
      <c r="OQP12" s="239"/>
      <c r="OQQ12" s="239"/>
      <c r="OQR12" s="239"/>
      <c r="OQS12" s="239"/>
      <c r="OQT12" s="239"/>
      <c r="OQU12" s="239"/>
      <c r="OQV12" s="239"/>
      <c r="OQW12" s="239"/>
      <c r="OQX12" s="239"/>
      <c r="OQY12" s="239"/>
      <c r="OQZ12" s="239"/>
      <c r="ORA12" s="239"/>
      <c r="ORB12" s="239"/>
      <c r="ORC12" s="239"/>
      <c r="ORD12" s="239"/>
      <c r="ORE12" s="239"/>
      <c r="ORF12" s="239"/>
      <c r="ORG12" s="239"/>
      <c r="ORH12" s="239"/>
      <c r="ORI12" s="239"/>
      <c r="ORJ12" s="239"/>
      <c r="ORK12" s="239"/>
      <c r="ORL12" s="239"/>
      <c r="ORM12" s="239"/>
      <c r="ORN12" s="239"/>
      <c r="ORO12" s="239"/>
      <c r="ORP12" s="239"/>
      <c r="ORQ12" s="239"/>
      <c r="ORR12" s="239"/>
      <c r="ORS12" s="239"/>
      <c r="ORT12" s="239"/>
      <c r="ORU12" s="239"/>
      <c r="ORV12" s="239"/>
      <c r="ORW12" s="239"/>
      <c r="ORX12" s="239"/>
      <c r="ORY12" s="239"/>
      <c r="ORZ12" s="239"/>
      <c r="OSA12" s="239"/>
      <c r="OSB12" s="239"/>
      <c r="OSC12" s="239"/>
      <c r="OSD12" s="239"/>
      <c r="OSE12" s="239"/>
      <c r="OSF12" s="239"/>
      <c r="OSG12" s="239"/>
      <c r="OSH12" s="239"/>
      <c r="OSI12" s="239"/>
      <c r="OSJ12" s="239"/>
      <c r="OSK12" s="239"/>
      <c r="OSL12" s="239"/>
      <c r="OSM12" s="239"/>
      <c r="OSN12" s="239"/>
      <c r="OSO12" s="239"/>
      <c r="OSP12" s="239"/>
      <c r="OSQ12" s="239"/>
      <c r="OSR12" s="239"/>
      <c r="OSS12" s="239"/>
      <c r="OST12" s="239"/>
      <c r="OSU12" s="239"/>
      <c r="OSV12" s="239"/>
      <c r="OSW12" s="239"/>
      <c r="OSX12" s="239"/>
      <c r="OSY12" s="239"/>
      <c r="OSZ12" s="239"/>
      <c r="OTA12" s="239"/>
      <c r="OTB12" s="239"/>
      <c r="OTC12" s="239"/>
      <c r="OTD12" s="239"/>
      <c r="OTE12" s="239"/>
      <c r="OTF12" s="239"/>
      <c r="OTG12" s="239"/>
      <c r="OTH12" s="239"/>
      <c r="OTI12" s="239"/>
      <c r="OTJ12" s="239"/>
      <c r="OTK12" s="239"/>
      <c r="OTL12" s="239"/>
      <c r="OTM12" s="239"/>
      <c r="OTN12" s="239"/>
      <c r="OTO12" s="239"/>
      <c r="OTP12" s="239"/>
      <c r="OTQ12" s="239"/>
      <c r="OTR12" s="239"/>
      <c r="OTS12" s="239"/>
      <c r="OTT12" s="239"/>
      <c r="OTU12" s="239"/>
      <c r="OTV12" s="239"/>
      <c r="OTW12" s="239"/>
      <c r="OTX12" s="239"/>
      <c r="OTY12" s="239"/>
      <c r="OTZ12" s="239"/>
      <c r="OUA12" s="239"/>
      <c r="OUB12" s="239"/>
      <c r="OUC12" s="239"/>
      <c r="OUD12" s="239"/>
      <c r="OUE12" s="239"/>
      <c r="OUF12" s="239"/>
      <c r="OUG12" s="239"/>
      <c r="OUH12" s="239"/>
      <c r="OUI12" s="239"/>
      <c r="OUJ12" s="239"/>
      <c r="OUK12" s="239"/>
      <c r="OUL12" s="239"/>
      <c r="OUM12" s="239"/>
      <c r="OUN12" s="239"/>
      <c r="OUO12" s="239"/>
      <c r="OUP12" s="239"/>
      <c r="OUQ12" s="239"/>
      <c r="OUR12" s="239"/>
      <c r="OUS12" s="239"/>
      <c r="OUT12" s="239"/>
      <c r="OUU12" s="239"/>
      <c r="OUV12" s="239"/>
      <c r="OUW12" s="239"/>
      <c r="OUX12" s="239"/>
      <c r="OUY12" s="239"/>
      <c r="OUZ12" s="239"/>
      <c r="OVA12" s="239"/>
      <c r="OVB12" s="239"/>
      <c r="OVC12" s="239"/>
      <c r="OVD12" s="239"/>
      <c r="OVE12" s="239"/>
      <c r="OVF12" s="239"/>
      <c r="OVG12" s="239"/>
      <c r="OVH12" s="239"/>
      <c r="OVI12" s="239"/>
      <c r="OVJ12" s="239"/>
      <c r="OVK12" s="239"/>
      <c r="OVL12" s="239"/>
      <c r="OVM12" s="239"/>
      <c r="OVN12" s="239"/>
      <c r="OVO12" s="239"/>
      <c r="OVP12" s="239"/>
      <c r="OVQ12" s="239"/>
      <c r="OVR12" s="239"/>
      <c r="OVS12" s="239"/>
      <c r="OVT12" s="239"/>
      <c r="OVU12" s="239"/>
      <c r="OVV12" s="239"/>
      <c r="OVW12" s="239"/>
      <c r="OVX12" s="239"/>
      <c r="OVY12" s="239"/>
      <c r="OVZ12" s="239"/>
      <c r="OWA12" s="239"/>
      <c r="OWB12" s="239"/>
      <c r="OWC12" s="239"/>
      <c r="OWD12" s="239"/>
      <c r="OWE12" s="239"/>
      <c r="OWF12" s="239"/>
      <c r="OWG12" s="239"/>
      <c r="OWH12" s="239"/>
      <c r="OWI12" s="239"/>
      <c r="OWJ12" s="239"/>
      <c r="OWK12" s="239"/>
      <c r="OWL12" s="239"/>
      <c r="OWM12" s="239"/>
      <c r="OWN12" s="239"/>
      <c r="OWO12" s="239"/>
      <c r="OWP12" s="239"/>
      <c r="OWQ12" s="239"/>
      <c r="OWR12" s="239"/>
      <c r="OWS12" s="239"/>
      <c r="OWT12" s="239"/>
      <c r="OWU12" s="239"/>
      <c r="OWV12" s="239"/>
      <c r="OWW12" s="239"/>
      <c r="OWX12" s="239"/>
      <c r="OWY12" s="239"/>
      <c r="OWZ12" s="239"/>
      <c r="OXA12" s="239"/>
      <c r="OXB12" s="239"/>
      <c r="OXC12" s="239"/>
      <c r="OXD12" s="239"/>
      <c r="OXE12" s="239"/>
      <c r="OXF12" s="239"/>
      <c r="OXG12" s="239"/>
      <c r="OXH12" s="239"/>
      <c r="OXI12" s="239"/>
      <c r="OXJ12" s="239"/>
      <c r="OXK12" s="239"/>
      <c r="OXL12" s="239"/>
      <c r="OXM12" s="239"/>
      <c r="OXN12" s="239"/>
      <c r="OXO12" s="239"/>
      <c r="OXP12" s="239"/>
      <c r="OXQ12" s="239"/>
      <c r="OXR12" s="239"/>
      <c r="OXS12" s="239"/>
      <c r="OXT12" s="239"/>
      <c r="OXU12" s="239"/>
      <c r="OXV12" s="239"/>
      <c r="OXW12" s="239"/>
      <c r="OXX12" s="239"/>
      <c r="OXY12" s="239"/>
      <c r="OXZ12" s="239"/>
      <c r="OYA12" s="239"/>
      <c r="OYB12" s="239"/>
      <c r="OYC12" s="239"/>
      <c r="OYD12" s="239"/>
      <c r="OYE12" s="239"/>
      <c r="OYF12" s="239"/>
      <c r="OYG12" s="239"/>
      <c r="OYH12" s="239"/>
      <c r="OYI12" s="239"/>
      <c r="OYJ12" s="239"/>
      <c r="OYK12" s="239"/>
      <c r="OYL12" s="239"/>
      <c r="OYM12" s="239"/>
      <c r="OYN12" s="239"/>
      <c r="OYO12" s="239"/>
      <c r="OYP12" s="239"/>
      <c r="OYQ12" s="239"/>
      <c r="OYR12" s="239"/>
      <c r="OYS12" s="239"/>
      <c r="OYT12" s="239"/>
      <c r="OYU12" s="239"/>
      <c r="OYV12" s="239"/>
      <c r="OYW12" s="239"/>
      <c r="OYX12" s="239"/>
      <c r="OYY12" s="239"/>
      <c r="OYZ12" s="239"/>
      <c r="OZA12" s="239"/>
      <c r="OZB12" s="239"/>
      <c r="OZC12" s="239"/>
      <c r="OZD12" s="239"/>
      <c r="OZE12" s="239"/>
      <c r="OZF12" s="239"/>
      <c r="OZG12" s="239"/>
      <c r="OZH12" s="239"/>
      <c r="OZI12" s="239"/>
      <c r="OZJ12" s="239"/>
      <c r="OZK12" s="239"/>
      <c r="OZL12" s="239"/>
      <c r="OZM12" s="239"/>
      <c r="OZN12" s="239"/>
      <c r="OZO12" s="239"/>
      <c r="OZP12" s="239"/>
      <c r="OZQ12" s="239"/>
      <c r="OZR12" s="239"/>
      <c r="OZS12" s="239"/>
      <c r="OZT12" s="239"/>
      <c r="OZU12" s="239"/>
      <c r="OZV12" s="239"/>
      <c r="OZW12" s="239"/>
      <c r="OZX12" s="239"/>
      <c r="OZY12" s="239"/>
      <c r="OZZ12" s="239"/>
      <c r="PAA12" s="239"/>
      <c r="PAB12" s="239"/>
      <c r="PAC12" s="239"/>
      <c r="PAD12" s="239"/>
      <c r="PAE12" s="239"/>
      <c r="PAF12" s="239"/>
      <c r="PAG12" s="239"/>
      <c r="PAH12" s="239"/>
      <c r="PAI12" s="239"/>
      <c r="PAJ12" s="239"/>
      <c r="PAK12" s="239"/>
      <c r="PAL12" s="239"/>
      <c r="PAM12" s="239"/>
      <c r="PAN12" s="239"/>
      <c r="PAO12" s="239"/>
      <c r="PAP12" s="239"/>
      <c r="PAQ12" s="239"/>
      <c r="PAR12" s="239"/>
      <c r="PAS12" s="239"/>
      <c r="PAT12" s="239"/>
      <c r="PAU12" s="239"/>
      <c r="PAV12" s="239"/>
      <c r="PAW12" s="239"/>
      <c r="PAX12" s="239"/>
      <c r="PAY12" s="239"/>
      <c r="PAZ12" s="239"/>
      <c r="PBA12" s="239"/>
      <c r="PBB12" s="239"/>
      <c r="PBC12" s="239"/>
      <c r="PBD12" s="239"/>
      <c r="PBE12" s="239"/>
      <c r="PBF12" s="239"/>
      <c r="PBG12" s="239"/>
      <c r="PBH12" s="239"/>
      <c r="PBI12" s="239"/>
      <c r="PBJ12" s="239"/>
      <c r="PBK12" s="239"/>
      <c r="PBL12" s="239"/>
      <c r="PBM12" s="239"/>
      <c r="PBN12" s="239"/>
      <c r="PBO12" s="239"/>
      <c r="PBP12" s="239"/>
      <c r="PBQ12" s="239"/>
      <c r="PBR12" s="239"/>
      <c r="PBS12" s="239"/>
      <c r="PBT12" s="239"/>
      <c r="PBU12" s="239"/>
      <c r="PBV12" s="239"/>
      <c r="PBW12" s="239"/>
      <c r="PBX12" s="239"/>
      <c r="PBY12" s="239"/>
      <c r="PBZ12" s="239"/>
      <c r="PCA12" s="239"/>
      <c r="PCB12" s="239"/>
      <c r="PCC12" s="239"/>
      <c r="PCD12" s="239"/>
      <c r="PCE12" s="239"/>
      <c r="PCF12" s="239"/>
      <c r="PCG12" s="239"/>
      <c r="PCH12" s="239"/>
      <c r="PCI12" s="239"/>
      <c r="PCJ12" s="239"/>
      <c r="PCK12" s="239"/>
      <c r="PCL12" s="239"/>
      <c r="PCM12" s="239"/>
      <c r="PCN12" s="239"/>
      <c r="PCO12" s="239"/>
      <c r="PCP12" s="239"/>
      <c r="PCQ12" s="239"/>
      <c r="PCR12" s="239"/>
      <c r="PCS12" s="239"/>
      <c r="PCT12" s="239"/>
      <c r="PCU12" s="239"/>
      <c r="PCV12" s="239"/>
      <c r="PCW12" s="239"/>
      <c r="PCX12" s="239"/>
      <c r="PCY12" s="239"/>
      <c r="PCZ12" s="239"/>
      <c r="PDA12" s="239"/>
      <c r="PDB12" s="239"/>
      <c r="PDC12" s="239"/>
      <c r="PDD12" s="239"/>
      <c r="PDE12" s="239"/>
      <c r="PDF12" s="239"/>
      <c r="PDG12" s="239"/>
      <c r="PDH12" s="239"/>
      <c r="PDI12" s="239"/>
      <c r="PDJ12" s="239"/>
      <c r="PDK12" s="239"/>
      <c r="PDL12" s="239"/>
      <c r="PDM12" s="239"/>
      <c r="PDN12" s="239"/>
      <c r="PDO12" s="239"/>
      <c r="PDP12" s="239"/>
      <c r="PDQ12" s="239"/>
      <c r="PDR12" s="239"/>
      <c r="PDS12" s="239"/>
      <c r="PDT12" s="239"/>
      <c r="PDU12" s="239"/>
      <c r="PDV12" s="239"/>
      <c r="PDW12" s="239"/>
      <c r="PDX12" s="239"/>
      <c r="PDY12" s="239"/>
      <c r="PDZ12" s="239"/>
      <c r="PEA12" s="239"/>
      <c r="PEB12" s="239"/>
      <c r="PEC12" s="239"/>
      <c r="PED12" s="239"/>
      <c r="PEE12" s="239"/>
      <c r="PEF12" s="239"/>
      <c r="PEG12" s="239"/>
      <c r="PEH12" s="239"/>
      <c r="PEI12" s="239"/>
      <c r="PEJ12" s="239"/>
      <c r="PEK12" s="239"/>
      <c r="PEL12" s="239"/>
      <c r="PEM12" s="239"/>
      <c r="PEN12" s="239"/>
      <c r="PEO12" s="239"/>
      <c r="PEP12" s="239"/>
      <c r="PEQ12" s="239"/>
      <c r="PER12" s="239"/>
      <c r="PES12" s="239"/>
      <c r="PET12" s="239"/>
      <c r="PEU12" s="239"/>
      <c r="PEV12" s="239"/>
      <c r="PEW12" s="239"/>
      <c r="PEX12" s="239"/>
      <c r="PEY12" s="239"/>
      <c r="PEZ12" s="239"/>
      <c r="PFA12" s="239"/>
      <c r="PFB12" s="239"/>
      <c r="PFC12" s="239"/>
      <c r="PFD12" s="239"/>
      <c r="PFE12" s="239"/>
      <c r="PFF12" s="239"/>
      <c r="PFG12" s="239"/>
      <c r="PFH12" s="239"/>
      <c r="PFI12" s="239"/>
      <c r="PFJ12" s="239"/>
      <c r="PFK12" s="239"/>
      <c r="PFL12" s="239"/>
      <c r="PFM12" s="239"/>
      <c r="PFN12" s="239"/>
      <c r="PFO12" s="239"/>
      <c r="PFP12" s="239"/>
      <c r="PFQ12" s="239"/>
      <c r="PFR12" s="239"/>
      <c r="PFS12" s="239"/>
      <c r="PFT12" s="239"/>
      <c r="PFU12" s="239"/>
      <c r="PFV12" s="239"/>
      <c r="PFW12" s="239"/>
      <c r="PFX12" s="239"/>
      <c r="PFY12" s="239"/>
      <c r="PFZ12" s="239"/>
      <c r="PGA12" s="239"/>
      <c r="PGB12" s="239"/>
      <c r="PGC12" s="239"/>
      <c r="PGD12" s="239"/>
      <c r="PGE12" s="239"/>
      <c r="PGF12" s="239"/>
      <c r="PGG12" s="239"/>
      <c r="PGH12" s="239"/>
      <c r="PGI12" s="239"/>
      <c r="PGJ12" s="239"/>
      <c r="PGK12" s="239"/>
      <c r="PGL12" s="239"/>
      <c r="PGM12" s="239"/>
      <c r="PGN12" s="239"/>
      <c r="PGO12" s="239"/>
      <c r="PGP12" s="239"/>
      <c r="PGQ12" s="239"/>
      <c r="PGR12" s="239"/>
      <c r="PGS12" s="239"/>
      <c r="PGT12" s="239"/>
      <c r="PGU12" s="239"/>
      <c r="PGV12" s="239"/>
      <c r="PGW12" s="239"/>
      <c r="PGX12" s="239"/>
      <c r="PGY12" s="239"/>
      <c r="PGZ12" s="239"/>
      <c r="PHA12" s="239"/>
      <c r="PHB12" s="239"/>
      <c r="PHC12" s="239"/>
      <c r="PHD12" s="239"/>
      <c r="PHE12" s="239"/>
      <c r="PHF12" s="239"/>
      <c r="PHG12" s="239"/>
      <c r="PHH12" s="239"/>
      <c r="PHI12" s="239"/>
      <c r="PHJ12" s="239"/>
      <c r="PHK12" s="239"/>
      <c r="PHL12" s="239"/>
      <c r="PHM12" s="239"/>
      <c r="PHN12" s="239"/>
      <c r="PHO12" s="239"/>
      <c r="PHP12" s="239"/>
      <c r="PHQ12" s="239"/>
      <c r="PHR12" s="239"/>
      <c r="PHS12" s="239"/>
      <c r="PHT12" s="239"/>
      <c r="PHU12" s="239"/>
      <c r="PHV12" s="239"/>
      <c r="PHW12" s="239"/>
      <c r="PHX12" s="239"/>
      <c r="PHY12" s="239"/>
      <c r="PHZ12" s="239"/>
      <c r="PIA12" s="239"/>
      <c r="PIB12" s="239"/>
      <c r="PIC12" s="239"/>
      <c r="PID12" s="239"/>
      <c r="PIE12" s="239"/>
      <c r="PIF12" s="239"/>
      <c r="PIG12" s="239"/>
      <c r="PIH12" s="239"/>
      <c r="PII12" s="239"/>
      <c r="PIJ12" s="239"/>
      <c r="PIK12" s="239"/>
      <c r="PIL12" s="239"/>
      <c r="PIM12" s="239"/>
      <c r="PIN12" s="239"/>
      <c r="PIO12" s="239"/>
      <c r="PIP12" s="239"/>
      <c r="PIQ12" s="239"/>
      <c r="PIR12" s="239"/>
      <c r="PIS12" s="239"/>
      <c r="PIT12" s="239"/>
      <c r="PIU12" s="239"/>
      <c r="PIV12" s="239"/>
      <c r="PIW12" s="239"/>
      <c r="PIX12" s="239"/>
      <c r="PIY12" s="239"/>
      <c r="PIZ12" s="239"/>
      <c r="PJA12" s="239"/>
      <c r="PJB12" s="239"/>
      <c r="PJC12" s="239"/>
      <c r="PJD12" s="239"/>
      <c r="PJE12" s="239"/>
      <c r="PJF12" s="239"/>
      <c r="PJG12" s="239"/>
      <c r="PJH12" s="239"/>
      <c r="PJI12" s="239"/>
      <c r="PJJ12" s="239"/>
      <c r="PJK12" s="239"/>
      <c r="PJL12" s="239"/>
      <c r="PJM12" s="239"/>
      <c r="PJN12" s="239"/>
      <c r="PJO12" s="239"/>
      <c r="PJP12" s="239"/>
      <c r="PJQ12" s="239"/>
      <c r="PJR12" s="239"/>
      <c r="PJS12" s="239"/>
      <c r="PJT12" s="239"/>
      <c r="PJU12" s="239"/>
      <c r="PJV12" s="239"/>
      <c r="PJW12" s="239"/>
      <c r="PJX12" s="239"/>
      <c r="PJY12" s="239"/>
      <c r="PJZ12" s="239"/>
      <c r="PKA12" s="239"/>
      <c r="PKB12" s="239"/>
      <c r="PKC12" s="239"/>
      <c r="PKD12" s="239"/>
      <c r="PKE12" s="239"/>
      <c r="PKF12" s="239"/>
      <c r="PKG12" s="239"/>
      <c r="PKH12" s="239"/>
      <c r="PKI12" s="239"/>
      <c r="PKJ12" s="239"/>
      <c r="PKK12" s="239"/>
      <c r="PKL12" s="239"/>
      <c r="PKM12" s="239"/>
      <c r="PKN12" s="239"/>
      <c r="PKO12" s="239"/>
      <c r="PKP12" s="239"/>
      <c r="PKQ12" s="239"/>
      <c r="PKR12" s="239"/>
      <c r="PKS12" s="239"/>
      <c r="PKT12" s="239"/>
      <c r="PKU12" s="239"/>
      <c r="PKV12" s="239"/>
      <c r="PKW12" s="239"/>
      <c r="PKX12" s="239"/>
      <c r="PKY12" s="239"/>
      <c r="PKZ12" s="239"/>
      <c r="PLA12" s="239"/>
      <c r="PLB12" s="239"/>
      <c r="PLC12" s="239"/>
      <c r="PLD12" s="239"/>
      <c r="PLE12" s="239"/>
      <c r="PLF12" s="239"/>
      <c r="PLG12" s="239"/>
      <c r="PLH12" s="239"/>
      <c r="PLI12" s="239"/>
      <c r="PLJ12" s="239"/>
      <c r="PLK12" s="239"/>
      <c r="PLL12" s="239"/>
      <c r="PLM12" s="239"/>
      <c r="PLN12" s="239"/>
      <c r="PLO12" s="239"/>
      <c r="PLP12" s="239"/>
      <c r="PLQ12" s="239"/>
      <c r="PLR12" s="239"/>
      <c r="PLS12" s="239"/>
      <c r="PLT12" s="239"/>
      <c r="PLU12" s="239"/>
      <c r="PLV12" s="239"/>
      <c r="PLW12" s="239"/>
      <c r="PLX12" s="239"/>
      <c r="PLY12" s="239"/>
      <c r="PLZ12" s="239"/>
      <c r="PMA12" s="239"/>
      <c r="PMB12" s="239"/>
      <c r="PMC12" s="239"/>
      <c r="PMD12" s="239"/>
      <c r="PME12" s="239"/>
      <c r="PMF12" s="239"/>
      <c r="PMG12" s="239"/>
      <c r="PMH12" s="239"/>
      <c r="PMI12" s="239"/>
      <c r="PMJ12" s="239"/>
      <c r="PMK12" s="239"/>
      <c r="PML12" s="239"/>
      <c r="PMM12" s="239"/>
      <c r="PMN12" s="239"/>
      <c r="PMO12" s="239"/>
      <c r="PMP12" s="239"/>
      <c r="PMQ12" s="239"/>
      <c r="PMR12" s="239"/>
      <c r="PMS12" s="239"/>
      <c r="PMT12" s="239"/>
      <c r="PMU12" s="239"/>
      <c r="PMV12" s="239"/>
      <c r="PMW12" s="239"/>
      <c r="PMX12" s="239"/>
      <c r="PMY12" s="239"/>
      <c r="PMZ12" s="239"/>
      <c r="PNA12" s="239"/>
      <c r="PNB12" s="239"/>
      <c r="PNC12" s="239"/>
      <c r="PND12" s="239"/>
      <c r="PNE12" s="239"/>
      <c r="PNF12" s="239"/>
      <c r="PNG12" s="239"/>
      <c r="PNH12" s="239"/>
      <c r="PNI12" s="239"/>
      <c r="PNJ12" s="239"/>
      <c r="PNK12" s="239"/>
      <c r="PNL12" s="239"/>
      <c r="PNM12" s="239"/>
      <c r="PNN12" s="239"/>
      <c r="PNO12" s="239"/>
      <c r="PNP12" s="239"/>
      <c r="PNQ12" s="239"/>
      <c r="PNR12" s="239"/>
      <c r="PNS12" s="239"/>
      <c r="PNT12" s="239"/>
      <c r="PNU12" s="239"/>
      <c r="PNV12" s="239"/>
      <c r="PNW12" s="239"/>
      <c r="PNX12" s="239"/>
      <c r="PNY12" s="239"/>
      <c r="PNZ12" s="239"/>
      <c r="POA12" s="239"/>
      <c r="POB12" s="239"/>
      <c r="POC12" s="239"/>
      <c r="POD12" s="239"/>
      <c r="POE12" s="239"/>
      <c r="POF12" s="239"/>
      <c r="POG12" s="239"/>
      <c r="POH12" s="239"/>
      <c r="POI12" s="239"/>
      <c r="POJ12" s="239"/>
      <c r="POK12" s="239"/>
      <c r="POL12" s="239"/>
      <c r="POM12" s="239"/>
      <c r="PON12" s="239"/>
      <c r="POO12" s="239"/>
      <c r="POP12" s="239"/>
      <c r="POQ12" s="239"/>
      <c r="POR12" s="239"/>
      <c r="POS12" s="239"/>
      <c r="POT12" s="239"/>
      <c r="POU12" s="239"/>
      <c r="POV12" s="239"/>
      <c r="POW12" s="239"/>
      <c r="POX12" s="239"/>
      <c r="POY12" s="239"/>
      <c r="POZ12" s="239"/>
      <c r="PPA12" s="239"/>
      <c r="PPB12" s="239"/>
      <c r="PPC12" s="239"/>
      <c r="PPD12" s="239"/>
      <c r="PPE12" s="239"/>
      <c r="PPF12" s="239"/>
      <c r="PPG12" s="239"/>
      <c r="PPH12" s="239"/>
      <c r="PPI12" s="239"/>
      <c r="PPJ12" s="239"/>
      <c r="PPK12" s="239"/>
      <c r="PPL12" s="239"/>
      <c r="PPM12" s="239"/>
      <c r="PPN12" s="239"/>
      <c r="PPO12" s="239"/>
      <c r="PPP12" s="239"/>
      <c r="PPQ12" s="239"/>
      <c r="PPR12" s="239"/>
      <c r="PPS12" s="239"/>
      <c r="PPT12" s="239"/>
      <c r="PPU12" s="239"/>
      <c r="PPV12" s="239"/>
      <c r="PPW12" s="239"/>
      <c r="PPX12" s="239"/>
      <c r="PPY12" s="239"/>
      <c r="PPZ12" s="239"/>
      <c r="PQA12" s="239"/>
      <c r="PQB12" s="239"/>
      <c r="PQC12" s="239"/>
      <c r="PQD12" s="239"/>
      <c r="PQE12" s="239"/>
      <c r="PQF12" s="239"/>
      <c r="PQG12" s="239"/>
      <c r="PQH12" s="239"/>
      <c r="PQI12" s="239"/>
      <c r="PQJ12" s="239"/>
      <c r="PQK12" s="239"/>
      <c r="PQL12" s="239"/>
      <c r="PQM12" s="239"/>
      <c r="PQN12" s="239"/>
      <c r="PQO12" s="239"/>
      <c r="PQP12" s="239"/>
      <c r="PQQ12" s="239"/>
      <c r="PQR12" s="239"/>
      <c r="PQS12" s="239"/>
      <c r="PQT12" s="239"/>
      <c r="PQU12" s="239"/>
      <c r="PQV12" s="239"/>
      <c r="PQW12" s="239"/>
      <c r="PQX12" s="239"/>
      <c r="PQY12" s="239"/>
      <c r="PQZ12" s="239"/>
      <c r="PRA12" s="239"/>
      <c r="PRB12" s="239"/>
      <c r="PRC12" s="239"/>
      <c r="PRD12" s="239"/>
      <c r="PRE12" s="239"/>
      <c r="PRF12" s="239"/>
      <c r="PRG12" s="239"/>
      <c r="PRH12" s="239"/>
      <c r="PRI12" s="239"/>
      <c r="PRJ12" s="239"/>
      <c r="PRK12" s="239"/>
      <c r="PRL12" s="239"/>
      <c r="PRM12" s="239"/>
      <c r="PRN12" s="239"/>
      <c r="PRO12" s="239"/>
      <c r="PRP12" s="239"/>
      <c r="PRQ12" s="239"/>
      <c r="PRR12" s="239"/>
      <c r="PRS12" s="239"/>
      <c r="PRT12" s="239"/>
      <c r="PRU12" s="239"/>
      <c r="PRV12" s="239"/>
      <c r="PRW12" s="239"/>
      <c r="PRX12" s="239"/>
      <c r="PRY12" s="239"/>
      <c r="PRZ12" s="239"/>
      <c r="PSA12" s="239"/>
      <c r="PSB12" s="239"/>
      <c r="PSC12" s="239"/>
      <c r="PSD12" s="239"/>
      <c r="PSE12" s="239"/>
      <c r="PSF12" s="239"/>
      <c r="PSG12" s="239"/>
      <c r="PSH12" s="239"/>
      <c r="PSI12" s="239"/>
      <c r="PSJ12" s="239"/>
      <c r="PSK12" s="239"/>
      <c r="PSL12" s="239"/>
      <c r="PSM12" s="239"/>
      <c r="PSN12" s="239"/>
      <c r="PSO12" s="239"/>
      <c r="PSP12" s="239"/>
      <c r="PSQ12" s="239"/>
      <c r="PSR12" s="239"/>
      <c r="PSS12" s="239"/>
      <c r="PST12" s="239"/>
      <c r="PSU12" s="239"/>
      <c r="PSV12" s="239"/>
      <c r="PSW12" s="239"/>
      <c r="PSX12" s="239"/>
      <c r="PSY12" s="239"/>
      <c r="PSZ12" s="239"/>
      <c r="PTA12" s="239"/>
      <c r="PTB12" s="239"/>
      <c r="PTC12" s="239"/>
      <c r="PTD12" s="239"/>
      <c r="PTE12" s="239"/>
      <c r="PTF12" s="239"/>
      <c r="PTG12" s="239"/>
      <c r="PTH12" s="239"/>
      <c r="PTI12" s="239"/>
      <c r="PTJ12" s="239"/>
      <c r="PTK12" s="239"/>
      <c r="PTL12" s="239"/>
      <c r="PTM12" s="239"/>
      <c r="PTN12" s="239"/>
      <c r="PTO12" s="239"/>
      <c r="PTP12" s="239"/>
      <c r="PTQ12" s="239"/>
      <c r="PTR12" s="239"/>
      <c r="PTS12" s="239"/>
      <c r="PTT12" s="239"/>
      <c r="PTU12" s="239"/>
      <c r="PTV12" s="239"/>
      <c r="PTW12" s="239"/>
      <c r="PTX12" s="239"/>
      <c r="PTY12" s="239"/>
      <c r="PTZ12" s="239"/>
      <c r="PUA12" s="239"/>
      <c r="PUB12" s="239"/>
      <c r="PUC12" s="239"/>
      <c r="PUD12" s="239"/>
      <c r="PUE12" s="239"/>
      <c r="PUF12" s="239"/>
      <c r="PUG12" s="239"/>
      <c r="PUH12" s="239"/>
      <c r="PUI12" s="239"/>
      <c r="PUJ12" s="239"/>
      <c r="PUK12" s="239"/>
      <c r="PUL12" s="239"/>
      <c r="PUM12" s="239"/>
      <c r="PUN12" s="239"/>
      <c r="PUO12" s="239"/>
      <c r="PUP12" s="239"/>
      <c r="PUQ12" s="239"/>
      <c r="PUR12" s="239"/>
      <c r="PUS12" s="239"/>
      <c r="PUT12" s="239"/>
      <c r="PUU12" s="239"/>
      <c r="PUV12" s="239"/>
      <c r="PUW12" s="239"/>
      <c r="PUX12" s="239"/>
      <c r="PUY12" s="239"/>
      <c r="PUZ12" s="239"/>
      <c r="PVA12" s="239"/>
      <c r="PVB12" s="239"/>
      <c r="PVC12" s="239"/>
      <c r="PVD12" s="239"/>
      <c r="PVE12" s="239"/>
      <c r="PVF12" s="239"/>
      <c r="PVG12" s="239"/>
      <c r="PVH12" s="239"/>
      <c r="PVI12" s="239"/>
      <c r="PVJ12" s="239"/>
      <c r="PVK12" s="239"/>
      <c r="PVL12" s="239"/>
      <c r="PVM12" s="239"/>
      <c r="PVN12" s="239"/>
      <c r="PVO12" s="239"/>
      <c r="PVP12" s="239"/>
      <c r="PVQ12" s="239"/>
      <c r="PVR12" s="239"/>
      <c r="PVS12" s="239"/>
      <c r="PVT12" s="239"/>
      <c r="PVU12" s="239"/>
      <c r="PVV12" s="239"/>
      <c r="PVW12" s="239"/>
      <c r="PVX12" s="239"/>
      <c r="PVY12" s="239"/>
      <c r="PVZ12" s="239"/>
      <c r="PWA12" s="239"/>
      <c r="PWB12" s="239"/>
      <c r="PWC12" s="239"/>
      <c r="PWD12" s="239"/>
      <c r="PWE12" s="239"/>
      <c r="PWF12" s="239"/>
      <c r="PWG12" s="239"/>
      <c r="PWH12" s="239"/>
      <c r="PWI12" s="239"/>
      <c r="PWJ12" s="239"/>
      <c r="PWK12" s="239"/>
      <c r="PWL12" s="239"/>
      <c r="PWM12" s="239"/>
      <c r="PWN12" s="239"/>
      <c r="PWO12" s="239"/>
      <c r="PWP12" s="239"/>
      <c r="PWQ12" s="239"/>
      <c r="PWR12" s="239"/>
      <c r="PWS12" s="239"/>
      <c r="PWT12" s="239"/>
      <c r="PWU12" s="239"/>
      <c r="PWV12" s="239"/>
      <c r="PWW12" s="239"/>
      <c r="PWX12" s="239"/>
      <c r="PWY12" s="239"/>
      <c r="PWZ12" s="239"/>
      <c r="PXA12" s="239"/>
      <c r="PXB12" s="239"/>
      <c r="PXC12" s="239"/>
      <c r="PXD12" s="239"/>
      <c r="PXE12" s="239"/>
      <c r="PXF12" s="239"/>
      <c r="PXG12" s="239"/>
      <c r="PXH12" s="239"/>
      <c r="PXI12" s="239"/>
      <c r="PXJ12" s="239"/>
      <c r="PXK12" s="239"/>
      <c r="PXL12" s="239"/>
      <c r="PXM12" s="239"/>
      <c r="PXN12" s="239"/>
      <c r="PXO12" s="239"/>
      <c r="PXP12" s="239"/>
      <c r="PXQ12" s="239"/>
      <c r="PXR12" s="239"/>
      <c r="PXS12" s="239"/>
      <c r="PXT12" s="239"/>
      <c r="PXU12" s="239"/>
      <c r="PXV12" s="239"/>
      <c r="PXW12" s="239"/>
      <c r="PXX12" s="239"/>
      <c r="PXY12" s="239"/>
      <c r="PXZ12" s="239"/>
      <c r="PYA12" s="239"/>
      <c r="PYB12" s="239"/>
      <c r="PYC12" s="239"/>
      <c r="PYD12" s="239"/>
      <c r="PYE12" s="239"/>
      <c r="PYF12" s="239"/>
      <c r="PYG12" s="239"/>
      <c r="PYH12" s="239"/>
      <c r="PYI12" s="239"/>
      <c r="PYJ12" s="239"/>
      <c r="PYK12" s="239"/>
      <c r="PYL12" s="239"/>
      <c r="PYM12" s="239"/>
      <c r="PYN12" s="239"/>
      <c r="PYO12" s="239"/>
      <c r="PYP12" s="239"/>
      <c r="PYQ12" s="239"/>
      <c r="PYR12" s="239"/>
      <c r="PYS12" s="239"/>
      <c r="PYT12" s="239"/>
      <c r="PYU12" s="239"/>
      <c r="PYV12" s="239"/>
      <c r="PYW12" s="239"/>
      <c r="PYX12" s="239"/>
      <c r="PYY12" s="239"/>
      <c r="PYZ12" s="239"/>
      <c r="PZA12" s="239"/>
      <c r="PZB12" s="239"/>
      <c r="PZC12" s="239"/>
      <c r="PZD12" s="239"/>
      <c r="PZE12" s="239"/>
      <c r="PZF12" s="239"/>
      <c r="PZG12" s="239"/>
      <c r="PZH12" s="239"/>
      <c r="PZI12" s="239"/>
      <c r="PZJ12" s="239"/>
      <c r="PZK12" s="239"/>
      <c r="PZL12" s="239"/>
      <c r="PZM12" s="239"/>
      <c r="PZN12" s="239"/>
      <c r="PZO12" s="239"/>
      <c r="PZP12" s="239"/>
      <c r="PZQ12" s="239"/>
      <c r="PZR12" s="239"/>
      <c r="PZS12" s="239"/>
      <c r="PZT12" s="239"/>
      <c r="PZU12" s="239"/>
      <c r="PZV12" s="239"/>
      <c r="PZW12" s="239"/>
      <c r="PZX12" s="239"/>
      <c r="PZY12" s="239"/>
      <c r="PZZ12" s="239"/>
      <c r="QAA12" s="239"/>
      <c r="QAB12" s="239"/>
      <c r="QAC12" s="239"/>
      <c r="QAD12" s="239"/>
      <c r="QAE12" s="239"/>
      <c r="QAF12" s="239"/>
      <c r="QAG12" s="239"/>
      <c r="QAH12" s="239"/>
      <c r="QAI12" s="239"/>
      <c r="QAJ12" s="239"/>
      <c r="QAK12" s="239"/>
      <c r="QAL12" s="239"/>
      <c r="QAM12" s="239"/>
      <c r="QAN12" s="239"/>
      <c r="QAO12" s="239"/>
      <c r="QAP12" s="239"/>
      <c r="QAQ12" s="239"/>
      <c r="QAR12" s="239"/>
      <c r="QAS12" s="239"/>
      <c r="QAT12" s="239"/>
      <c r="QAU12" s="239"/>
      <c r="QAV12" s="239"/>
      <c r="QAW12" s="239"/>
      <c r="QAX12" s="239"/>
      <c r="QAY12" s="239"/>
      <c r="QAZ12" s="239"/>
      <c r="QBA12" s="239"/>
      <c r="QBB12" s="239"/>
      <c r="QBC12" s="239"/>
      <c r="QBD12" s="239"/>
      <c r="QBE12" s="239"/>
      <c r="QBF12" s="239"/>
      <c r="QBG12" s="239"/>
      <c r="QBH12" s="239"/>
      <c r="QBI12" s="239"/>
      <c r="QBJ12" s="239"/>
      <c r="QBK12" s="239"/>
      <c r="QBL12" s="239"/>
      <c r="QBM12" s="239"/>
      <c r="QBN12" s="239"/>
      <c r="QBO12" s="239"/>
      <c r="QBP12" s="239"/>
      <c r="QBQ12" s="239"/>
      <c r="QBR12" s="239"/>
      <c r="QBS12" s="239"/>
      <c r="QBT12" s="239"/>
      <c r="QBU12" s="239"/>
      <c r="QBV12" s="239"/>
      <c r="QBW12" s="239"/>
      <c r="QBX12" s="239"/>
      <c r="QBY12" s="239"/>
      <c r="QBZ12" s="239"/>
      <c r="QCA12" s="239"/>
      <c r="QCB12" s="239"/>
      <c r="QCC12" s="239"/>
      <c r="QCD12" s="239"/>
      <c r="QCE12" s="239"/>
      <c r="QCF12" s="239"/>
      <c r="QCG12" s="239"/>
      <c r="QCH12" s="239"/>
      <c r="QCI12" s="239"/>
      <c r="QCJ12" s="239"/>
      <c r="QCK12" s="239"/>
      <c r="QCL12" s="239"/>
      <c r="QCM12" s="239"/>
      <c r="QCN12" s="239"/>
      <c r="QCO12" s="239"/>
      <c r="QCP12" s="239"/>
      <c r="QCQ12" s="239"/>
      <c r="QCR12" s="239"/>
      <c r="QCS12" s="239"/>
      <c r="QCT12" s="239"/>
      <c r="QCU12" s="239"/>
      <c r="QCV12" s="239"/>
      <c r="QCW12" s="239"/>
      <c r="QCX12" s="239"/>
      <c r="QCY12" s="239"/>
      <c r="QCZ12" s="239"/>
      <c r="QDA12" s="239"/>
      <c r="QDB12" s="239"/>
      <c r="QDC12" s="239"/>
      <c r="QDD12" s="239"/>
      <c r="QDE12" s="239"/>
      <c r="QDF12" s="239"/>
      <c r="QDG12" s="239"/>
      <c r="QDH12" s="239"/>
      <c r="QDI12" s="239"/>
      <c r="QDJ12" s="239"/>
      <c r="QDK12" s="239"/>
      <c r="QDL12" s="239"/>
      <c r="QDM12" s="239"/>
      <c r="QDN12" s="239"/>
      <c r="QDO12" s="239"/>
      <c r="QDP12" s="239"/>
      <c r="QDQ12" s="239"/>
      <c r="QDR12" s="239"/>
      <c r="QDS12" s="239"/>
      <c r="QDT12" s="239"/>
      <c r="QDU12" s="239"/>
      <c r="QDV12" s="239"/>
      <c r="QDW12" s="239"/>
      <c r="QDX12" s="239"/>
      <c r="QDY12" s="239"/>
      <c r="QDZ12" s="239"/>
      <c r="QEA12" s="239"/>
      <c r="QEB12" s="239"/>
      <c r="QEC12" s="239"/>
      <c r="QED12" s="239"/>
      <c r="QEE12" s="239"/>
      <c r="QEF12" s="239"/>
      <c r="QEG12" s="239"/>
      <c r="QEH12" s="239"/>
      <c r="QEI12" s="239"/>
      <c r="QEJ12" s="239"/>
      <c r="QEK12" s="239"/>
      <c r="QEL12" s="239"/>
      <c r="QEM12" s="239"/>
      <c r="QEN12" s="239"/>
      <c r="QEO12" s="239"/>
      <c r="QEP12" s="239"/>
      <c r="QEQ12" s="239"/>
      <c r="QER12" s="239"/>
      <c r="QES12" s="239"/>
      <c r="QET12" s="239"/>
      <c r="QEU12" s="239"/>
      <c r="QEV12" s="239"/>
      <c r="QEW12" s="239"/>
      <c r="QEX12" s="239"/>
      <c r="QEY12" s="239"/>
      <c r="QEZ12" s="239"/>
      <c r="QFA12" s="239"/>
      <c r="QFB12" s="239"/>
      <c r="QFC12" s="239"/>
      <c r="QFD12" s="239"/>
      <c r="QFE12" s="239"/>
      <c r="QFF12" s="239"/>
      <c r="QFG12" s="239"/>
      <c r="QFH12" s="239"/>
      <c r="QFI12" s="239"/>
      <c r="QFJ12" s="239"/>
      <c r="QFK12" s="239"/>
      <c r="QFL12" s="239"/>
      <c r="QFM12" s="239"/>
      <c r="QFN12" s="239"/>
      <c r="QFO12" s="239"/>
      <c r="QFP12" s="239"/>
      <c r="QFQ12" s="239"/>
      <c r="QFR12" s="239"/>
      <c r="QFS12" s="239"/>
      <c r="QFT12" s="239"/>
      <c r="QFU12" s="239"/>
      <c r="QFV12" s="239"/>
      <c r="QFW12" s="239"/>
      <c r="QFX12" s="239"/>
      <c r="QFY12" s="239"/>
      <c r="QFZ12" s="239"/>
      <c r="QGA12" s="239"/>
      <c r="QGB12" s="239"/>
      <c r="QGC12" s="239"/>
      <c r="QGD12" s="239"/>
      <c r="QGE12" s="239"/>
      <c r="QGF12" s="239"/>
      <c r="QGG12" s="239"/>
      <c r="QGH12" s="239"/>
      <c r="QGI12" s="239"/>
      <c r="QGJ12" s="239"/>
      <c r="QGK12" s="239"/>
      <c r="QGL12" s="239"/>
      <c r="QGM12" s="239"/>
      <c r="QGN12" s="239"/>
      <c r="QGO12" s="239"/>
      <c r="QGP12" s="239"/>
      <c r="QGQ12" s="239"/>
      <c r="QGR12" s="239"/>
      <c r="QGS12" s="239"/>
      <c r="QGT12" s="239"/>
      <c r="QGU12" s="239"/>
      <c r="QGV12" s="239"/>
      <c r="QGW12" s="239"/>
      <c r="QGX12" s="239"/>
      <c r="QGY12" s="239"/>
      <c r="QGZ12" s="239"/>
      <c r="QHA12" s="239"/>
      <c r="QHB12" s="239"/>
      <c r="QHC12" s="239"/>
      <c r="QHD12" s="239"/>
      <c r="QHE12" s="239"/>
      <c r="QHF12" s="239"/>
      <c r="QHG12" s="239"/>
      <c r="QHH12" s="239"/>
      <c r="QHI12" s="239"/>
      <c r="QHJ12" s="239"/>
      <c r="QHK12" s="239"/>
      <c r="QHL12" s="239"/>
      <c r="QHM12" s="239"/>
      <c r="QHN12" s="239"/>
      <c r="QHO12" s="239"/>
      <c r="QHP12" s="239"/>
      <c r="QHQ12" s="239"/>
      <c r="QHR12" s="239"/>
      <c r="QHS12" s="239"/>
      <c r="QHT12" s="239"/>
      <c r="QHU12" s="239"/>
      <c r="QHV12" s="239"/>
      <c r="QHW12" s="239"/>
      <c r="QHX12" s="239"/>
      <c r="QHY12" s="239"/>
      <c r="QHZ12" s="239"/>
      <c r="QIA12" s="239"/>
      <c r="QIB12" s="239"/>
      <c r="QIC12" s="239"/>
      <c r="QID12" s="239"/>
      <c r="QIE12" s="239"/>
      <c r="QIF12" s="239"/>
      <c r="QIG12" s="239"/>
      <c r="QIH12" s="239"/>
      <c r="QII12" s="239"/>
      <c r="QIJ12" s="239"/>
      <c r="QIK12" s="239"/>
      <c r="QIL12" s="239"/>
      <c r="QIM12" s="239"/>
      <c r="QIN12" s="239"/>
      <c r="QIO12" s="239"/>
      <c r="QIP12" s="239"/>
      <c r="QIQ12" s="239"/>
      <c r="QIR12" s="239"/>
      <c r="QIS12" s="239"/>
      <c r="QIT12" s="239"/>
      <c r="QIU12" s="239"/>
      <c r="QIV12" s="239"/>
      <c r="QIW12" s="239"/>
      <c r="QIX12" s="239"/>
      <c r="QIY12" s="239"/>
      <c r="QIZ12" s="239"/>
      <c r="QJA12" s="239"/>
      <c r="QJB12" s="239"/>
      <c r="QJC12" s="239"/>
      <c r="QJD12" s="239"/>
      <c r="QJE12" s="239"/>
      <c r="QJF12" s="239"/>
      <c r="QJG12" s="239"/>
      <c r="QJH12" s="239"/>
      <c r="QJI12" s="239"/>
      <c r="QJJ12" s="239"/>
      <c r="QJK12" s="239"/>
      <c r="QJL12" s="239"/>
      <c r="QJM12" s="239"/>
      <c r="QJN12" s="239"/>
      <c r="QJO12" s="239"/>
      <c r="QJP12" s="239"/>
      <c r="QJQ12" s="239"/>
      <c r="QJR12" s="239"/>
      <c r="QJS12" s="239"/>
      <c r="QJT12" s="239"/>
      <c r="QJU12" s="239"/>
      <c r="QJV12" s="239"/>
      <c r="QJW12" s="239"/>
      <c r="QJX12" s="239"/>
      <c r="QJY12" s="239"/>
      <c r="QJZ12" s="239"/>
      <c r="QKA12" s="239"/>
      <c r="QKB12" s="239"/>
      <c r="QKC12" s="239"/>
      <c r="QKD12" s="239"/>
      <c r="QKE12" s="239"/>
      <c r="QKF12" s="239"/>
      <c r="QKG12" s="239"/>
      <c r="QKH12" s="239"/>
      <c r="QKI12" s="239"/>
      <c r="QKJ12" s="239"/>
      <c r="QKK12" s="239"/>
      <c r="QKL12" s="239"/>
      <c r="QKM12" s="239"/>
      <c r="QKN12" s="239"/>
      <c r="QKO12" s="239"/>
      <c r="QKP12" s="239"/>
      <c r="QKQ12" s="239"/>
      <c r="QKR12" s="239"/>
      <c r="QKS12" s="239"/>
      <c r="QKT12" s="239"/>
      <c r="QKU12" s="239"/>
      <c r="QKV12" s="239"/>
      <c r="QKW12" s="239"/>
      <c r="QKX12" s="239"/>
      <c r="QKY12" s="239"/>
      <c r="QKZ12" s="239"/>
      <c r="QLA12" s="239"/>
      <c r="QLB12" s="239"/>
      <c r="QLC12" s="239"/>
      <c r="QLD12" s="239"/>
      <c r="QLE12" s="239"/>
      <c r="QLF12" s="239"/>
      <c r="QLG12" s="239"/>
      <c r="QLH12" s="239"/>
      <c r="QLI12" s="239"/>
      <c r="QLJ12" s="239"/>
      <c r="QLK12" s="239"/>
      <c r="QLL12" s="239"/>
      <c r="QLM12" s="239"/>
      <c r="QLN12" s="239"/>
      <c r="QLO12" s="239"/>
      <c r="QLP12" s="239"/>
      <c r="QLQ12" s="239"/>
      <c r="QLR12" s="239"/>
      <c r="QLS12" s="239"/>
      <c r="QLT12" s="239"/>
      <c r="QLU12" s="239"/>
      <c r="QLV12" s="239"/>
      <c r="QLW12" s="239"/>
      <c r="QLX12" s="239"/>
      <c r="QLY12" s="239"/>
      <c r="QLZ12" s="239"/>
      <c r="QMA12" s="239"/>
      <c r="QMB12" s="239"/>
      <c r="QMC12" s="239"/>
      <c r="QMD12" s="239"/>
      <c r="QME12" s="239"/>
      <c r="QMF12" s="239"/>
      <c r="QMG12" s="239"/>
      <c r="QMH12" s="239"/>
      <c r="QMI12" s="239"/>
      <c r="QMJ12" s="239"/>
      <c r="QMK12" s="239"/>
      <c r="QML12" s="239"/>
      <c r="QMM12" s="239"/>
      <c r="QMN12" s="239"/>
      <c r="QMO12" s="239"/>
      <c r="QMP12" s="239"/>
      <c r="QMQ12" s="239"/>
      <c r="QMR12" s="239"/>
      <c r="QMS12" s="239"/>
      <c r="QMT12" s="239"/>
      <c r="QMU12" s="239"/>
      <c r="QMV12" s="239"/>
      <c r="QMW12" s="239"/>
      <c r="QMX12" s="239"/>
      <c r="QMY12" s="239"/>
      <c r="QMZ12" s="239"/>
      <c r="QNA12" s="239"/>
      <c r="QNB12" s="239"/>
      <c r="QNC12" s="239"/>
      <c r="QND12" s="239"/>
      <c r="QNE12" s="239"/>
      <c r="QNF12" s="239"/>
      <c r="QNG12" s="239"/>
      <c r="QNH12" s="239"/>
      <c r="QNI12" s="239"/>
      <c r="QNJ12" s="239"/>
      <c r="QNK12" s="239"/>
      <c r="QNL12" s="239"/>
      <c r="QNM12" s="239"/>
      <c r="QNN12" s="239"/>
      <c r="QNO12" s="239"/>
      <c r="QNP12" s="239"/>
      <c r="QNQ12" s="239"/>
      <c r="QNR12" s="239"/>
      <c r="QNS12" s="239"/>
      <c r="QNT12" s="239"/>
      <c r="QNU12" s="239"/>
      <c r="QNV12" s="239"/>
      <c r="QNW12" s="239"/>
      <c r="QNX12" s="239"/>
      <c r="QNY12" s="239"/>
      <c r="QNZ12" s="239"/>
      <c r="QOA12" s="239"/>
      <c r="QOB12" s="239"/>
      <c r="QOC12" s="239"/>
      <c r="QOD12" s="239"/>
      <c r="QOE12" s="239"/>
      <c r="QOF12" s="239"/>
      <c r="QOG12" s="239"/>
      <c r="QOH12" s="239"/>
      <c r="QOI12" s="239"/>
      <c r="QOJ12" s="239"/>
      <c r="QOK12" s="239"/>
      <c r="QOL12" s="239"/>
      <c r="QOM12" s="239"/>
      <c r="QON12" s="239"/>
      <c r="QOO12" s="239"/>
      <c r="QOP12" s="239"/>
      <c r="QOQ12" s="239"/>
      <c r="QOR12" s="239"/>
      <c r="QOS12" s="239"/>
      <c r="QOT12" s="239"/>
      <c r="QOU12" s="239"/>
      <c r="QOV12" s="239"/>
      <c r="QOW12" s="239"/>
      <c r="QOX12" s="239"/>
      <c r="QOY12" s="239"/>
      <c r="QOZ12" s="239"/>
      <c r="QPA12" s="239"/>
      <c r="QPB12" s="239"/>
      <c r="QPC12" s="239"/>
      <c r="QPD12" s="239"/>
      <c r="QPE12" s="239"/>
      <c r="QPF12" s="239"/>
      <c r="QPG12" s="239"/>
      <c r="QPH12" s="239"/>
      <c r="QPI12" s="239"/>
      <c r="QPJ12" s="239"/>
      <c r="QPK12" s="239"/>
      <c r="QPL12" s="239"/>
      <c r="QPM12" s="239"/>
      <c r="QPN12" s="239"/>
      <c r="QPO12" s="239"/>
      <c r="QPP12" s="239"/>
      <c r="QPQ12" s="239"/>
      <c r="QPR12" s="239"/>
      <c r="QPS12" s="239"/>
      <c r="QPT12" s="239"/>
      <c r="QPU12" s="239"/>
      <c r="QPV12" s="239"/>
      <c r="QPW12" s="239"/>
      <c r="QPX12" s="239"/>
      <c r="QPY12" s="239"/>
      <c r="QPZ12" s="239"/>
      <c r="QQA12" s="239"/>
      <c r="QQB12" s="239"/>
      <c r="QQC12" s="239"/>
      <c r="QQD12" s="239"/>
      <c r="QQE12" s="239"/>
      <c r="QQF12" s="239"/>
      <c r="QQG12" s="239"/>
      <c r="QQH12" s="239"/>
      <c r="QQI12" s="239"/>
      <c r="QQJ12" s="239"/>
      <c r="QQK12" s="239"/>
      <c r="QQL12" s="239"/>
      <c r="QQM12" s="239"/>
      <c r="QQN12" s="239"/>
      <c r="QQO12" s="239"/>
      <c r="QQP12" s="239"/>
      <c r="QQQ12" s="239"/>
      <c r="QQR12" s="239"/>
      <c r="QQS12" s="239"/>
      <c r="QQT12" s="239"/>
      <c r="QQU12" s="239"/>
      <c r="QQV12" s="239"/>
      <c r="QQW12" s="239"/>
      <c r="QQX12" s="239"/>
      <c r="QQY12" s="239"/>
      <c r="QQZ12" s="239"/>
      <c r="QRA12" s="239"/>
      <c r="QRB12" s="239"/>
      <c r="QRC12" s="239"/>
      <c r="QRD12" s="239"/>
      <c r="QRE12" s="239"/>
      <c r="QRF12" s="239"/>
      <c r="QRG12" s="239"/>
      <c r="QRH12" s="239"/>
      <c r="QRI12" s="239"/>
      <c r="QRJ12" s="239"/>
      <c r="QRK12" s="239"/>
      <c r="QRL12" s="239"/>
      <c r="QRM12" s="239"/>
      <c r="QRN12" s="239"/>
      <c r="QRO12" s="239"/>
      <c r="QRP12" s="239"/>
      <c r="QRQ12" s="239"/>
      <c r="QRR12" s="239"/>
      <c r="QRS12" s="239"/>
      <c r="QRT12" s="239"/>
      <c r="QRU12" s="239"/>
      <c r="QRV12" s="239"/>
      <c r="QRW12" s="239"/>
      <c r="QRX12" s="239"/>
      <c r="QRY12" s="239"/>
      <c r="QRZ12" s="239"/>
      <c r="QSA12" s="239"/>
      <c r="QSB12" s="239"/>
      <c r="QSC12" s="239"/>
      <c r="QSD12" s="239"/>
      <c r="QSE12" s="239"/>
      <c r="QSF12" s="239"/>
      <c r="QSG12" s="239"/>
      <c r="QSH12" s="239"/>
      <c r="QSI12" s="239"/>
      <c r="QSJ12" s="239"/>
      <c r="QSK12" s="239"/>
      <c r="QSL12" s="239"/>
      <c r="QSM12" s="239"/>
      <c r="QSN12" s="239"/>
      <c r="QSO12" s="239"/>
      <c r="QSP12" s="239"/>
      <c r="QSQ12" s="239"/>
      <c r="QSR12" s="239"/>
      <c r="QSS12" s="239"/>
      <c r="QST12" s="239"/>
      <c r="QSU12" s="239"/>
      <c r="QSV12" s="239"/>
      <c r="QSW12" s="239"/>
      <c r="QSX12" s="239"/>
      <c r="QSY12" s="239"/>
      <c r="QSZ12" s="239"/>
      <c r="QTA12" s="239"/>
      <c r="QTB12" s="239"/>
      <c r="QTC12" s="239"/>
      <c r="QTD12" s="239"/>
      <c r="QTE12" s="239"/>
      <c r="QTF12" s="239"/>
      <c r="QTG12" s="239"/>
      <c r="QTH12" s="239"/>
      <c r="QTI12" s="239"/>
      <c r="QTJ12" s="239"/>
      <c r="QTK12" s="239"/>
      <c r="QTL12" s="239"/>
      <c r="QTM12" s="239"/>
      <c r="QTN12" s="239"/>
      <c r="QTO12" s="239"/>
      <c r="QTP12" s="239"/>
      <c r="QTQ12" s="239"/>
      <c r="QTR12" s="239"/>
      <c r="QTS12" s="239"/>
      <c r="QTT12" s="239"/>
      <c r="QTU12" s="239"/>
      <c r="QTV12" s="239"/>
      <c r="QTW12" s="239"/>
      <c r="QTX12" s="239"/>
      <c r="QTY12" s="239"/>
      <c r="QTZ12" s="239"/>
      <c r="QUA12" s="239"/>
      <c r="QUB12" s="239"/>
      <c r="QUC12" s="239"/>
      <c r="QUD12" s="239"/>
      <c r="QUE12" s="239"/>
      <c r="QUF12" s="239"/>
      <c r="QUG12" s="239"/>
      <c r="QUH12" s="239"/>
      <c r="QUI12" s="239"/>
      <c r="QUJ12" s="239"/>
      <c r="QUK12" s="239"/>
      <c r="QUL12" s="239"/>
      <c r="QUM12" s="239"/>
      <c r="QUN12" s="239"/>
      <c r="QUO12" s="239"/>
      <c r="QUP12" s="239"/>
      <c r="QUQ12" s="239"/>
      <c r="QUR12" s="239"/>
      <c r="QUS12" s="239"/>
      <c r="QUT12" s="239"/>
      <c r="QUU12" s="239"/>
      <c r="QUV12" s="239"/>
      <c r="QUW12" s="239"/>
      <c r="QUX12" s="239"/>
      <c r="QUY12" s="239"/>
      <c r="QUZ12" s="239"/>
      <c r="QVA12" s="239"/>
      <c r="QVB12" s="239"/>
      <c r="QVC12" s="239"/>
      <c r="QVD12" s="239"/>
      <c r="QVE12" s="239"/>
      <c r="QVF12" s="239"/>
      <c r="QVG12" s="239"/>
      <c r="QVH12" s="239"/>
      <c r="QVI12" s="239"/>
      <c r="QVJ12" s="239"/>
      <c r="QVK12" s="239"/>
      <c r="QVL12" s="239"/>
      <c r="QVM12" s="239"/>
      <c r="QVN12" s="239"/>
      <c r="QVO12" s="239"/>
      <c r="QVP12" s="239"/>
      <c r="QVQ12" s="239"/>
      <c r="QVR12" s="239"/>
      <c r="QVS12" s="239"/>
      <c r="QVT12" s="239"/>
      <c r="QVU12" s="239"/>
      <c r="QVV12" s="239"/>
      <c r="QVW12" s="239"/>
      <c r="QVX12" s="239"/>
      <c r="QVY12" s="239"/>
      <c r="QVZ12" s="239"/>
      <c r="QWA12" s="239"/>
      <c r="QWB12" s="239"/>
      <c r="QWC12" s="239"/>
      <c r="QWD12" s="239"/>
      <c r="QWE12" s="239"/>
      <c r="QWF12" s="239"/>
      <c r="QWG12" s="239"/>
      <c r="QWH12" s="239"/>
      <c r="QWI12" s="239"/>
      <c r="QWJ12" s="239"/>
      <c r="QWK12" s="239"/>
      <c r="QWL12" s="239"/>
      <c r="QWM12" s="239"/>
      <c r="QWN12" s="239"/>
      <c r="QWO12" s="239"/>
      <c r="QWP12" s="239"/>
      <c r="QWQ12" s="239"/>
      <c r="QWR12" s="239"/>
      <c r="QWS12" s="239"/>
      <c r="QWT12" s="239"/>
      <c r="QWU12" s="239"/>
      <c r="QWV12" s="239"/>
      <c r="QWW12" s="239"/>
      <c r="QWX12" s="239"/>
      <c r="QWY12" s="239"/>
      <c r="QWZ12" s="239"/>
      <c r="QXA12" s="239"/>
      <c r="QXB12" s="239"/>
      <c r="QXC12" s="239"/>
      <c r="QXD12" s="239"/>
      <c r="QXE12" s="239"/>
      <c r="QXF12" s="239"/>
      <c r="QXG12" s="239"/>
      <c r="QXH12" s="239"/>
      <c r="QXI12" s="239"/>
      <c r="QXJ12" s="239"/>
      <c r="QXK12" s="239"/>
      <c r="QXL12" s="239"/>
      <c r="QXM12" s="239"/>
      <c r="QXN12" s="239"/>
      <c r="QXO12" s="239"/>
      <c r="QXP12" s="239"/>
      <c r="QXQ12" s="239"/>
      <c r="QXR12" s="239"/>
      <c r="QXS12" s="239"/>
      <c r="QXT12" s="239"/>
      <c r="QXU12" s="239"/>
      <c r="QXV12" s="239"/>
      <c r="QXW12" s="239"/>
      <c r="QXX12" s="239"/>
      <c r="QXY12" s="239"/>
      <c r="QXZ12" s="239"/>
      <c r="QYA12" s="239"/>
      <c r="QYB12" s="239"/>
      <c r="QYC12" s="239"/>
      <c r="QYD12" s="239"/>
      <c r="QYE12" s="239"/>
      <c r="QYF12" s="239"/>
      <c r="QYG12" s="239"/>
      <c r="QYH12" s="239"/>
      <c r="QYI12" s="239"/>
      <c r="QYJ12" s="239"/>
      <c r="QYK12" s="239"/>
      <c r="QYL12" s="239"/>
      <c r="QYM12" s="239"/>
      <c r="QYN12" s="239"/>
      <c r="QYO12" s="239"/>
      <c r="QYP12" s="239"/>
      <c r="QYQ12" s="239"/>
      <c r="QYR12" s="239"/>
      <c r="QYS12" s="239"/>
      <c r="QYT12" s="239"/>
      <c r="QYU12" s="239"/>
      <c r="QYV12" s="239"/>
      <c r="QYW12" s="239"/>
      <c r="QYX12" s="239"/>
      <c r="QYY12" s="239"/>
      <c r="QYZ12" s="239"/>
      <c r="QZA12" s="239"/>
      <c r="QZB12" s="239"/>
      <c r="QZC12" s="239"/>
      <c r="QZD12" s="239"/>
      <c r="QZE12" s="239"/>
      <c r="QZF12" s="239"/>
      <c r="QZG12" s="239"/>
      <c r="QZH12" s="239"/>
      <c r="QZI12" s="239"/>
      <c r="QZJ12" s="239"/>
      <c r="QZK12" s="239"/>
      <c r="QZL12" s="239"/>
      <c r="QZM12" s="239"/>
      <c r="QZN12" s="239"/>
      <c r="QZO12" s="239"/>
      <c r="QZP12" s="239"/>
      <c r="QZQ12" s="239"/>
      <c r="QZR12" s="239"/>
      <c r="QZS12" s="239"/>
      <c r="QZT12" s="239"/>
      <c r="QZU12" s="239"/>
      <c r="QZV12" s="239"/>
      <c r="QZW12" s="239"/>
      <c r="QZX12" s="239"/>
      <c r="QZY12" s="239"/>
      <c r="QZZ12" s="239"/>
      <c r="RAA12" s="239"/>
      <c r="RAB12" s="239"/>
      <c r="RAC12" s="239"/>
      <c r="RAD12" s="239"/>
      <c r="RAE12" s="239"/>
      <c r="RAF12" s="239"/>
      <c r="RAG12" s="239"/>
      <c r="RAH12" s="239"/>
      <c r="RAI12" s="239"/>
      <c r="RAJ12" s="239"/>
      <c r="RAK12" s="239"/>
      <c r="RAL12" s="239"/>
      <c r="RAM12" s="239"/>
      <c r="RAN12" s="239"/>
      <c r="RAO12" s="239"/>
      <c r="RAP12" s="239"/>
      <c r="RAQ12" s="239"/>
      <c r="RAR12" s="239"/>
      <c r="RAS12" s="239"/>
      <c r="RAT12" s="239"/>
      <c r="RAU12" s="239"/>
      <c r="RAV12" s="239"/>
      <c r="RAW12" s="239"/>
      <c r="RAX12" s="239"/>
      <c r="RAY12" s="239"/>
      <c r="RAZ12" s="239"/>
      <c r="RBA12" s="239"/>
      <c r="RBB12" s="239"/>
      <c r="RBC12" s="239"/>
      <c r="RBD12" s="239"/>
      <c r="RBE12" s="239"/>
      <c r="RBF12" s="239"/>
      <c r="RBG12" s="239"/>
      <c r="RBH12" s="239"/>
      <c r="RBI12" s="239"/>
      <c r="RBJ12" s="239"/>
      <c r="RBK12" s="239"/>
      <c r="RBL12" s="239"/>
      <c r="RBM12" s="239"/>
      <c r="RBN12" s="239"/>
      <c r="RBO12" s="239"/>
      <c r="RBP12" s="239"/>
      <c r="RBQ12" s="239"/>
      <c r="RBR12" s="239"/>
      <c r="RBS12" s="239"/>
      <c r="RBT12" s="239"/>
      <c r="RBU12" s="239"/>
      <c r="RBV12" s="239"/>
      <c r="RBW12" s="239"/>
      <c r="RBX12" s="239"/>
      <c r="RBY12" s="239"/>
      <c r="RBZ12" s="239"/>
      <c r="RCA12" s="239"/>
      <c r="RCB12" s="239"/>
      <c r="RCC12" s="239"/>
      <c r="RCD12" s="239"/>
      <c r="RCE12" s="239"/>
      <c r="RCF12" s="239"/>
      <c r="RCG12" s="239"/>
      <c r="RCH12" s="239"/>
      <c r="RCI12" s="239"/>
      <c r="RCJ12" s="239"/>
      <c r="RCK12" s="239"/>
      <c r="RCL12" s="239"/>
      <c r="RCM12" s="239"/>
      <c r="RCN12" s="239"/>
      <c r="RCO12" s="239"/>
      <c r="RCP12" s="239"/>
      <c r="RCQ12" s="239"/>
      <c r="RCR12" s="239"/>
      <c r="RCS12" s="239"/>
      <c r="RCT12" s="239"/>
      <c r="RCU12" s="239"/>
      <c r="RCV12" s="239"/>
      <c r="RCW12" s="239"/>
      <c r="RCX12" s="239"/>
      <c r="RCY12" s="239"/>
      <c r="RCZ12" s="239"/>
      <c r="RDA12" s="239"/>
      <c r="RDB12" s="239"/>
      <c r="RDC12" s="239"/>
      <c r="RDD12" s="239"/>
      <c r="RDE12" s="239"/>
      <c r="RDF12" s="239"/>
      <c r="RDG12" s="239"/>
      <c r="RDH12" s="239"/>
      <c r="RDI12" s="239"/>
      <c r="RDJ12" s="239"/>
      <c r="RDK12" s="239"/>
      <c r="RDL12" s="239"/>
      <c r="RDM12" s="239"/>
      <c r="RDN12" s="239"/>
      <c r="RDO12" s="239"/>
      <c r="RDP12" s="239"/>
      <c r="RDQ12" s="239"/>
      <c r="RDR12" s="239"/>
      <c r="RDS12" s="239"/>
      <c r="RDT12" s="239"/>
      <c r="RDU12" s="239"/>
      <c r="RDV12" s="239"/>
      <c r="RDW12" s="239"/>
      <c r="RDX12" s="239"/>
      <c r="RDY12" s="239"/>
      <c r="RDZ12" s="239"/>
      <c r="REA12" s="239"/>
      <c r="REB12" s="239"/>
      <c r="REC12" s="239"/>
      <c r="RED12" s="239"/>
      <c r="REE12" s="239"/>
      <c r="REF12" s="239"/>
      <c r="REG12" s="239"/>
      <c r="REH12" s="239"/>
      <c r="REI12" s="239"/>
      <c r="REJ12" s="239"/>
      <c r="REK12" s="239"/>
      <c r="REL12" s="239"/>
      <c r="REM12" s="239"/>
      <c r="REN12" s="239"/>
      <c r="REO12" s="239"/>
      <c r="REP12" s="239"/>
      <c r="REQ12" s="239"/>
      <c r="RER12" s="239"/>
      <c r="RES12" s="239"/>
      <c r="RET12" s="239"/>
      <c r="REU12" s="239"/>
      <c r="REV12" s="239"/>
      <c r="REW12" s="239"/>
      <c r="REX12" s="239"/>
      <c r="REY12" s="239"/>
      <c r="REZ12" s="239"/>
      <c r="RFA12" s="239"/>
      <c r="RFB12" s="239"/>
      <c r="RFC12" s="239"/>
      <c r="RFD12" s="239"/>
      <c r="RFE12" s="239"/>
      <c r="RFF12" s="239"/>
      <c r="RFG12" s="239"/>
      <c r="RFH12" s="239"/>
      <c r="RFI12" s="239"/>
      <c r="RFJ12" s="239"/>
      <c r="RFK12" s="239"/>
      <c r="RFL12" s="239"/>
      <c r="RFM12" s="239"/>
      <c r="RFN12" s="239"/>
      <c r="RFO12" s="239"/>
      <c r="RFP12" s="239"/>
      <c r="RFQ12" s="239"/>
      <c r="RFR12" s="239"/>
      <c r="RFS12" s="239"/>
      <c r="RFT12" s="239"/>
      <c r="RFU12" s="239"/>
      <c r="RFV12" s="239"/>
      <c r="RFW12" s="239"/>
      <c r="RFX12" s="239"/>
      <c r="RFY12" s="239"/>
      <c r="RFZ12" s="239"/>
      <c r="RGA12" s="239"/>
      <c r="RGB12" s="239"/>
      <c r="RGC12" s="239"/>
      <c r="RGD12" s="239"/>
      <c r="RGE12" s="239"/>
      <c r="RGF12" s="239"/>
      <c r="RGG12" s="239"/>
      <c r="RGH12" s="239"/>
      <c r="RGI12" s="239"/>
      <c r="RGJ12" s="239"/>
      <c r="RGK12" s="239"/>
      <c r="RGL12" s="239"/>
      <c r="RGM12" s="239"/>
      <c r="RGN12" s="239"/>
      <c r="RGO12" s="239"/>
      <c r="RGP12" s="239"/>
      <c r="RGQ12" s="239"/>
      <c r="RGR12" s="239"/>
      <c r="RGS12" s="239"/>
      <c r="RGT12" s="239"/>
      <c r="RGU12" s="239"/>
      <c r="RGV12" s="239"/>
      <c r="RGW12" s="239"/>
      <c r="RGX12" s="239"/>
      <c r="RGY12" s="239"/>
      <c r="RGZ12" s="239"/>
      <c r="RHA12" s="239"/>
      <c r="RHB12" s="239"/>
      <c r="RHC12" s="239"/>
      <c r="RHD12" s="239"/>
      <c r="RHE12" s="239"/>
      <c r="RHF12" s="239"/>
      <c r="RHG12" s="239"/>
      <c r="RHH12" s="239"/>
      <c r="RHI12" s="239"/>
      <c r="RHJ12" s="239"/>
      <c r="RHK12" s="239"/>
      <c r="RHL12" s="239"/>
      <c r="RHM12" s="239"/>
      <c r="RHN12" s="239"/>
      <c r="RHO12" s="239"/>
      <c r="RHP12" s="239"/>
      <c r="RHQ12" s="239"/>
      <c r="RHR12" s="239"/>
      <c r="RHS12" s="239"/>
      <c r="RHT12" s="239"/>
      <c r="RHU12" s="239"/>
      <c r="RHV12" s="239"/>
      <c r="RHW12" s="239"/>
      <c r="RHX12" s="239"/>
      <c r="RHY12" s="239"/>
      <c r="RHZ12" s="239"/>
      <c r="RIA12" s="239"/>
      <c r="RIB12" s="239"/>
      <c r="RIC12" s="239"/>
      <c r="RID12" s="239"/>
      <c r="RIE12" s="239"/>
      <c r="RIF12" s="239"/>
      <c r="RIG12" s="239"/>
      <c r="RIH12" s="239"/>
      <c r="RII12" s="239"/>
      <c r="RIJ12" s="239"/>
      <c r="RIK12" s="239"/>
      <c r="RIL12" s="239"/>
      <c r="RIM12" s="239"/>
      <c r="RIN12" s="239"/>
      <c r="RIO12" s="239"/>
      <c r="RIP12" s="239"/>
      <c r="RIQ12" s="239"/>
      <c r="RIR12" s="239"/>
      <c r="RIS12" s="239"/>
      <c r="RIT12" s="239"/>
      <c r="RIU12" s="239"/>
      <c r="RIV12" s="239"/>
      <c r="RIW12" s="239"/>
      <c r="RIX12" s="239"/>
      <c r="RIY12" s="239"/>
      <c r="RIZ12" s="239"/>
      <c r="RJA12" s="239"/>
      <c r="RJB12" s="239"/>
      <c r="RJC12" s="239"/>
      <c r="RJD12" s="239"/>
      <c r="RJE12" s="239"/>
      <c r="RJF12" s="239"/>
      <c r="RJG12" s="239"/>
      <c r="RJH12" s="239"/>
      <c r="RJI12" s="239"/>
      <c r="RJJ12" s="239"/>
      <c r="RJK12" s="239"/>
      <c r="RJL12" s="239"/>
      <c r="RJM12" s="239"/>
      <c r="RJN12" s="239"/>
      <c r="RJO12" s="239"/>
      <c r="RJP12" s="239"/>
      <c r="RJQ12" s="239"/>
      <c r="RJR12" s="239"/>
      <c r="RJS12" s="239"/>
      <c r="RJT12" s="239"/>
      <c r="RJU12" s="239"/>
      <c r="RJV12" s="239"/>
      <c r="RJW12" s="239"/>
      <c r="RJX12" s="239"/>
      <c r="RJY12" s="239"/>
      <c r="RJZ12" s="239"/>
      <c r="RKA12" s="239"/>
      <c r="RKB12" s="239"/>
      <c r="RKC12" s="239"/>
      <c r="RKD12" s="239"/>
      <c r="RKE12" s="239"/>
      <c r="RKF12" s="239"/>
      <c r="RKG12" s="239"/>
      <c r="RKH12" s="239"/>
      <c r="RKI12" s="239"/>
      <c r="RKJ12" s="239"/>
      <c r="RKK12" s="239"/>
      <c r="RKL12" s="239"/>
      <c r="RKM12" s="239"/>
      <c r="RKN12" s="239"/>
      <c r="RKO12" s="239"/>
      <c r="RKP12" s="239"/>
      <c r="RKQ12" s="239"/>
      <c r="RKR12" s="239"/>
      <c r="RKS12" s="239"/>
      <c r="RKT12" s="239"/>
      <c r="RKU12" s="239"/>
      <c r="RKV12" s="239"/>
      <c r="RKW12" s="239"/>
      <c r="RKX12" s="239"/>
      <c r="RKY12" s="239"/>
      <c r="RKZ12" s="239"/>
      <c r="RLA12" s="239"/>
      <c r="RLB12" s="239"/>
      <c r="RLC12" s="239"/>
      <c r="RLD12" s="239"/>
      <c r="RLE12" s="239"/>
      <c r="RLF12" s="239"/>
      <c r="RLG12" s="239"/>
      <c r="RLH12" s="239"/>
      <c r="RLI12" s="239"/>
      <c r="RLJ12" s="239"/>
      <c r="RLK12" s="239"/>
      <c r="RLL12" s="239"/>
      <c r="RLM12" s="239"/>
      <c r="RLN12" s="239"/>
      <c r="RLO12" s="239"/>
      <c r="RLP12" s="239"/>
      <c r="RLQ12" s="239"/>
      <c r="RLR12" s="239"/>
      <c r="RLS12" s="239"/>
      <c r="RLT12" s="239"/>
      <c r="RLU12" s="239"/>
      <c r="RLV12" s="239"/>
      <c r="RLW12" s="239"/>
      <c r="RLX12" s="239"/>
      <c r="RLY12" s="239"/>
      <c r="RLZ12" s="239"/>
      <c r="RMA12" s="239"/>
      <c r="RMB12" s="239"/>
      <c r="RMC12" s="239"/>
      <c r="RMD12" s="239"/>
      <c r="RME12" s="239"/>
      <c r="RMF12" s="239"/>
      <c r="RMG12" s="239"/>
      <c r="RMH12" s="239"/>
      <c r="RMI12" s="239"/>
      <c r="RMJ12" s="239"/>
      <c r="RMK12" s="239"/>
      <c r="RML12" s="239"/>
      <c r="RMM12" s="239"/>
      <c r="RMN12" s="239"/>
      <c r="RMO12" s="239"/>
      <c r="RMP12" s="239"/>
      <c r="RMQ12" s="239"/>
      <c r="RMR12" s="239"/>
      <c r="RMS12" s="239"/>
      <c r="RMT12" s="239"/>
      <c r="RMU12" s="239"/>
      <c r="RMV12" s="239"/>
      <c r="RMW12" s="239"/>
      <c r="RMX12" s="239"/>
      <c r="RMY12" s="239"/>
      <c r="RMZ12" s="239"/>
      <c r="RNA12" s="239"/>
      <c r="RNB12" s="239"/>
      <c r="RNC12" s="239"/>
      <c r="RND12" s="239"/>
      <c r="RNE12" s="239"/>
      <c r="RNF12" s="239"/>
      <c r="RNG12" s="239"/>
      <c r="RNH12" s="239"/>
      <c r="RNI12" s="239"/>
      <c r="RNJ12" s="239"/>
      <c r="RNK12" s="239"/>
      <c r="RNL12" s="239"/>
      <c r="RNM12" s="239"/>
      <c r="RNN12" s="239"/>
      <c r="RNO12" s="239"/>
      <c r="RNP12" s="239"/>
      <c r="RNQ12" s="239"/>
      <c r="RNR12" s="239"/>
      <c r="RNS12" s="239"/>
      <c r="RNT12" s="239"/>
      <c r="RNU12" s="239"/>
      <c r="RNV12" s="239"/>
      <c r="RNW12" s="239"/>
      <c r="RNX12" s="239"/>
      <c r="RNY12" s="239"/>
      <c r="RNZ12" s="239"/>
      <c r="ROA12" s="239"/>
      <c r="ROB12" s="239"/>
      <c r="ROC12" s="239"/>
      <c r="ROD12" s="239"/>
      <c r="ROE12" s="239"/>
      <c r="ROF12" s="239"/>
      <c r="ROG12" s="239"/>
      <c r="ROH12" s="239"/>
      <c r="ROI12" s="239"/>
      <c r="ROJ12" s="239"/>
      <c r="ROK12" s="239"/>
      <c r="ROL12" s="239"/>
      <c r="ROM12" s="239"/>
      <c r="RON12" s="239"/>
      <c r="ROO12" s="239"/>
      <c r="ROP12" s="239"/>
      <c r="ROQ12" s="239"/>
      <c r="ROR12" s="239"/>
      <c r="ROS12" s="239"/>
      <c r="ROT12" s="239"/>
      <c r="ROU12" s="239"/>
      <c r="ROV12" s="239"/>
      <c r="ROW12" s="239"/>
      <c r="ROX12" s="239"/>
      <c r="ROY12" s="239"/>
      <c r="ROZ12" s="239"/>
      <c r="RPA12" s="239"/>
      <c r="RPB12" s="239"/>
      <c r="RPC12" s="239"/>
      <c r="RPD12" s="239"/>
      <c r="RPE12" s="239"/>
      <c r="RPF12" s="239"/>
      <c r="RPG12" s="239"/>
      <c r="RPH12" s="239"/>
      <c r="RPI12" s="239"/>
      <c r="RPJ12" s="239"/>
      <c r="RPK12" s="239"/>
      <c r="RPL12" s="239"/>
      <c r="RPM12" s="239"/>
      <c r="RPN12" s="239"/>
      <c r="RPO12" s="239"/>
      <c r="RPP12" s="239"/>
      <c r="RPQ12" s="239"/>
      <c r="RPR12" s="239"/>
      <c r="RPS12" s="239"/>
      <c r="RPT12" s="239"/>
      <c r="RPU12" s="239"/>
      <c r="RPV12" s="239"/>
      <c r="RPW12" s="239"/>
      <c r="RPX12" s="239"/>
      <c r="RPY12" s="239"/>
      <c r="RPZ12" s="239"/>
      <c r="RQA12" s="239"/>
      <c r="RQB12" s="239"/>
      <c r="RQC12" s="239"/>
      <c r="RQD12" s="239"/>
      <c r="RQE12" s="239"/>
      <c r="RQF12" s="239"/>
      <c r="RQG12" s="239"/>
      <c r="RQH12" s="239"/>
      <c r="RQI12" s="239"/>
      <c r="RQJ12" s="239"/>
      <c r="RQK12" s="239"/>
      <c r="RQL12" s="239"/>
      <c r="RQM12" s="239"/>
      <c r="RQN12" s="239"/>
      <c r="RQO12" s="239"/>
      <c r="RQP12" s="239"/>
      <c r="RQQ12" s="239"/>
      <c r="RQR12" s="239"/>
      <c r="RQS12" s="239"/>
      <c r="RQT12" s="239"/>
      <c r="RQU12" s="239"/>
      <c r="RQV12" s="239"/>
      <c r="RQW12" s="239"/>
      <c r="RQX12" s="239"/>
      <c r="RQY12" s="239"/>
      <c r="RQZ12" s="239"/>
      <c r="RRA12" s="239"/>
      <c r="RRB12" s="239"/>
      <c r="RRC12" s="239"/>
      <c r="RRD12" s="239"/>
      <c r="RRE12" s="239"/>
      <c r="RRF12" s="239"/>
      <c r="RRG12" s="239"/>
      <c r="RRH12" s="239"/>
      <c r="RRI12" s="239"/>
      <c r="RRJ12" s="239"/>
      <c r="RRK12" s="239"/>
      <c r="RRL12" s="239"/>
      <c r="RRM12" s="239"/>
      <c r="RRN12" s="239"/>
      <c r="RRO12" s="239"/>
      <c r="RRP12" s="239"/>
      <c r="RRQ12" s="239"/>
      <c r="RRR12" s="239"/>
      <c r="RRS12" s="239"/>
      <c r="RRT12" s="239"/>
      <c r="RRU12" s="239"/>
      <c r="RRV12" s="239"/>
      <c r="RRW12" s="239"/>
      <c r="RRX12" s="239"/>
      <c r="RRY12" s="239"/>
      <c r="RRZ12" s="239"/>
      <c r="RSA12" s="239"/>
      <c r="RSB12" s="239"/>
      <c r="RSC12" s="239"/>
      <c r="RSD12" s="239"/>
      <c r="RSE12" s="239"/>
      <c r="RSF12" s="239"/>
      <c r="RSG12" s="239"/>
      <c r="RSH12" s="239"/>
      <c r="RSI12" s="239"/>
      <c r="RSJ12" s="239"/>
      <c r="RSK12" s="239"/>
      <c r="RSL12" s="239"/>
      <c r="RSM12" s="239"/>
      <c r="RSN12" s="239"/>
      <c r="RSO12" s="239"/>
      <c r="RSP12" s="239"/>
      <c r="RSQ12" s="239"/>
      <c r="RSR12" s="239"/>
      <c r="RSS12" s="239"/>
      <c r="RST12" s="239"/>
      <c r="RSU12" s="239"/>
      <c r="RSV12" s="239"/>
      <c r="RSW12" s="239"/>
      <c r="RSX12" s="239"/>
      <c r="RSY12" s="239"/>
      <c r="RSZ12" s="239"/>
      <c r="RTA12" s="239"/>
      <c r="RTB12" s="239"/>
      <c r="RTC12" s="239"/>
      <c r="RTD12" s="239"/>
      <c r="RTE12" s="239"/>
      <c r="RTF12" s="239"/>
      <c r="RTG12" s="239"/>
      <c r="RTH12" s="239"/>
      <c r="RTI12" s="239"/>
      <c r="RTJ12" s="239"/>
      <c r="RTK12" s="239"/>
      <c r="RTL12" s="239"/>
      <c r="RTM12" s="239"/>
      <c r="RTN12" s="239"/>
      <c r="RTO12" s="239"/>
      <c r="RTP12" s="239"/>
      <c r="RTQ12" s="239"/>
      <c r="RTR12" s="239"/>
      <c r="RTS12" s="239"/>
      <c r="RTT12" s="239"/>
      <c r="RTU12" s="239"/>
      <c r="RTV12" s="239"/>
      <c r="RTW12" s="239"/>
      <c r="RTX12" s="239"/>
      <c r="RTY12" s="239"/>
      <c r="RTZ12" s="239"/>
      <c r="RUA12" s="239"/>
      <c r="RUB12" s="239"/>
      <c r="RUC12" s="239"/>
      <c r="RUD12" s="239"/>
      <c r="RUE12" s="239"/>
      <c r="RUF12" s="239"/>
      <c r="RUG12" s="239"/>
      <c r="RUH12" s="239"/>
      <c r="RUI12" s="239"/>
      <c r="RUJ12" s="239"/>
      <c r="RUK12" s="239"/>
      <c r="RUL12" s="239"/>
      <c r="RUM12" s="239"/>
      <c r="RUN12" s="239"/>
      <c r="RUO12" s="239"/>
      <c r="RUP12" s="239"/>
      <c r="RUQ12" s="239"/>
      <c r="RUR12" s="239"/>
      <c r="RUS12" s="239"/>
      <c r="RUT12" s="239"/>
      <c r="RUU12" s="239"/>
      <c r="RUV12" s="239"/>
      <c r="RUW12" s="239"/>
      <c r="RUX12" s="239"/>
      <c r="RUY12" s="239"/>
      <c r="RUZ12" s="239"/>
      <c r="RVA12" s="239"/>
      <c r="RVB12" s="239"/>
      <c r="RVC12" s="239"/>
      <c r="RVD12" s="239"/>
      <c r="RVE12" s="239"/>
      <c r="RVF12" s="239"/>
      <c r="RVG12" s="239"/>
      <c r="RVH12" s="239"/>
      <c r="RVI12" s="239"/>
      <c r="RVJ12" s="239"/>
      <c r="RVK12" s="239"/>
      <c r="RVL12" s="239"/>
      <c r="RVM12" s="239"/>
      <c r="RVN12" s="239"/>
      <c r="RVO12" s="239"/>
      <c r="RVP12" s="239"/>
      <c r="RVQ12" s="239"/>
      <c r="RVR12" s="239"/>
      <c r="RVS12" s="239"/>
      <c r="RVT12" s="239"/>
      <c r="RVU12" s="239"/>
      <c r="RVV12" s="239"/>
      <c r="RVW12" s="239"/>
      <c r="RVX12" s="239"/>
      <c r="RVY12" s="239"/>
      <c r="RVZ12" s="239"/>
      <c r="RWA12" s="239"/>
      <c r="RWB12" s="239"/>
      <c r="RWC12" s="239"/>
      <c r="RWD12" s="239"/>
      <c r="RWE12" s="239"/>
      <c r="RWF12" s="239"/>
      <c r="RWG12" s="239"/>
      <c r="RWH12" s="239"/>
      <c r="RWI12" s="239"/>
      <c r="RWJ12" s="239"/>
      <c r="RWK12" s="239"/>
      <c r="RWL12" s="239"/>
      <c r="RWM12" s="239"/>
      <c r="RWN12" s="239"/>
      <c r="RWO12" s="239"/>
      <c r="RWP12" s="239"/>
      <c r="RWQ12" s="239"/>
      <c r="RWR12" s="239"/>
      <c r="RWS12" s="239"/>
      <c r="RWT12" s="239"/>
      <c r="RWU12" s="239"/>
      <c r="RWV12" s="239"/>
      <c r="RWW12" s="239"/>
      <c r="RWX12" s="239"/>
      <c r="RWY12" s="239"/>
      <c r="RWZ12" s="239"/>
      <c r="RXA12" s="239"/>
      <c r="RXB12" s="239"/>
      <c r="RXC12" s="239"/>
      <c r="RXD12" s="239"/>
      <c r="RXE12" s="239"/>
      <c r="RXF12" s="239"/>
      <c r="RXG12" s="239"/>
      <c r="RXH12" s="239"/>
      <c r="RXI12" s="239"/>
      <c r="RXJ12" s="239"/>
      <c r="RXK12" s="239"/>
      <c r="RXL12" s="239"/>
      <c r="RXM12" s="239"/>
      <c r="RXN12" s="239"/>
      <c r="RXO12" s="239"/>
      <c r="RXP12" s="239"/>
      <c r="RXQ12" s="239"/>
      <c r="RXR12" s="239"/>
      <c r="RXS12" s="239"/>
      <c r="RXT12" s="239"/>
      <c r="RXU12" s="239"/>
      <c r="RXV12" s="239"/>
      <c r="RXW12" s="239"/>
      <c r="RXX12" s="239"/>
      <c r="RXY12" s="239"/>
      <c r="RXZ12" s="239"/>
      <c r="RYA12" s="239"/>
      <c r="RYB12" s="239"/>
      <c r="RYC12" s="239"/>
      <c r="RYD12" s="239"/>
      <c r="RYE12" s="239"/>
      <c r="RYF12" s="239"/>
      <c r="RYG12" s="239"/>
      <c r="RYH12" s="239"/>
      <c r="RYI12" s="239"/>
      <c r="RYJ12" s="239"/>
      <c r="RYK12" s="239"/>
      <c r="RYL12" s="239"/>
      <c r="RYM12" s="239"/>
      <c r="RYN12" s="239"/>
      <c r="RYO12" s="239"/>
      <c r="RYP12" s="239"/>
      <c r="RYQ12" s="239"/>
      <c r="RYR12" s="239"/>
      <c r="RYS12" s="239"/>
      <c r="RYT12" s="239"/>
      <c r="RYU12" s="239"/>
      <c r="RYV12" s="239"/>
      <c r="RYW12" s="239"/>
      <c r="RYX12" s="239"/>
      <c r="RYY12" s="239"/>
      <c r="RYZ12" s="239"/>
      <c r="RZA12" s="239"/>
      <c r="RZB12" s="239"/>
      <c r="RZC12" s="239"/>
      <c r="RZD12" s="239"/>
      <c r="RZE12" s="239"/>
      <c r="RZF12" s="239"/>
      <c r="RZG12" s="239"/>
      <c r="RZH12" s="239"/>
      <c r="RZI12" s="239"/>
      <c r="RZJ12" s="239"/>
      <c r="RZK12" s="239"/>
      <c r="RZL12" s="239"/>
      <c r="RZM12" s="239"/>
      <c r="RZN12" s="239"/>
      <c r="RZO12" s="239"/>
      <c r="RZP12" s="239"/>
      <c r="RZQ12" s="239"/>
      <c r="RZR12" s="239"/>
      <c r="RZS12" s="239"/>
      <c r="RZT12" s="239"/>
      <c r="RZU12" s="239"/>
      <c r="RZV12" s="239"/>
      <c r="RZW12" s="239"/>
      <c r="RZX12" s="239"/>
      <c r="RZY12" s="239"/>
      <c r="RZZ12" s="239"/>
      <c r="SAA12" s="239"/>
      <c r="SAB12" s="239"/>
      <c r="SAC12" s="239"/>
      <c r="SAD12" s="239"/>
      <c r="SAE12" s="239"/>
      <c r="SAF12" s="239"/>
      <c r="SAG12" s="239"/>
      <c r="SAH12" s="239"/>
      <c r="SAI12" s="239"/>
      <c r="SAJ12" s="239"/>
      <c r="SAK12" s="239"/>
      <c r="SAL12" s="239"/>
      <c r="SAM12" s="239"/>
      <c r="SAN12" s="239"/>
      <c r="SAO12" s="239"/>
      <c r="SAP12" s="239"/>
      <c r="SAQ12" s="239"/>
      <c r="SAR12" s="239"/>
      <c r="SAS12" s="239"/>
      <c r="SAT12" s="239"/>
      <c r="SAU12" s="239"/>
      <c r="SAV12" s="239"/>
      <c r="SAW12" s="239"/>
      <c r="SAX12" s="239"/>
      <c r="SAY12" s="239"/>
      <c r="SAZ12" s="239"/>
      <c r="SBA12" s="239"/>
      <c r="SBB12" s="239"/>
      <c r="SBC12" s="239"/>
      <c r="SBD12" s="239"/>
      <c r="SBE12" s="239"/>
      <c r="SBF12" s="239"/>
      <c r="SBG12" s="239"/>
      <c r="SBH12" s="239"/>
      <c r="SBI12" s="239"/>
      <c r="SBJ12" s="239"/>
      <c r="SBK12" s="239"/>
      <c r="SBL12" s="239"/>
      <c r="SBM12" s="239"/>
      <c r="SBN12" s="239"/>
      <c r="SBO12" s="239"/>
      <c r="SBP12" s="239"/>
      <c r="SBQ12" s="239"/>
      <c r="SBR12" s="239"/>
      <c r="SBS12" s="239"/>
      <c r="SBT12" s="239"/>
      <c r="SBU12" s="239"/>
      <c r="SBV12" s="239"/>
      <c r="SBW12" s="239"/>
      <c r="SBX12" s="239"/>
      <c r="SBY12" s="239"/>
      <c r="SBZ12" s="239"/>
      <c r="SCA12" s="239"/>
      <c r="SCB12" s="239"/>
      <c r="SCC12" s="239"/>
      <c r="SCD12" s="239"/>
      <c r="SCE12" s="239"/>
      <c r="SCF12" s="239"/>
      <c r="SCG12" s="239"/>
      <c r="SCH12" s="239"/>
      <c r="SCI12" s="239"/>
      <c r="SCJ12" s="239"/>
      <c r="SCK12" s="239"/>
      <c r="SCL12" s="239"/>
      <c r="SCM12" s="239"/>
      <c r="SCN12" s="239"/>
      <c r="SCO12" s="239"/>
      <c r="SCP12" s="239"/>
      <c r="SCQ12" s="239"/>
      <c r="SCR12" s="239"/>
      <c r="SCS12" s="239"/>
      <c r="SCT12" s="239"/>
      <c r="SCU12" s="239"/>
      <c r="SCV12" s="239"/>
      <c r="SCW12" s="239"/>
      <c r="SCX12" s="239"/>
      <c r="SCY12" s="239"/>
      <c r="SCZ12" s="239"/>
      <c r="SDA12" s="239"/>
      <c r="SDB12" s="239"/>
      <c r="SDC12" s="239"/>
      <c r="SDD12" s="239"/>
      <c r="SDE12" s="239"/>
      <c r="SDF12" s="239"/>
      <c r="SDG12" s="239"/>
      <c r="SDH12" s="239"/>
      <c r="SDI12" s="239"/>
      <c r="SDJ12" s="239"/>
      <c r="SDK12" s="239"/>
      <c r="SDL12" s="239"/>
      <c r="SDM12" s="239"/>
      <c r="SDN12" s="239"/>
      <c r="SDO12" s="239"/>
      <c r="SDP12" s="239"/>
      <c r="SDQ12" s="239"/>
      <c r="SDR12" s="239"/>
      <c r="SDS12" s="239"/>
      <c r="SDT12" s="239"/>
      <c r="SDU12" s="239"/>
      <c r="SDV12" s="239"/>
      <c r="SDW12" s="239"/>
      <c r="SDX12" s="239"/>
      <c r="SDY12" s="239"/>
      <c r="SDZ12" s="239"/>
      <c r="SEA12" s="239"/>
      <c r="SEB12" s="239"/>
      <c r="SEC12" s="239"/>
      <c r="SED12" s="239"/>
      <c r="SEE12" s="239"/>
      <c r="SEF12" s="239"/>
      <c r="SEG12" s="239"/>
      <c r="SEH12" s="239"/>
      <c r="SEI12" s="239"/>
      <c r="SEJ12" s="239"/>
      <c r="SEK12" s="239"/>
      <c r="SEL12" s="239"/>
      <c r="SEM12" s="239"/>
      <c r="SEN12" s="239"/>
      <c r="SEO12" s="239"/>
      <c r="SEP12" s="239"/>
      <c r="SEQ12" s="239"/>
      <c r="SER12" s="239"/>
      <c r="SES12" s="239"/>
      <c r="SET12" s="239"/>
      <c r="SEU12" s="239"/>
      <c r="SEV12" s="239"/>
      <c r="SEW12" s="239"/>
      <c r="SEX12" s="239"/>
      <c r="SEY12" s="239"/>
      <c r="SEZ12" s="239"/>
      <c r="SFA12" s="239"/>
      <c r="SFB12" s="239"/>
      <c r="SFC12" s="239"/>
      <c r="SFD12" s="239"/>
      <c r="SFE12" s="239"/>
      <c r="SFF12" s="239"/>
      <c r="SFG12" s="239"/>
      <c r="SFH12" s="239"/>
      <c r="SFI12" s="239"/>
      <c r="SFJ12" s="239"/>
      <c r="SFK12" s="239"/>
      <c r="SFL12" s="239"/>
      <c r="SFM12" s="239"/>
      <c r="SFN12" s="239"/>
      <c r="SFO12" s="239"/>
      <c r="SFP12" s="239"/>
      <c r="SFQ12" s="239"/>
      <c r="SFR12" s="239"/>
      <c r="SFS12" s="239"/>
      <c r="SFT12" s="239"/>
      <c r="SFU12" s="239"/>
      <c r="SFV12" s="239"/>
      <c r="SFW12" s="239"/>
      <c r="SFX12" s="239"/>
      <c r="SFY12" s="239"/>
      <c r="SFZ12" s="239"/>
      <c r="SGA12" s="239"/>
      <c r="SGB12" s="239"/>
      <c r="SGC12" s="239"/>
      <c r="SGD12" s="239"/>
      <c r="SGE12" s="239"/>
      <c r="SGF12" s="239"/>
      <c r="SGG12" s="239"/>
      <c r="SGH12" s="239"/>
      <c r="SGI12" s="239"/>
      <c r="SGJ12" s="239"/>
      <c r="SGK12" s="239"/>
      <c r="SGL12" s="239"/>
      <c r="SGM12" s="239"/>
      <c r="SGN12" s="239"/>
      <c r="SGO12" s="239"/>
      <c r="SGP12" s="239"/>
      <c r="SGQ12" s="239"/>
      <c r="SGR12" s="239"/>
      <c r="SGS12" s="239"/>
      <c r="SGT12" s="239"/>
      <c r="SGU12" s="239"/>
      <c r="SGV12" s="239"/>
      <c r="SGW12" s="239"/>
      <c r="SGX12" s="239"/>
      <c r="SGY12" s="239"/>
      <c r="SGZ12" s="239"/>
      <c r="SHA12" s="239"/>
      <c r="SHB12" s="239"/>
      <c r="SHC12" s="239"/>
      <c r="SHD12" s="239"/>
      <c r="SHE12" s="239"/>
      <c r="SHF12" s="239"/>
      <c r="SHG12" s="239"/>
      <c r="SHH12" s="239"/>
      <c r="SHI12" s="239"/>
      <c r="SHJ12" s="239"/>
      <c r="SHK12" s="239"/>
      <c r="SHL12" s="239"/>
      <c r="SHM12" s="239"/>
      <c r="SHN12" s="239"/>
      <c r="SHO12" s="239"/>
      <c r="SHP12" s="239"/>
      <c r="SHQ12" s="239"/>
      <c r="SHR12" s="239"/>
      <c r="SHS12" s="239"/>
      <c r="SHT12" s="239"/>
      <c r="SHU12" s="239"/>
      <c r="SHV12" s="239"/>
      <c r="SHW12" s="239"/>
      <c r="SHX12" s="239"/>
      <c r="SHY12" s="239"/>
      <c r="SHZ12" s="239"/>
      <c r="SIA12" s="239"/>
      <c r="SIB12" s="239"/>
      <c r="SIC12" s="239"/>
      <c r="SID12" s="239"/>
      <c r="SIE12" s="239"/>
      <c r="SIF12" s="239"/>
      <c r="SIG12" s="239"/>
      <c r="SIH12" s="239"/>
      <c r="SII12" s="239"/>
      <c r="SIJ12" s="239"/>
      <c r="SIK12" s="239"/>
      <c r="SIL12" s="239"/>
      <c r="SIM12" s="239"/>
      <c r="SIN12" s="239"/>
      <c r="SIO12" s="239"/>
      <c r="SIP12" s="239"/>
      <c r="SIQ12" s="239"/>
      <c r="SIR12" s="239"/>
      <c r="SIS12" s="239"/>
      <c r="SIT12" s="239"/>
      <c r="SIU12" s="239"/>
      <c r="SIV12" s="239"/>
      <c r="SIW12" s="239"/>
      <c r="SIX12" s="239"/>
      <c r="SIY12" s="239"/>
      <c r="SIZ12" s="239"/>
      <c r="SJA12" s="239"/>
      <c r="SJB12" s="239"/>
      <c r="SJC12" s="239"/>
      <c r="SJD12" s="239"/>
      <c r="SJE12" s="239"/>
      <c r="SJF12" s="239"/>
      <c r="SJG12" s="239"/>
      <c r="SJH12" s="239"/>
      <c r="SJI12" s="239"/>
      <c r="SJJ12" s="239"/>
      <c r="SJK12" s="239"/>
      <c r="SJL12" s="239"/>
      <c r="SJM12" s="239"/>
      <c r="SJN12" s="239"/>
      <c r="SJO12" s="239"/>
      <c r="SJP12" s="239"/>
      <c r="SJQ12" s="239"/>
      <c r="SJR12" s="239"/>
      <c r="SJS12" s="239"/>
      <c r="SJT12" s="239"/>
      <c r="SJU12" s="239"/>
      <c r="SJV12" s="239"/>
      <c r="SJW12" s="239"/>
      <c r="SJX12" s="239"/>
      <c r="SJY12" s="239"/>
      <c r="SJZ12" s="239"/>
      <c r="SKA12" s="239"/>
      <c r="SKB12" s="239"/>
      <c r="SKC12" s="239"/>
      <c r="SKD12" s="239"/>
      <c r="SKE12" s="239"/>
      <c r="SKF12" s="239"/>
      <c r="SKG12" s="239"/>
      <c r="SKH12" s="239"/>
      <c r="SKI12" s="239"/>
      <c r="SKJ12" s="239"/>
      <c r="SKK12" s="239"/>
      <c r="SKL12" s="239"/>
      <c r="SKM12" s="239"/>
      <c r="SKN12" s="239"/>
      <c r="SKO12" s="239"/>
      <c r="SKP12" s="239"/>
      <c r="SKQ12" s="239"/>
      <c r="SKR12" s="239"/>
      <c r="SKS12" s="239"/>
      <c r="SKT12" s="239"/>
      <c r="SKU12" s="239"/>
      <c r="SKV12" s="239"/>
      <c r="SKW12" s="239"/>
      <c r="SKX12" s="239"/>
      <c r="SKY12" s="239"/>
      <c r="SKZ12" s="239"/>
      <c r="SLA12" s="239"/>
      <c r="SLB12" s="239"/>
      <c r="SLC12" s="239"/>
      <c r="SLD12" s="239"/>
      <c r="SLE12" s="239"/>
      <c r="SLF12" s="239"/>
      <c r="SLG12" s="239"/>
      <c r="SLH12" s="239"/>
      <c r="SLI12" s="239"/>
      <c r="SLJ12" s="239"/>
      <c r="SLK12" s="239"/>
      <c r="SLL12" s="239"/>
      <c r="SLM12" s="239"/>
      <c r="SLN12" s="239"/>
      <c r="SLO12" s="239"/>
      <c r="SLP12" s="239"/>
      <c r="SLQ12" s="239"/>
      <c r="SLR12" s="239"/>
      <c r="SLS12" s="239"/>
      <c r="SLT12" s="239"/>
      <c r="SLU12" s="239"/>
      <c r="SLV12" s="239"/>
      <c r="SLW12" s="239"/>
      <c r="SLX12" s="239"/>
      <c r="SLY12" s="239"/>
      <c r="SLZ12" s="239"/>
      <c r="SMA12" s="239"/>
      <c r="SMB12" s="239"/>
      <c r="SMC12" s="239"/>
      <c r="SMD12" s="239"/>
      <c r="SME12" s="239"/>
      <c r="SMF12" s="239"/>
      <c r="SMG12" s="239"/>
      <c r="SMH12" s="239"/>
      <c r="SMI12" s="239"/>
      <c r="SMJ12" s="239"/>
      <c r="SMK12" s="239"/>
      <c r="SML12" s="239"/>
      <c r="SMM12" s="239"/>
      <c r="SMN12" s="239"/>
      <c r="SMO12" s="239"/>
      <c r="SMP12" s="239"/>
      <c r="SMQ12" s="239"/>
      <c r="SMR12" s="239"/>
      <c r="SMS12" s="239"/>
      <c r="SMT12" s="239"/>
      <c r="SMU12" s="239"/>
      <c r="SMV12" s="239"/>
      <c r="SMW12" s="239"/>
      <c r="SMX12" s="239"/>
      <c r="SMY12" s="239"/>
      <c r="SMZ12" s="239"/>
      <c r="SNA12" s="239"/>
      <c r="SNB12" s="239"/>
      <c r="SNC12" s="239"/>
      <c r="SND12" s="239"/>
      <c r="SNE12" s="239"/>
      <c r="SNF12" s="239"/>
      <c r="SNG12" s="239"/>
      <c r="SNH12" s="239"/>
      <c r="SNI12" s="239"/>
      <c r="SNJ12" s="239"/>
      <c r="SNK12" s="239"/>
      <c r="SNL12" s="239"/>
      <c r="SNM12" s="239"/>
      <c r="SNN12" s="239"/>
      <c r="SNO12" s="239"/>
      <c r="SNP12" s="239"/>
      <c r="SNQ12" s="239"/>
      <c r="SNR12" s="239"/>
      <c r="SNS12" s="239"/>
      <c r="SNT12" s="239"/>
      <c r="SNU12" s="239"/>
      <c r="SNV12" s="239"/>
      <c r="SNW12" s="239"/>
      <c r="SNX12" s="239"/>
      <c r="SNY12" s="239"/>
      <c r="SNZ12" s="239"/>
      <c r="SOA12" s="239"/>
      <c r="SOB12" s="239"/>
      <c r="SOC12" s="239"/>
      <c r="SOD12" s="239"/>
      <c r="SOE12" s="239"/>
      <c r="SOF12" s="239"/>
      <c r="SOG12" s="239"/>
      <c r="SOH12" s="239"/>
      <c r="SOI12" s="239"/>
      <c r="SOJ12" s="239"/>
      <c r="SOK12" s="239"/>
      <c r="SOL12" s="239"/>
      <c r="SOM12" s="239"/>
      <c r="SON12" s="239"/>
      <c r="SOO12" s="239"/>
      <c r="SOP12" s="239"/>
      <c r="SOQ12" s="239"/>
      <c r="SOR12" s="239"/>
      <c r="SOS12" s="239"/>
      <c r="SOT12" s="239"/>
      <c r="SOU12" s="239"/>
      <c r="SOV12" s="239"/>
      <c r="SOW12" s="239"/>
      <c r="SOX12" s="239"/>
      <c r="SOY12" s="239"/>
      <c r="SOZ12" s="239"/>
      <c r="SPA12" s="239"/>
      <c r="SPB12" s="239"/>
      <c r="SPC12" s="239"/>
      <c r="SPD12" s="239"/>
      <c r="SPE12" s="239"/>
      <c r="SPF12" s="239"/>
      <c r="SPG12" s="239"/>
      <c r="SPH12" s="239"/>
      <c r="SPI12" s="239"/>
      <c r="SPJ12" s="239"/>
      <c r="SPK12" s="239"/>
      <c r="SPL12" s="239"/>
      <c r="SPM12" s="239"/>
      <c r="SPN12" s="239"/>
      <c r="SPO12" s="239"/>
      <c r="SPP12" s="239"/>
      <c r="SPQ12" s="239"/>
      <c r="SPR12" s="239"/>
      <c r="SPS12" s="239"/>
      <c r="SPT12" s="239"/>
      <c r="SPU12" s="239"/>
      <c r="SPV12" s="239"/>
      <c r="SPW12" s="239"/>
      <c r="SPX12" s="239"/>
      <c r="SPY12" s="239"/>
      <c r="SPZ12" s="239"/>
      <c r="SQA12" s="239"/>
      <c r="SQB12" s="239"/>
      <c r="SQC12" s="239"/>
      <c r="SQD12" s="239"/>
      <c r="SQE12" s="239"/>
      <c r="SQF12" s="239"/>
      <c r="SQG12" s="239"/>
      <c r="SQH12" s="239"/>
      <c r="SQI12" s="239"/>
      <c r="SQJ12" s="239"/>
      <c r="SQK12" s="239"/>
      <c r="SQL12" s="239"/>
      <c r="SQM12" s="239"/>
      <c r="SQN12" s="239"/>
      <c r="SQO12" s="239"/>
      <c r="SQP12" s="239"/>
      <c r="SQQ12" s="239"/>
      <c r="SQR12" s="239"/>
      <c r="SQS12" s="239"/>
      <c r="SQT12" s="239"/>
      <c r="SQU12" s="239"/>
      <c r="SQV12" s="239"/>
      <c r="SQW12" s="239"/>
      <c r="SQX12" s="239"/>
      <c r="SQY12" s="239"/>
      <c r="SQZ12" s="239"/>
      <c r="SRA12" s="239"/>
      <c r="SRB12" s="239"/>
      <c r="SRC12" s="239"/>
      <c r="SRD12" s="239"/>
      <c r="SRE12" s="239"/>
      <c r="SRF12" s="239"/>
      <c r="SRG12" s="239"/>
      <c r="SRH12" s="239"/>
      <c r="SRI12" s="239"/>
      <c r="SRJ12" s="239"/>
      <c r="SRK12" s="239"/>
      <c r="SRL12" s="239"/>
      <c r="SRM12" s="239"/>
      <c r="SRN12" s="239"/>
      <c r="SRO12" s="239"/>
      <c r="SRP12" s="239"/>
      <c r="SRQ12" s="239"/>
      <c r="SRR12" s="239"/>
      <c r="SRS12" s="239"/>
      <c r="SRT12" s="239"/>
      <c r="SRU12" s="239"/>
      <c r="SRV12" s="239"/>
      <c r="SRW12" s="239"/>
      <c r="SRX12" s="239"/>
      <c r="SRY12" s="239"/>
      <c r="SRZ12" s="239"/>
      <c r="SSA12" s="239"/>
      <c r="SSB12" s="239"/>
      <c r="SSC12" s="239"/>
      <c r="SSD12" s="239"/>
      <c r="SSE12" s="239"/>
      <c r="SSF12" s="239"/>
      <c r="SSG12" s="239"/>
      <c r="SSH12" s="239"/>
      <c r="SSI12" s="239"/>
      <c r="SSJ12" s="239"/>
      <c r="SSK12" s="239"/>
      <c r="SSL12" s="239"/>
      <c r="SSM12" s="239"/>
      <c r="SSN12" s="239"/>
      <c r="SSO12" s="239"/>
      <c r="SSP12" s="239"/>
      <c r="SSQ12" s="239"/>
      <c r="SSR12" s="239"/>
      <c r="SSS12" s="239"/>
      <c r="SST12" s="239"/>
      <c r="SSU12" s="239"/>
      <c r="SSV12" s="239"/>
      <c r="SSW12" s="239"/>
      <c r="SSX12" s="239"/>
      <c r="SSY12" s="239"/>
      <c r="SSZ12" s="239"/>
      <c r="STA12" s="239"/>
      <c r="STB12" s="239"/>
      <c r="STC12" s="239"/>
      <c r="STD12" s="239"/>
      <c r="STE12" s="239"/>
      <c r="STF12" s="239"/>
      <c r="STG12" s="239"/>
      <c r="STH12" s="239"/>
      <c r="STI12" s="239"/>
      <c r="STJ12" s="239"/>
      <c r="STK12" s="239"/>
      <c r="STL12" s="239"/>
      <c r="STM12" s="239"/>
      <c r="STN12" s="239"/>
      <c r="STO12" s="239"/>
      <c r="STP12" s="239"/>
      <c r="STQ12" s="239"/>
      <c r="STR12" s="239"/>
      <c r="STS12" s="239"/>
      <c r="STT12" s="239"/>
      <c r="STU12" s="239"/>
      <c r="STV12" s="239"/>
      <c r="STW12" s="239"/>
      <c r="STX12" s="239"/>
      <c r="STY12" s="239"/>
      <c r="STZ12" s="239"/>
      <c r="SUA12" s="239"/>
      <c r="SUB12" s="239"/>
      <c r="SUC12" s="239"/>
      <c r="SUD12" s="239"/>
      <c r="SUE12" s="239"/>
      <c r="SUF12" s="239"/>
      <c r="SUG12" s="239"/>
      <c r="SUH12" s="239"/>
      <c r="SUI12" s="239"/>
      <c r="SUJ12" s="239"/>
      <c r="SUK12" s="239"/>
      <c r="SUL12" s="239"/>
      <c r="SUM12" s="239"/>
      <c r="SUN12" s="239"/>
      <c r="SUO12" s="239"/>
      <c r="SUP12" s="239"/>
      <c r="SUQ12" s="239"/>
      <c r="SUR12" s="239"/>
      <c r="SUS12" s="239"/>
      <c r="SUT12" s="239"/>
      <c r="SUU12" s="239"/>
      <c r="SUV12" s="239"/>
      <c r="SUW12" s="239"/>
      <c r="SUX12" s="239"/>
      <c r="SUY12" s="239"/>
      <c r="SUZ12" s="239"/>
      <c r="SVA12" s="239"/>
      <c r="SVB12" s="239"/>
      <c r="SVC12" s="239"/>
      <c r="SVD12" s="239"/>
      <c r="SVE12" s="239"/>
      <c r="SVF12" s="239"/>
      <c r="SVG12" s="239"/>
      <c r="SVH12" s="239"/>
      <c r="SVI12" s="239"/>
      <c r="SVJ12" s="239"/>
      <c r="SVK12" s="239"/>
      <c r="SVL12" s="239"/>
      <c r="SVM12" s="239"/>
      <c r="SVN12" s="239"/>
      <c r="SVO12" s="239"/>
      <c r="SVP12" s="239"/>
      <c r="SVQ12" s="239"/>
      <c r="SVR12" s="239"/>
      <c r="SVS12" s="239"/>
      <c r="SVT12" s="239"/>
      <c r="SVU12" s="239"/>
      <c r="SVV12" s="239"/>
      <c r="SVW12" s="239"/>
      <c r="SVX12" s="239"/>
      <c r="SVY12" s="239"/>
      <c r="SVZ12" s="239"/>
      <c r="SWA12" s="239"/>
      <c r="SWB12" s="239"/>
      <c r="SWC12" s="239"/>
      <c r="SWD12" s="239"/>
      <c r="SWE12" s="239"/>
      <c r="SWF12" s="239"/>
      <c r="SWG12" s="239"/>
      <c r="SWH12" s="239"/>
      <c r="SWI12" s="239"/>
      <c r="SWJ12" s="239"/>
      <c r="SWK12" s="239"/>
      <c r="SWL12" s="239"/>
      <c r="SWM12" s="239"/>
      <c r="SWN12" s="239"/>
      <c r="SWO12" s="239"/>
      <c r="SWP12" s="239"/>
      <c r="SWQ12" s="239"/>
      <c r="SWR12" s="239"/>
      <c r="SWS12" s="239"/>
      <c r="SWT12" s="239"/>
      <c r="SWU12" s="239"/>
      <c r="SWV12" s="239"/>
      <c r="SWW12" s="239"/>
      <c r="SWX12" s="239"/>
      <c r="SWY12" s="239"/>
      <c r="SWZ12" s="239"/>
      <c r="SXA12" s="239"/>
      <c r="SXB12" s="239"/>
      <c r="SXC12" s="239"/>
      <c r="SXD12" s="239"/>
      <c r="SXE12" s="239"/>
      <c r="SXF12" s="239"/>
      <c r="SXG12" s="239"/>
      <c r="SXH12" s="239"/>
      <c r="SXI12" s="239"/>
      <c r="SXJ12" s="239"/>
      <c r="SXK12" s="239"/>
      <c r="SXL12" s="239"/>
      <c r="SXM12" s="239"/>
      <c r="SXN12" s="239"/>
      <c r="SXO12" s="239"/>
      <c r="SXP12" s="239"/>
      <c r="SXQ12" s="239"/>
      <c r="SXR12" s="239"/>
      <c r="SXS12" s="239"/>
      <c r="SXT12" s="239"/>
      <c r="SXU12" s="239"/>
      <c r="SXV12" s="239"/>
      <c r="SXW12" s="239"/>
      <c r="SXX12" s="239"/>
      <c r="SXY12" s="239"/>
      <c r="SXZ12" s="239"/>
      <c r="SYA12" s="239"/>
      <c r="SYB12" s="239"/>
      <c r="SYC12" s="239"/>
      <c r="SYD12" s="239"/>
      <c r="SYE12" s="239"/>
      <c r="SYF12" s="239"/>
      <c r="SYG12" s="239"/>
      <c r="SYH12" s="239"/>
      <c r="SYI12" s="239"/>
      <c r="SYJ12" s="239"/>
      <c r="SYK12" s="239"/>
      <c r="SYL12" s="239"/>
      <c r="SYM12" s="239"/>
      <c r="SYN12" s="239"/>
      <c r="SYO12" s="239"/>
      <c r="SYP12" s="239"/>
      <c r="SYQ12" s="239"/>
      <c r="SYR12" s="239"/>
      <c r="SYS12" s="239"/>
      <c r="SYT12" s="239"/>
      <c r="SYU12" s="239"/>
      <c r="SYV12" s="239"/>
      <c r="SYW12" s="239"/>
      <c r="SYX12" s="239"/>
      <c r="SYY12" s="239"/>
      <c r="SYZ12" s="239"/>
      <c r="SZA12" s="239"/>
      <c r="SZB12" s="239"/>
      <c r="SZC12" s="239"/>
      <c r="SZD12" s="239"/>
      <c r="SZE12" s="239"/>
      <c r="SZF12" s="239"/>
      <c r="SZG12" s="239"/>
      <c r="SZH12" s="239"/>
      <c r="SZI12" s="239"/>
      <c r="SZJ12" s="239"/>
      <c r="SZK12" s="239"/>
      <c r="SZL12" s="239"/>
      <c r="SZM12" s="239"/>
      <c r="SZN12" s="239"/>
      <c r="SZO12" s="239"/>
      <c r="SZP12" s="239"/>
      <c r="SZQ12" s="239"/>
      <c r="SZR12" s="239"/>
      <c r="SZS12" s="239"/>
      <c r="SZT12" s="239"/>
      <c r="SZU12" s="239"/>
      <c r="SZV12" s="239"/>
      <c r="SZW12" s="239"/>
      <c r="SZX12" s="239"/>
      <c r="SZY12" s="239"/>
      <c r="SZZ12" s="239"/>
      <c r="TAA12" s="239"/>
      <c r="TAB12" s="239"/>
      <c r="TAC12" s="239"/>
      <c r="TAD12" s="239"/>
      <c r="TAE12" s="239"/>
      <c r="TAF12" s="239"/>
      <c r="TAG12" s="239"/>
      <c r="TAH12" s="239"/>
      <c r="TAI12" s="239"/>
      <c r="TAJ12" s="239"/>
      <c r="TAK12" s="239"/>
      <c r="TAL12" s="239"/>
      <c r="TAM12" s="239"/>
      <c r="TAN12" s="239"/>
      <c r="TAO12" s="239"/>
      <c r="TAP12" s="239"/>
      <c r="TAQ12" s="239"/>
      <c r="TAR12" s="239"/>
      <c r="TAS12" s="239"/>
      <c r="TAT12" s="239"/>
      <c r="TAU12" s="239"/>
      <c r="TAV12" s="239"/>
      <c r="TAW12" s="239"/>
      <c r="TAX12" s="239"/>
      <c r="TAY12" s="239"/>
      <c r="TAZ12" s="239"/>
      <c r="TBA12" s="239"/>
      <c r="TBB12" s="239"/>
      <c r="TBC12" s="239"/>
      <c r="TBD12" s="239"/>
      <c r="TBE12" s="239"/>
      <c r="TBF12" s="239"/>
      <c r="TBG12" s="239"/>
      <c r="TBH12" s="239"/>
      <c r="TBI12" s="239"/>
      <c r="TBJ12" s="239"/>
      <c r="TBK12" s="239"/>
      <c r="TBL12" s="239"/>
      <c r="TBM12" s="239"/>
      <c r="TBN12" s="239"/>
      <c r="TBO12" s="239"/>
      <c r="TBP12" s="239"/>
      <c r="TBQ12" s="239"/>
      <c r="TBR12" s="239"/>
      <c r="TBS12" s="239"/>
      <c r="TBT12" s="239"/>
      <c r="TBU12" s="239"/>
      <c r="TBV12" s="239"/>
      <c r="TBW12" s="239"/>
      <c r="TBX12" s="239"/>
      <c r="TBY12" s="239"/>
      <c r="TBZ12" s="239"/>
      <c r="TCA12" s="239"/>
      <c r="TCB12" s="239"/>
      <c r="TCC12" s="239"/>
      <c r="TCD12" s="239"/>
      <c r="TCE12" s="239"/>
      <c r="TCF12" s="239"/>
      <c r="TCG12" s="239"/>
      <c r="TCH12" s="239"/>
      <c r="TCI12" s="239"/>
      <c r="TCJ12" s="239"/>
      <c r="TCK12" s="239"/>
      <c r="TCL12" s="239"/>
      <c r="TCM12" s="239"/>
      <c r="TCN12" s="239"/>
      <c r="TCO12" s="239"/>
      <c r="TCP12" s="239"/>
      <c r="TCQ12" s="239"/>
      <c r="TCR12" s="239"/>
      <c r="TCS12" s="239"/>
      <c r="TCT12" s="239"/>
      <c r="TCU12" s="239"/>
      <c r="TCV12" s="239"/>
      <c r="TCW12" s="239"/>
      <c r="TCX12" s="239"/>
      <c r="TCY12" s="239"/>
      <c r="TCZ12" s="239"/>
      <c r="TDA12" s="239"/>
      <c r="TDB12" s="239"/>
      <c r="TDC12" s="239"/>
      <c r="TDD12" s="239"/>
      <c r="TDE12" s="239"/>
      <c r="TDF12" s="239"/>
      <c r="TDG12" s="239"/>
      <c r="TDH12" s="239"/>
      <c r="TDI12" s="239"/>
      <c r="TDJ12" s="239"/>
      <c r="TDK12" s="239"/>
      <c r="TDL12" s="239"/>
      <c r="TDM12" s="239"/>
      <c r="TDN12" s="239"/>
      <c r="TDO12" s="239"/>
      <c r="TDP12" s="239"/>
      <c r="TDQ12" s="239"/>
      <c r="TDR12" s="239"/>
      <c r="TDS12" s="239"/>
      <c r="TDT12" s="239"/>
      <c r="TDU12" s="239"/>
      <c r="TDV12" s="239"/>
      <c r="TDW12" s="239"/>
      <c r="TDX12" s="239"/>
      <c r="TDY12" s="239"/>
      <c r="TDZ12" s="239"/>
      <c r="TEA12" s="239"/>
      <c r="TEB12" s="239"/>
      <c r="TEC12" s="239"/>
      <c r="TED12" s="239"/>
      <c r="TEE12" s="239"/>
      <c r="TEF12" s="239"/>
      <c r="TEG12" s="239"/>
      <c r="TEH12" s="239"/>
      <c r="TEI12" s="239"/>
      <c r="TEJ12" s="239"/>
      <c r="TEK12" s="239"/>
      <c r="TEL12" s="239"/>
      <c r="TEM12" s="239"/>
      <c r="TEN12" s="239"/>
      <c r="TEO12" s="239"/>
      <c r="TEP12" s="239"/>
      <c r="TEQ12" s="239"/>
      <c r="TER12" s="239"/>
      <c r="TES12" s="239"/>
      <c r="TET12" s="239"/>
      <c r="TEU12" s="239"/>
      <c r="TEV12" s="239"/>
      <c r="TEW12" s="239"/>
      <c r="TEX12" s="239"/>
      <c r="TEY12" s="239"/>
      <c r="TEZ12" s="239"/>
      <c r="TFA12" s="239"/>
      <c r="TFB12" s="239"/>
      <c r="TFC12" s="239"/>
      <c r="TFD12" s="239"/>
      <c r="TFE12" s="239"/>
      <c r="TFF12" s="239"/>
      <c r="TFG12" s="239"/>
      <c r="TFH12" s="239"/>
      <c r="TFI12" s="239"/>
      <c r="TFJ12" s="239"/>
      <c r="TFK12" s="239"/>
      <c r="TFL12" s="239"/>
      <c r="TFM12" s="239"/>
      <c r="TFN12" s="239"/>
      <c r="TFO12" s="239"/>
      <c r="TFP12" s="239"/>
      <c r="TFQ12" s="239"/>
      <c r="TFR12" s="239"/>
      <c r="TFS12" s="239"/>
      <c r="TFT12" s="239"/>
      <c r="TFU12" s="239"/>
      <c r="TFV12" s="239"/>
      <c r="TFW12" s="239"/>
      <c r="TFX12" s="239"/>
      <c r="TFY12" s="239"/>
      <c r="TFZ12" s="239"/>
      <c r="TGA12" s="239"/>
      <c r="TGB12" s="239"/>
      <c r="TGC12" s="239"/>
      <c r="TGD12" s="239"/>
      <c r="TGE12" s="239"/>
      <c r="TGF12" s="239"/>
      <c r="TGG12" s="239"/>
      <c r="TGH12" s="239"/>
      <c r="TGI12" s="239"/>
      <c r="TGJ12" s="239"/>
      <c r="TGK12" s="239"/>
      <c r="TGL12" s="239"/>
      <c r="TGM12" s="239"/>
      <c r="TGN12" s="239"/>
      <c r="TGO12" s="239"/>
      <c r="TGP12" s="239"/>
      <c r="TGQ12" s="239"/>
      <c r="TGR12" s="239"/>
      <c r="TGS12" s="239"/>
      <c r="TGT12" s="239"/>
      <c r="TGU12" s="239"/>
      <c r="TGV12" s="239"/>
      <c r="TGW12" s="239"/>
      <c r="TGX12" s="239"/>
      <c r="TGY12" s="239"/>
      <c r="TGZ12" s="239"/>
      <c r="THA12" s="239"/>
      <c r="THB12" s="239"/>
      <c r="THC12" s="239"/>
      <c r="THD12" s="239"/>
      <c r="THE12" s="239"/>
      <c r="THF12" s="239"/>
      <c r="THG12" s="239"/>
      <c r="THH12" s="239"/>
      <c r="THI12" s="239"/>
      <c r="THJ12" s="239"/>
      <c r="THK12" s="239"/>
      <c r="THL12" s="239"/>
      <c r="THM12" s="239"/>
      <c r="THN12" s="239"/>
      <c r="THO12" s="239"/>
      <c r="THP12" s="239"/>
      <c r="THQ12" s="239"/>
      <c r="THR12" s="239"/>
      <c r="THS12" s="239"/>
      <c r="THT12" s="239"/>
      <c r="THU12" s="239"/>
      <c r="THV12" s="239"/>
      <c r="THW12" s="239"/>
      <c r="THX12" s="239"/>
      <c r="THY12" s="239"/>
      <c r="THZ12" s="239"/>
      <c r="TIA12" s="239"/>
      <c r="TIB12" s="239"/>
      <c r="TIC12" s="239"/>
      <c r="TID12" s="239"/>
      <c r="TIE12" s="239"/>
      <c r="TIF12" s="239"/>
      <c r="TIG12" s="239"/>
      <c r="TIH12" s="239"/>
      <c r="TII12" s="239"/>
      <c r="TIJ12" s="239"/>
      <c r="TIK12" s="239"/>
      <c r="TIL12" s="239"/>
      <c r="TIM12" s="239"/>
      <c r="TIN12" s="239"/>
      <c r="TIO12" s="239"/>
      <c r="TIP12" s="239"/>
      <c r="TIQ12" s="239"/>
      <c r="TIR12" s="239"/>
      <c r="TIS12" s="239"/>
      <c r="TIT12" s="239"/>
      <c r="TIU12" s="239"/>
      <c r="TIV12" s="239"/>
      <c r="TIW12" s="239"/>
      <c r="TIX12" s="239"/>
      <c r="TIY12" s="239"/>
      <c r="TIZ12" s="239"/>
      <c r="TJA12" s="239"/>
      <c r="TJB12" s="239"/>
      <c r="TJC12" s="239"/>
      <c r="TJD12" s="239"/>
      <c r="TJE12" s="239"/>
      <c r="TJF12" s="239"/>
      <c r="TJG12" s="239"/>
      <c r="TJH12" s="239"/>
      <c r="TJI12" s="239"/>
      <c r="TJJ12" s="239"/>
      <c r="TJK12" s="239"/>
      <c r="TJL12" s="239"/>
      <c r="TJM12" s="239"/>
      <c r="TJN12" s="239"/>
      <c r="TJO12" s="239"/>
      <c r="TJP12" s="239"/>
      <c r="TJQ12" s="239"/>
      <c r="TJR12" s="239"/>
      <c r="TJS12" s="239"/>
      <c r="TJT12" s="239"/>
      <c r="TJU12" s="239"/>
      <c r="TJV12" s="239"/>
      <c r="TJW12" s="239"/>
      <c r="TJX12" s="239"/>
      <c r="TJY12" s="239"/>
      <c r="TJZ12" s="239"/>
      <c r="TKA12" s="239"/>
      <c r="TKB12" s="239"/>
      <c r="TKC12" s="239"/>
      <c r="TKD12" s="239"/>
      <c r="TKE12" s="239"/>
      <c r="TKF12" s="239"/>
      <c r="TKG12" s="239"/>
      <c r="TKH12" s="239"/>
      <c r="TKI12" s="239"/>
      <c r="TKJ12" s="239"/>
      <c r="TKK12" s="239"/>
      <c r="TKL12" s="239"/>
      <c r="TKM12" s="239"/>
      <c r="TKN12" s="239"/>
      <c r="TKO12" s="239"/>
      <c r="TKP12" s="239"/>
      <c r="TKQ12" s="239"/>
      <c r="TKR12" s="239"/>
      <c r="TKS12" s="239"/>
      <c r="TKT12" s="239"/>
      <c r="TKU12" s="239"/>
      <c r="TKV12" s="239"/>
      <c r="TKW12" s="239"/>
      <c r="TKX12" s="239"/>
      <c r="TKY12" s="239"/>
      <c r="TKZ12" s="239"/>
      <c r="TLA12" s="239"/>
      <c r="TLB12" s="239"/>
      <c r="TLC12" s="239"/>
      <c r="TLD12" s="239"/>
      <c r="TLE12" s="239"/>
      <c r="TLF12" s="239"/>
      <c r="TLG12" s="239"/>
      <c r="TLH12" s="239"/>
      <c r="TLI12" s="239"/>
      <c r="TLJ12" s="239"/>
      <c r="TLK12" s="239"/>
      <c r="TLL12" s="239"/>
      <c r="TLM12" s="239"/>
      <c r="TLN12" s="239"/>
      <c r="TLO12" s="239"/>
      <c r="TLP12" s="239"/>
      <c r="TLQ12" s="239"/>
      <c r="TLR12" s="239"/>
      <c r="TLS12" s="239"/>
      <c r="TLT12" s="239"/>
      <c r="TLU12" s="239"/>
      <c r="TLV12" s="239"/>
      <c r="TLW12" s="239"/>
      <c r="TLX12" s="239"/>
      <c r="TLY12" s="239"/>
      <c r="TLZ12" s="239"/>
      <c r="TMA12" s="239"/>
      <c r="TMB12" s="239"/>
      <c r="TMC12" s="239"/>
      <c r="TMD12" s="239"/>
      <c r="TME12" s="239"/>
      <c r="TMF12" s="239"/>
      <c r="TMG12" s="239"/>
      <c r="TMH12" s="239"/>
      <c r="TMI12" s="239"/>
      <c r="TMJ12" s="239"/>
      <c r="TMK12" s="239"/>
      <c r="TML12" s="239"/>
      <c r="TMM12" s="239"/>
      <c r="TMN12" s="239"/>
      <c r="TMO12" s="239"/>
      <c r="TMP12" s="239"/>
      <c r="TMQ12" s="239"/>
      <c r="TMR12" s="239"/>
      <c r="TMS12" s="239"/>
      <c r="TMT12" s="239"/>
      <c r="TMU12" s="239"/>
      <c r="TMV12" s="239"/>
      <c r="TMW12" s="239"/>
      <c r="TMX12" s="239"/>
      <c r="TMY12" s="239"/>
      <c r="TMZ12" s="239"/>
      <c r="TNA12" s="239"/>
      <c r="TNB12" s="239"/>
      <c r="TNC12" s="239"/>
      <c r="TND12" s="239"/>
      <c r="TNE12" s="239"/>
      <c r="TNF12" s="239"/>
      <c r="TNG12" s="239"/>
      <c r="TNH12" s="239"/>
      <c r="TNI12" s="239"/>
      <c r="TNJ12" s="239"/>
      <c r="TNK12" s="239"/>
      <c r="TNL12" s="239"/>
      <c r="TNM12" s="239"/>
      <c r="TNN12" s="239"/>
      <c r="TNO12" s="239"/>
      <c r="TNP12" s="239"/>
      <c r="TNQ12" s="239"/>
      <c r="TNR12" s="239"/>
      <c r="TNS12" s="239"/>
      <c r="TNT12" s="239"/>
      <c r="TNU12" s="239"/>
      <c r="TNV12" s="239"/>
      <c r="TNW12" s="239"/>
      <c r="TNX12" s="239"/>
      <c r="TNY12" s="239"/>
      <c r="TNZ12" s="239"/>
      <c r="TOA12" s="239"/>
      <c r="TOB12" s="239"/>
      <c r="TOC12" s="239"/>
      <c r="TOD12" s="239"/>
      <c r="TOE12" s="239"/>
      <c r="TOF12" s="239"/>
      <c r="TOG12" s="239"/>
      <c r="TOH12" s="239"/>
      <c r="TOI12" s="239"/>
      <c r="TOJ12" s="239"/>
      <c r="TOK12" s="239"/>
      <c r="TOL12" s="239"/>
      <c r="TOM12" s="239"/>
      <c r="TON12" s="239"/>
      <c r="TOO12" s="239"/>
      <c r="TOP12" s="239"/>
      <c r="TOQ12" s="239"/>
      <c r="TOR12" s="239"/>
      <c r="TOS12" s="239"/>
      <c r="TOT12" s="239"/>
      <c r="TOU12" s="239"/>
      <c r="TOV12" s="239"/>
      <c r="TOW12" s="239"/>
      <c r="TOX12" s="239"/>
      <c r="TOY12" s="239"/>
      <c r="TOZ12" s="239"/>
      <c r="TPA12" s="239"/>
      <c r="TPB12" s="239"/>
      <c r="TPC12" s="239"/>
      <c r="TPD12" s="239"/>
      <c r="TPE12" s="239"/>
      <c r="TPF12" s="239"/>
      <c r="TPG12" s="239"/>
      <c r="TPH12" s="239"/>
      <c r="TPI12" s="239"/>
      <c r="TPJ12" s="239"/>
      <c r="TPK12" s="239"/>
      <c r="TPL12" s="239"/>
      <c r="TPM12" s="239"/>
      <c r="TPN12" s="239"/>
      <c r="TPO12" s="239"/>
      <c r="TPP12" s="239"/>
      <c r="TPQ12" s="239"/>
      <c r="TPR12" s="239"/>
      <c r="TPS12" s="239"/>
      <c r="TPT12" s="239"/>
      <c r="TPU12" s="239"/>
      <c r="TPV12" s="239"/>
      <c r="TPW12" s="239"/>
      <c r="TPX12" s="239"/>
      <c r="TPY12" s="239"/>
      <c r="TPZ12" s="239"/>
      <c r="TQA12" s="239"/>
      <c r="TQB12" s="239"/>
      <c r="TQC12" s="239"/>
      <c r="TQD12" s="239"/>
      <c r="TQE12" s="239"/>
      <c r="TQF12" s="239"/>
      <c r="TQG12" s="239"/>
      <c r="TQH12" s="239"/>
      <c r="TQI12" s="239"/>
      <c r="TQJ12" s="239"/>
      <c r="TQK12" s="239"/>
      <c r="TQL12" s="239"/>
      <c r="TQM12" s="239"/>
      <c r="TQN12" s="239"/>
      <c r="TQO12" s="239"/>
      <c r="TQP12" s="239"/>
      <c r="TQQ12" s="239"/>
      <c r="TQR12" s="239"/>
      <c r="TQS12" s="239"/>
      <c r="TQT12" s="239"/>
      <c r="TQU12" s="239"/>
      <c r="TQV12" s="239"/>
      <c r="TQW12" s="239"/>
      <c r="TQX12" s="239"/>
      <c r="TQY12" s="239"/>
      <c r="TQZ12" s="239"/>
      <c r="TRA12" s="239"/>
      <c r="TRB12" s="239"/>
      <c r="TRC12" s="239"/>
      <c r="TRD12" s="239"/>
      <c r="TRE12" s="239"/>
      <c r="TRF12" s="239"/>
      <c r="TRG12" s="239"/>
      <c r="TRH12" s="239"/>
      <c r="TRI12" s="239"/>
      <c r="TRJ12" s="239"/>
      <c r="TRK12" s="239"/>
      <c r="TRL12" s="239"/>
      <c r="TRM12" s="239"/>
      <c r="TRN12" s="239"/>
      <c r="TRO12" s="239"/>
      <c r="TRP12" s="239"/>
      <c r="TRQ12" s="239"/>
      <c r="TRR12" s="239"/>
      <c r="TRS12" s="239"/>
      <c r="TRT12" s="239"/>
      <c r="TRU12" s="239"/>
      <c r="TRV12" s="239"/>
      <c r="TRW12" s="239"/>
      <c r="TRX12" s="239"/>
      <c r="TRY12" s="239"/>
      <c r="TRZ12" s="239"/>
      <c r="TSA12" s="239"/>
      <c r="TSB12" s="239"/>
      <c r="TSC12" s="239"/>
      <c r="TSD12" s="239"/>
      <c r="TSE12" s="239"/>
      <c r="TSF12" s="239"/>
      <c r="TSG12" s="239"/>
      <c r="TSH12" s="239"/>
      <c r="TSI12" s="239"/>
      <c r="TSJ12" s="239"/>
      <c r="TSK12" s="239"/>
      <c r="TSL12" s="239"/>
      <c r="TSM12" s="239"/>
      <c r="TSN12" s="239"/>
      <c r="TSO12" s="239"/>
      <c r="TSP12" s="239"/>
      <c r="TSQ12" s="239"/>
      <c r="TSR12" s="239"/>
      <c r="TSS12" s="239"/>
      <c r="TST12" s="239"/>
      <c r="TSU12" s="239"/>
      <c r="TSV12" s="239"/>
      <c r="TSW12" s="239"/>
      <c r="TSX12" s="239"/>
      <c r="TSY12" s="239"/>
      <c r="TSZ12" s="239"/>
      <c r="TTA12" s="239"/>
      <c r="TTB12" s="239"/>
      <c r="TTC12" s="239"/>
      <c r="TTD12" s="239"/>
      <c r="TTE12" s="239"/>
      <c r="TTF12" s="239"/>
      <c r="TTG12" s="239"/>
      <c r="TTH12" s="239"/>
      <c r="TTI12" s="239"/>
      <c r="TTJ12" s="239"/>
      <c r="TTK12" s="239"/>
      <c r="TTL12" s="239"/>
      <c r="TTM12" s="239"/>
      <c r="TTN12" s="239"/>
      <c r="TTO12" s="239"/>
      <c r="TTP12" s="239"/>
      <c r="TTQ12" s="239"/>
      <c r="TTR12" s="239"/>
      <c r="TTS12" s="239"/>
      <c r="TTT12" s="239"/>
      <c r="TTU12" s="239"/>
      <c r="TTV12" s="239"/>
      <c r="TTW12" s="239"/>
      <c r="TTX12" s="239"/>
      <c r="TTY12" s="239"/>
      <c r="TTZ12" s="239"/>
      <c r="TUA12" s="239"/>
      <c r="TUB12" s="239"/>
      <c r="TUC12" s="239"/>
      <c r="TUD12" s="239"/>
      <c r="TUE12" s="239"/>
      <c r="TUF12" s="239"/>
      <c r="TUG12" s="239"/>
      <c r="TUH12" s="239"/>
      <c r="TUI12" s="239"/>
      <c r="TUJ12" s="239"/>
      <c r="TUK12" s="239"/>
      <c r="TUL12" s="239"/>
      <c r="TUM12" s="239"/>
      <c r="TUN12" s="239"/>
      <c r="TUO12" s="239"/>
      <c r="TUP12" s="239"/>
      <c r="TUQ12" s="239"/>
      <c r="TUR12" s="239"/>
      <c r="TUS12" s="239"/>
      <c r="TUT12" s="239"/>
      <c r="TUU12" s="239"/>
      <c r="TUV12" s="239"/>
      <c r="TUW12" s="239"/>
      <c r="TUX12" s="239"/>
      <c r="TUY12" s="239"/>
      <c r="TUZ12" s="239"/>
      <c r="TVA12" s="239"/>
      <c r="TVB12" s="239"/>
      <c r="TVC12" s="239"/>
      <c r="TVD12" s="239"/>
      <c r="TVE12" s="239"/>
      <c r="TVF12" s="239"/>
      <c r="TVG12" s="239"/>
      <c r="TVH12" s="239"/>
      <c r="TVI12" s="239"/>
      <c r="TVJ12" s="239"/>
      <c r="TVK12" s="239"/>
      <c r="TVL12" s="239"/>
      <c r="TVM12" s="239"/>
      <c r="TVN12" s="239"/>
      <c r="TVO12" s="239"/>
      <c r="TVP12" s="239"/>
      <c r="TVQ12" s="239"/>
      <c r="TVR12" s="239"/>
      <c r="TVS12" s="239"/>
      <c r="TVT12" s="239"/>
      <c r="TVU12" s="239"/>
      <c r="TVV12" s="239"/>
      <c r="TVW12" s="239"/>
      <c r="TVX12" s="239"/>
      <c r="TVY12" s="239"/>
      <c r="TVZ12" s="239"/>
      <c r="TWA12" s="239"/>
      <c r="TWB12" s="239"/>
      <c r="TWC12" s="239"/>
      <c r="TWD12" s="239"/>
      <c r="TWE12" s="239"/>
      <c r="TWF12" s="239"/>
      <c r="TWG12" s="239"/>
      <c r="TWH12" s="239"/>
      <c r="TWI12" s="239"/>
      <c r="TWJ12" s="239"/>
      <c r="TWK12" s="239"/>
      <c r="TWL12" s="239"/>
      <c r="TWM12" s="239"/>
      <c r="TWN12" s="239"/>
      <c r="TWO12" s="239"/>
      <c r="TWP12" s="239"/>
      <c r="TWQ12" s="239"/>
      <c r="TWR12" s="239"/>
      <c r="TWS12" s="239"/>
      <c r="TWT12" s="239"/>
      <c r="TWU12" s="239"/>
      <c r="TWV12" s="239"/>
      <c r="TWW12" s="239"/>
      <c r="TWX12" s="239"/>
      <c r="TWY12" s="239"/>
      <c r="TWZ12" s="239"/>
      <c r="TXA12" s="239"/>
      <c r="TXB12" s="239"/>
      <c r="TXC12" s="239"/>
      <c r="TXD12" s="239"/>
      <c r="TXE12" s="239"/>
      <c r="TXF12" s="239"/>
      <c r="TXG12" s="239"/>
      <c r="TXH12" s="239"/>
      <c r="TXI12" s="239"/>
      <c r="TXJ12" s="239"/>
      <c r="TXK12" s="239"/>
      <c r="TXL12" s="239"/>
      <c r="TXM12" s="239"/>
      <c r="TXN12" s="239"/>
      <c r="TXO12" s="239"/>
      <c r="TXP12" s="239"/>
      <c r="TXQ12" s="239"/>
      <c r="TXR12" s="239"/>
      <c r="TXS12" s="239"/>
      <c r="TXT12" s="239"/>
      <c r="TXU12" s="239"/>
      <c r="TXV12" s="239"/>
      <c r="TXW12" s="239"/>
      <c r="TXX12" s="239"/>
      <c r="TXY12" s="239"/>
      <c r="TXZ12" s="239"/>
      <c r="TYA12" s="239"/>
      <c r="TYB12" s="239"/>
      <c r="TYC12" s="239"/>
      <c r="TYD12" s="239"/>
      <c r="TYE12" s="239"/>
      <c r="TYF12" s="239"/>
      <c r="TYG12" s="239"/>
      <c r="TYH12" s="239"/>
      <c r="TYI12" s="239"/>
      <c r="TYJ12" s="239"/>
      <c r="TYK12" s="239"/>
      <c r="TYL12" s="239"/>
      <c r="TYM12" s="239"/>
      <c r="TYN12" s="239"/>
      <c r="TYO12" s="239"/>
      <c r="TYP12" s="239"/>
      <c r="TYQ12" s="239"/>
      <c r="TYR12" s="239"/>
      <c r="TYS12" s="239"/>
      <c r="TYT12" s="239"/>
      <c r="TYU12" s="239"/>
      <c r="TYV12" s="239"/>
      <c r="TYW12" s="239"/>
      <c r="TYX12" s="239"/>
      <c r="TYY12" s="239"/>
      <c r="TYZ12" s="239"/>
      <c r="TZA12" s="239"/>
      <c r="TZB12" s="239"/>
      <c r="TZC12" s="239"/>
      <c r="TZD12" s="239"/>
      <c r="TZE12" s="239"/>
      <c r="TZF12" s="239"/>
      <c r="TZG12" s="239"/>
      <c r="TZH12" s="239"/>
      <c r="TZI12" s="239"/>
      <c r="TZJ12" s="239"/>
      <c r="TZK12" s="239"/>
      <c r="TZL12" s="239"/>
      <c r="TZM12" s="239"/>
      <c r="TZN12" s="239"/>
      <c r="TZO12" s="239"/>
      <c r="TZP12" s="239"/>
      <c r="TZQ12" s="239"/>
      <c r="TZR12" s="239"/>
      <c r="TZS12" s="239"/>
      <c r="TZT12" s="239"/>
      <c r="TZU12" s="239"/>
      <c r="TZV12" s="239"/>
      <c r="TZW12" s="239"/>
      <c r="TZX12" s="239"/>
      <c r="TZY12" s="239"/>
      <c r="TZZ12" s="239"/>
      <c r="UAA12" s="239"/>
      <c r="UAB12" s="239"/>
      <c r="UAC12" s="239"/>
      <c r="UAD12" s="239"/>
      <c r="UAE12" s="239"/>
      <c r="UAF12" s="239"/>
      <c r="UAG12" s="239"/>
      <c r="UAH12" s="239"/>
      <c r="UAI12" s="239"/>
      <c r="UAJ12" s="239"/>
      <c r="UAK12" s="239"/>
      <c r="UAL12" s="239"/>
      <c r="UAM12" s="239"/>
      <c r="UAN12" s="239"/>
      <c r="UAO12" s="239"/>
      <c r="UAP12" s="239"/>
      <c r="UAQ12" s="239"/>
      <c r="UAR12" s="239"/>
      <c r="UAS12" s="239"/>
      <c r="UAT12" s="239"/>
      <c r="UAU12" s="239"/>
      <c r="UAV12" s="239"/>
      <c r="UAW12" s="239"/>
      <c r="UAX12" s="239"/>
      <c r="UAY12" s="239"/>
      <c r="UAZ12" s="239"/>
      <c r="UBA12" s="239"/>
      <c r="UBB12" s="239"/>
      <c r="UBC12" s="239"/>
      <c r="UBD12" s="239"/>
      <c r="UBE12" s="239"/>
      <c r="UBF12" s="239"/>
      <c r="UBG12" s="239"/>
      <c r="UBH12" s="239"/>
      <c r="UBI12" s="239"/>
      <c r="UBJ12" s="239"/>
      <c r="UBK12" s="239"/>
      <c r="UBL12" s="239"/>
      <c r="UBM12" s="239"/>
      <c r="UBN12" s="239"/>
      <c r="UBO12" s="239"/>
      <c r="UBP12" s="239"/>
      <c r="UBQ12" s="239"/>
      <c r="UBR12" s="239"/>
      <c r="UBS12" s="239"/>
      <c r="UBT12" s="239"/>
      <c r="UBU12" s="239"/>
      <c r="UBV12" s="239"/>
      <c r="UBW12" s="239"/>
      <c r="UBX12" s="239"/>
      <c r="UBY12" s="239"/>
      <c r="UBZ12" s="239"/>
      <c r="UCA12" s="239"/>
      <c r="UCB12" s="239"/>
      <c r="UCC12" s="239"/>
      <c r="UCD12" s="239"/>
      <c r="UCE12" s="239"/>
      <c r="UCF12" s="239"/>
      <c r="UCG12" s="239"/>
      <c r="UCH12" s="239"/>
      <c r="UCI12" s="239"/>
      <c r="UCJ12" s="239"/>
      <c r="UCK12" s="239"/>
      <c r="UCL12" s="239"/>
      <c r="UCM12" s="239"/>
      <c r="UCN12" s="239"/>
      <c r="UCO12" s="239"/>
      <c r="UCP12" s="239"/>
      <c r="UCQ12" s="239"/>
      <c r="UCR12" s="239"/>
      <c r="UCS12" s="239"/>
      <c r="UCT12" s="239"/>
      <c r="UCU12" s="239"/>
      <c r="UCV12" s="239"/>
      <c r="UCW12" s="239"/>
      <c r="UCX12" s="239"/>
      <c r="UCY12" s="239"/>
      <c r="UCZ12" s="239"/>
      <c r="UDA12" s="239"/>
      <c r="UDB12" s="239"/>
      <c r="UDC12" s="239"/>
      <c r="UDD12" s="239"/>
      <c r="UDE12" s="239"/>
      <c r="UDF12" s="239"/>
      <c r="UDG12" s="239"/>
      <c r="UDH12" s="239"/>
      <c r="UDI12" s="239"/>
      <c r="UDJ12" s="239"/>
      <c r="UDK12" s="239"/>
      <c r="UDL12" s="239"/>
      <c r="UDM12" s="239"/>
      <c r="UDN12" s="239"/>
      <c r="UDO12" s="239"/>
      <c r="UDP12" s="239"/>
      <c r="UDQ12" s="239"/>
      <c r="UDR12" s="239"/>
      <c r="UDS12" s="239"/>
      <c r="UDT12" s="239"/>
      <c r="UDU12" s="239"/>
      <c r="UDV12" s="239"/>
      <c r="UDW12" s="239"/>
      <c r="UDX12" s="239"/>
      <c r="UDY12" s="239"/>
      <c r="UDZ12" s="239"/>
      <c r="UEA12" s="239"/>
      <c r="UEB12" s="239"/>
      <c r="UEC12" s="239"/>
      <c r="UED12" s="239"/>
      <c r="UEE12" s="239"/>
      <c r="UEF12" s="239"/>
      <c r="UEG12" s="239"/>
      <c r="UEH12" s="239"/>
      <c r="UEI12" s="239"/>
      <c r="UEJ12" s="239"/>
      <c r="UEK12" s="239"/>
      <c r="UEL12" s="239"/>
      <c r="UEM12" s="239"/>
      <c r="UEN12" s="239"/>
      <c r="UEO12" s="239"/>
      <c r="UEP12" s="239"/>
      <c r="UEQ12" s="239"/>
      <c r="UER12" s="239"/>
      <c r="UES12" s="239"/>
      <c r="UET12" s="239"/>
      <c r="UEU12" s="239"/>
      <c r="UEV12" s="239"/>
      <c r="UEW12" s="239"/>
      <c r="UEX12" s="239"/>
      <c r="UEY12" s="239"/>
      <c r="UEZ12" s="239"/>
      <c r="UFA12" s="239"/>
      <c r="UFB12" s="239"/>
      <c r="UFC12" s="239"/>
      <c r="UFD12" s="239"/>
      <c r="UFE12" s="239"/>
      <c r="UFF12" s="239"/>
      <c r="UFG12" s="239"/>
      <c r="UFH12" s="239"/>
      <c r="UFI12" s="239"/>
      <c r="UFJ12" s="239"/>
      <c r="UFK12" s="239"/>
      <c r="UFL12" s="239"/>
      <c r="UFM12" s="239"/>
      <c r="UFN12" s="239"/>
      <c r="UFO12" s="239"/>
      <c r="UFP12" s="239"/>
      <c r="UFQ12" s="239"/>
      <c r="UFR12" s="239"/>
      <c r="UFS12" s="239"/>
      <c r="UFT12" s="239"/>
      <c r="UFU12" s="239"/>
      <c r="UFV12" s="239"/>
      <c r="UFW12" s="239"/>
      <c r="UFX12" s="239"/>
      <c r="UFY12" s="239"/>
      <c r="UFZ12" s="239"/>
      <c r="UGA12" s="239"/>
      <c r="UGB12" s="239"/>
      <c r="UGC12" s="239"/>
      <c r="UGD12" s="239"/>
      <c r="UGE12" s="239"/>
      <c r="UGF12" s="239"/>
      <c r="UGG12" s="239"/>
      <c r="UGH12" s="239"/>
      <c r="UGI12" s="239"/>
      <c r="UGJ12" s="239"/>
      <c r="UGK12" s="239"/>
      <c r="UGL12" s="239"/>
      <c r="UGM12" s="239"/>
      <c r="UGN12" s="239"/>
      <c r="UGO12" s="239"/>
      <c r="UGP12" s="239"/>
      <c r="UGQ12" s="239"/>
      <c r="UGR12" s="239"/>
      <c r="UGS12" s="239"/>
      <c r="UGT12" s="239"/>
      <c r="UGU12" s="239"/>
      <c r="UGV12" s="239"/>
      <c r="UGW12" s="239"/>
      <c r="UGX12" s="239"/>
      <c r="UGY12" s="239"/>
      <c r="UGZ12" s="239"/>
      <c r="UHA12" s="239"/>
      <c r="UHB12" s="239"/>
      <c r="UHC12" s="239"/>
      <c r="UHD12" s="239"/>
      <c r="UHE12" s="239"/>
      <c r="UHF12" s="239"/>
      <c r="UHG12" s="239"/>
      <c r="UHH12" s="239"/>
      <c r="UHI12" s="239"/>
      <c r="UHJ12" s="239"/>
      <c r="UHK12" s="239"/>
      <c r="UHL12" s="239"/>
      <c r="UHM12" s="239"/>
      <c r="UHN12" s="239"/>
      <c r="UHO12" s="239"/>
      <c r="UHP12" s="239"/>
      <c r="UHQ12" s="239"/>
      <c r="UHR12" s="239"/>
      <c r="UHS12" s="239"/>
      <c r="UHT12" s="239"/>
      <c r="UHU12" s="239"/>
      <c r="UHV12" s="239"/>
      <c r="UHW12" s="239"/>
      <c r="UHX12" s="239"/>
      <c r="UHY12" s="239"/>
      <c r="UHZ12" s="239"/>
      <c r="UIA12" s="239"/>
      <c r="UIB12" s="239"/>
      <c r="UIC12" s="239"/>
      <c r="UID12" s="239"/>
      <c r="UIE12" s="239"/>
      <c r="UIF12" s="239"/>
      <c r="UIG12" s="239"/>
      <c r="UIH12" s="239"/>
      <c r="UII12" s="239"/>
      <c r="UIJ12" s="239"/>
      <c r="UIK12" s="239"/>
      <c r="UIL12" s="239"/>
      <c r="UIM12" s="239"/>
      <c r="UIN12" s="239"/>
      <c r="UIO12" s="239"/>
      <c r="UIP12" s="239"/>
      <c r="UIQ12" s="239"/>
      <c r="UIR12" s="239"/>
      <c r="UIS12" s="239"/>
      <c r="UIT12" s="239"/>
      <c r="UIU12" s="239"/>
      <c r="UIV12" s="239"/>
      <c r="UIW12" s="239"/>
      <c r="UIX12" s="239"/>
      <c r="UIY12" s="239"/>
      <c r="UIZ12" s="239"/>
      <c r="UJA12" s="239"/>
      <c r="UJB12" s="239"/>
      <c r="UJC12" s="239"/>
      <c r="UJD12" s="239"/>
      <c r="UJE12" s="239"/>
      <c r="UJF12" s="239"/>
      <c r="UJG12" s="239"/>
      <c r="UJH12" s="239"/>
      <c r="UJI12" s="239"/>
      <c r="UJJ12" s="239"/>
      <c r="UJK12" s="239"/>
      <c r="UJL12" s="239"/>
      <c r="UJM12" s="239"/>
      <c r="UJN12" s="239"/>
      <c r="UJO12" s="239"/>
      <c r="UJP12" s="239"/>
      <c r="UJQ12" s="239"/>
      <c r="UJR12" s="239"/>
      <c r="UJS12" s="239"/>
      <c r="UJT12" s="239"/>
      <c r="UJU12" s="239"/>
      <c r="UJV12" s="239"/>
      <c r="UJW12" s="239"/>
      <c r="UJX12" s="239"/>
      <c r="UJY12" s="239"/>
      <c r="UJZ12" s="239"/>
      <c r="UKA12" s="239"/>
      <c r="UKB12" s="239"/>
      <c r="UKC12" s="239"/>
      <c r="UKD12" s="239"/>
      <c r="UKE12" s="239"/>
      <c r="UKF12" s="239"/>
      <c r="UKG12" s="239"/>
      <c r="UKH12" s="239"/>
      <c r="UKI12" s="239"/>
      <c r="UKJ12" s="239"/>
      <c r="UKK12" s="239"/>
      <c r="UKL12" s="239"/>
      <c r="UKM12" s="239"/>
      <c r="UKN12" s="239"/>
      <c r="UKO12" s="239"/>
      <c r="UKP12" s="239"/>
      <c r="UKQ12" s="239"/>
      <c r="UKR12" s="239"/>
      <c r="UKS12" s="239"/>
      <c r="UKT12" s="239"/>
      <c r="UKU12" s="239"/>
      <c r="UKV12" s="239"/>
      <c r="UKW12" s="239"/>
      <c r="UKX12" s="239"/>
      <c r="UKY12" s="239"/>
      <c r="UKZ12" s="239"/>
      <c r="ULA12" s="239"/>
      <c r="ULB12" s="239"/>
      <c r="ULC12" s="239"/>
      <c r="ULD12" s="239"/>
      <c r="ULE12" s="239"/>
      <c r="ULF12" s="239"/>
      <c r="ULG12" s="239"/>
      <c r="ULH12" s="239"/>
      <c r="ULI12" s="239"/>
      <c r="ULJ12" s="239"/>
      <c r="ULK12" s="239"/>
      <c r="ULL12" s="239"/>
      <c r="ULM12" s="239"/>
      <c r="ULN12" s="239"/>
      <c r="ULO12" s="239"/>
      <c r="ULP12" s="239"/>
      <c r="ULQ12" s="239"/>
      <c r="ULR12" s="239"/>
      <c r="ULS12" s="239"/>
      <c r="ULT12" s="239"/>
      <c r="ULU12" s="239"/>
      <c r="ULV12" s="239"/>
      <c r="ULW12" s="239"/>
      <c r="ULX12" s="239"/>
      <c r="ULY12" s="239"/>
      <c r="ULZ12" s="239"/>
      <c r="UMA12" s="239"/>
      <c r="UMB12" s="239"/>
      <c r="UMC12" s="239"/>
      <c r="UMD12" s="239"/>
      <c r="UME12" s="239"/>
      <c r="UMF12" s="239"/>
      <c r="UMG12" s="239"/>
      <c r="UMH12" s="239"/>
      <c r="UMI12" s="239"/>
      <c r="UMJ12" s="239"/>
      <c r="UMK12" s="239"/>
      <c r="UML12" s="239"/>
      <c r="UMM12" s="239"/>
      <c r="UMN12" s="239"/>
      <c r="UMO12" s="239"/>
      <c r="UMP12" s="239"/>
      <c r="UMQ12" s="239"/>
      <c r="UMR12" s="239"/>
      <c r="UMS12" s="239"/>
      <c r="UMT12" s="239"/>
      <c r="UMU12" s="239"/>
      <c r="UMV12" s="239"/>
      <c r="UMW12" s="239"/>
      <c r="UMX12" s="239"/>
      <c r="UMY12" s="239"/>
      <c r="UMZ12" s="239"/>
      <c r="UNA12" s="239"/>
      <c r="UNB12" s="239"/>
      <c r="UNC12" s="239"/>
      <c r="UND12" s="239"/>
      <c r="UNE12" s="239"/>
      <c r="UNF12" s="239"/>
      <c r="UNG12" s="239"/>
      <c r="UNH12" s="239"/>
      <c r="UNI12" s="239"/>
      <c r="UNJ12" s="239"/>
      <c r="UNK12" s="239"/>
      <c r="UNL12" s="239"/>
      <c r="UNM12" s="239"/>
      <c r="UNN12" s="239"/>
      <c r="UNO12" s="239"/>
      <c r="UNP12" s="239"/>
      <c r="UNQ12" s="239"/>
      <c r="UNR12" s="239"/>
      <c r="UNS12" s="239"/>
      <c r="UNT12" s="239"/>
      <c r="UNU12" s="239"/>
      <c r="UNV12" s="239"/>
      <c r="UNW12" s="239"/>
      <c r="UNX12" s="239"/>
      <c r="UNY12" s="239"/>
      <c r="UNZ12" s="239"/>
      <c r="UOA12" s="239"/>
      <c r="UOB12" s="239"/>
      <c r="UOC12" s="239"/>
      <c r="UOD12" s="239"/>
      <c r="UOE12" s="239"/>
      <c r="UOF12" s="239"/>
      <c r="UOG12" s="239"/>
      <c r="UOH12" s="239"/>
      <c r="UOI12" s="239"/>
      <c r="UOJ12" s="239"/>
      <c r="UOK12" s="239"/>
      <c r="UOL12" s="239"/>
      <c r="UOM12" s="239"/>
      <c r="UON12" s="239"/>
      <c r="UOO12" s="239"/>
      <c r="UOP12" s="239"/>
      <c r="UOQ12" s="239"/>
      <c r="UOR12" s="239"/>
      <c r="UOS12" s="239"/>
      <c r="UOT12" s="239"/>
      <c r="UOU12" s="239"/>
      <c r="UOV12" s="239"/>
      <c r="UOW12" s="239"/>
      <c r="UOX12" s="239"/>
      <c r="UOY12" s="239"/>
      <c r="UOZ12" s="239"/>
      <c r="UPA12" s="239"/>
      <c r="UPB12" s="239"/>
      <c r="UPC12" s="239"/>
      <c r="UPD12" s="239"/>
      <c r="UPE12" s="239"/>
      <c r="UPF12" s="239"/>
      <c r="UPG12" s="239"/>
      <c r="UPH12" s="239"/>
      <c r="UPI12" s="239"/>
      <c r="UPJ12" s="239"/>
      <c r="UPK12" s="239"/>
      <c r="UPL12" s="239"/>
      <c r="UPM12" s="239"/>
      <c r="UPN12" s="239"/>
      <c r="UPO12" s="239"/>
      <c r="UPP12" s="239"/>
      <c r="UPQ12" s="239"/>
      <c r="UPR12" s="239"/>
      <c r="UPS12" s="239"/>
      <c r="UPT12" s="239"/>
      <c r="UPU12" s="239"/>
      <c r="UPV12" s="239"/>
      <c r="UPW12" s="239"/>
      <c r="UPX12" s="239"/>
      <c r="UPY12" s="239"/>
      <c r="UPZ12" s="239"/>
      <c r="UQA12" s="239"/>
      <c r="UQB12" s="239"/>
      <c r="UQC12" s="239"/>
      <c r="UQD12" s="239"/>
      <c r="UQE12" s="239"/>
      <c r="UQF12" s="239"/>
      <c r="UQG12" s="239"/>
      <c r="UQH12" s="239"/>
      <c r="UQI12" s="239"/>
      <c r="UQJ12" s="239"/>
      <c r="UQK12" s="239"/>
      <c r="UQL12" s="239"/>
      <c r="UQM12" s="239"/>
      <c r="UQN12" s="239"/>
      <c r="UQO12" s="239"/>
      <c r="UQP12" s="239"/>
      <c r="UQQ12" s="239"/>
      <c r="UQR12" s="239"/>
      <c r="UQS12" s="239"/>
      <c r="UQT12" s="239"/>
      <c r="UQU12" s="239"/>
      <c r="UQV12" s="239"/>
      <c r="UQW12" s="239"/>
      <c r="UQX12" s="239"/>
      <c r="UQY12" s="239"/>
      <c r="UQZ12" s="239"/>
      <c r="URA12" s="239"/>
      <c r="URB12" s="239"/>
      <c r="URC12" s="239"/>
      <c r="URD12" s="239"/>
      <c r="URE12" s="239"/>
      <c r="URF12" s="239"/>
      <c r="URG12" s="239"/>
      <c r="URH12" s="239"/>
      <c r="URI12" s="239"/>
      <c r="URJ12" s="239"/>
      <c r="URK12" s="239"/>
      <c r="URL12" s="239"/>
      <c r="URM12" s="239"/>
      <c r="URN12" s="239"/>
      <c r="URO12" s="239"/>
      <c r="URP12" s="239"/>
      <c r="URQ12" s="239"/>
      <c r="URR12" s="239"/>
      <c r="URS12" s="239"/>
      <c r="URT12" s="239"/>
      <c r="URU12" s="239"/>
      <c r="URV12" s="239"/>
      <c r="URW12" s="239"/>
      <c r="URX12" s="239"/>
      <c r="URY12" s="239"/>
      <c r="URZ12" s="239"/>
      <c r="USA12" s="239"/>
      <c r="USB12" s="239"/>
      <c r="USC12" s="239"/>
      <c r="USD12" s="239"/>
      <c r="USE12" s="239"/>
      <c r="USF12" s="239"/>
      <c r="USG12" s="239"/>
      <c r="USH12" s="239"/>
      <c r="USI12" s="239"/>
      <c r="USJ12" s="239"/>
      <c r="USK12" s="239"/>
      <c r="USL12" s="239"/>
      <c r="USM12" s="239"/>
      <c r="USN12" s="239"/>
      <c r="USO12" s="239"/>
      <c r="USP12" s="239"/>
      <c r="USQ12" s="239"/>
      <c r="USR12" s="239"/>
      <c r="USS12" s="239"/>
      <c r="UST12" s="239"/>
      <c r="USU12" s="239"/>
      <c r="USV12" s="239"/>
      <c r="USW12" s="239"/>
      <c r="USX12" s="239"/>
      <c r="USY12" s="239"/>
      <c r="USZ12" s="239"/>
      <c r="UTA12" s="239"/>
      <c r="UTB12" s="239"/>
      <c r="UTC12" s="239"/>
      <c r="UTD12" s="239"/>
      <c r="UTE12" s="239"/>
      <c r="UTF12" s="239"/>
      <c r="UTG12" s="239"/>
      <c r="UTH12" s="239"/>
      <c r="UTI12" s="239"/>
      <c r="UTJ12" s="239"/>
      <c r="UTK12" s="239"/>
      <c r="UTL12" s="239"/>
      <c r="UTM12" s="239"/>
      <c r="UTN12" s="239"/>
      <c r="UTO12" s="239"/>
      <c r="UTP12" s="239"/>
      <c r="UTQ12" s="239"/>
      <c r="UTR12" s="239"/>
      <c r="UTS12" s="239"/>
      <c r="UTT12" s="239"/>
      <c r="UTU12" s="239"/>
      <c r="UTV12" s="239"/>
      <c r="UTW12" s="239"/>
      <c r="UTX12" s="239"/>
      <c r="UTY12" s="239"/>
      <c r="UTZ12" s="239"/>
      <c r="UUA12" s="239"/>
      <c r="UUB12" s="239"/>
      <c r="UUC12" s="239"/>
      <c r="UUD12" s="239"/>
      <c r="UUE12" s="239"/>
      <c r="UUF12" s="239"/>
      <c r="UUG12" s="239"/>
      <c r="UUH12" s="239"/>
      <c r="UUI12" s="239"/>
      <c r="UUJ12" s="239"/>
      <c r="UUK12" s="239"/>
      <c r="UUL12" s="239"/>
      <c r="UUM12" s="239"/>
      <c r="UUN12" s="239"/>
      <c r="UUO12" s="239"/>
      <c r="UUP12" s="239"/>
      <c r="UUQ12" s="239"/>
      <c r="UUR12" s="239"/>
      <c r="UUS12" s="239"/>
      <c r="UUT12" s="239"/>
      <c r="UUU12" s="239"/>
      <c r="UUV12" s="239"/>
      <c r="UUW12" s="239"/>
      <c r="UUX12" s="239"/>
      <c r="UUY12" s="239"/>
      <c r="UUZ12" s="239"/>
      <c r="UVA12" s="239"/>
      <c r="UVB12" s="239"/>
      <c r="UVC12" s="239"/>
      <c r="UVD12" s="239"/>
      <c r="UVE12" s="239"/>
      <c r="UVF12" s="239"/>
      <c r="UVG12" s="239"/>
      <c r="UVH12" s="239"/>
      <c r="UVI12" s="239"/>
      <c r="UVJ12" s="239"/>
      <c r="UVK12" s="239"/>
      <c r="UVL12" s="239"/>
      <c r="UVM12" s="239"/>
      <c r="UVN12" s="239"/>
      <c r="UVO12" s="239"/>
      <c r="UVP12" s="239"/>
      <c r="UVQ12" s="239"/>
      <c r="UVR12" s="239"/>
      <c r="UVS12" s="239"/>
      <c r="UVT12" s="239"/>
      <c r="UVU12" s="239"/>
      <c r="UVV12" s="239"/>
      <c r="UVW12" s="239"/>
      <c r="UVX12" s="239"/>
      <c r="UVY12" s="239"/>
      <c r="UVZ12" s="239"/>
      <c r="UWA12" s="239"/>
      <c r="UWB12" s="239"/>
      <c r="UWC12" s="239"/>
      <c r="UWD12" s="239"/>
      <c r="UWE12" s="239"/>
      <c r="UWF12" s="239"/>
      <c r="UWG12" s="239"/>
      <c r="UWH12" s="239"/>
      <c r="UWI12" s="239"/>
      <c r="UWJ12" s="239"/>
      <c r="UWK12" s="239"/>
      <c r="UWL12" s="239"/>
      <c r="UWM12" s="239"/>
      <c r="UWN12" s="239"/>
      <c r="UWO12" s="239"/>
      <c r="UWP12" s="239"/>
      <c r="UWQ12" s="239"/>
      <c r="UWR12" s="239"/>
      <c r="UWS12" s="239"/>
      <c r="UWT12" s="239"/>
      <c r="UWU12" s="239"/>
      <c r="UWV12" s="239"/>
      <c r="UWW12" s="239"/>
      <c r="UWX12" s="239"/>
      <c r="UWY12" s="239"/>
      <c r="UWZ12" s="239"/>
      <c r="UXA12" s="239"/>
      <c r="UXB12" s="239"/>
      <c r="UXC12" s="239"/>
      <c r="UXD12" s="239"/>
      <c r="UXE12" s="239"/>
      <c r="UXF12" s="239"/>
      <c r="UXG12" s="239"/>
      <c r="UXH12" s="239"/>
      <c r="UXI12" s="239"/>
      <c r="UXJ12" s="239"/>
      <c r="UXK12" s="239"/>
      <c r="UXL12" s="239"/>
      <c r="UXM12" s="239"/>
      <c r="UXN12" s="239"/>
      <c r="UXO12" s="239"/>
      <c r="UXP12" s="239"/>
      <c r="UXQ12" s="239"/>
      <c r="UXR12" s="239"/>
      <c r="UXS12" s="239"/>
      <c r="UXT12" s="239"/>
      <c r="UXU12" s="239"/>
      <c r="UXV12" s="239"/>
      <c r="UXW12" s="239"/>
      <c r="UXX12" s="239"/>
      <c r="UXY12" s="239"/>
      <c r="UXZ12" s="239"/>
      <c r="UYA12" s="239"/>
      <c r="UYB12" s="239"/>
      <c r="UYC12" s="239"/>
      <c r="UYD12" s="239"/>
      <c r="UYE12" s="239"/>
      <c r="UYF12" s="239"/>
      <c r="UYG12" s="239"/>
      <c r="UYH12" s="239"/>
      <c r="UYI12" s="239"/>
      <c r="UYJ12" s="239"/>
      <c r="UYK12" s="239"/>
      <c r="UYL12" s="239"/>
      <c r="UYM12" s="239"/>
      <c r="UYN12" s="239"/>
      <c r="UYO12" s="239"/>
      <c r="UYP12" s="239"/>
      <c r="UYQ12" s="239"/>
      <c r="UYR12" s="239"/>
      <c r="UYS12" s="239"/>
      <c r="UYT12" s="239"/>
      <c r="UYU12" s="239"/>
      <c r="UYV12" s="239"/>
      <c r="UYW12" s="239"/>
      <c r="UYX12" s="239"/>
      <c r="UYY12" s="239"/>
      <c r="UYZ12" s="239"/>
      <c r="UZA12" s="239"/>
      <c r="UZB12" s="239"/>
      <c r="UZC12" s="239"/>
      <c r="UZD12" s="239"/>
      <c r="UZE12" s="239"/>
      <c r="UZF12" s="239"/>
      <c r="UZG12" s="239"/>
      <c r="UZH12" s="239"/>
      <c r="UZI12" s="239"/>
      <c r="UZJ12" s="239"/>
      <c r="UZK12" s="239"/>
      <c r="UZL12" s="239"/>
      <c r="UZM12" s="239"/>
      <c r="UZN12" s="239"/>
      <c r="UZO12" s="239"/>
      <c r="UZP12" s="239"/>
      <c r="UZQ12" s="239"/>
      <c r="UZR12" s="239"/>
      <c r="UZS12" s="239"/>
      <c r="UZT12" s="239"/>
      <c r="UZU12" s="239"/>
      <c r="UZV12" s="239"/>
      <c r="UZW12" s="239"/>
      <c r="UZX12" s="239"/>
      <c r="UZY12" s="239"/>
      <c r="UZZ12" s="239"/>
      <c r="VAA12" s="239"/>
      <c r="VAB12" s="239"/>
      <c r="VAC12" s="239"/>
      <c r="VAD12" s="239"/>
      <c r="VAE12" s="239"/>
      <c r="VAF12" s="239"/>
      <c r="VAG12" s="239"/>
      <c r="VAH12" s="239"/>
      <c r="VAI12" s="239"/>
      <c r="VAJ12" s="239"/>
      <c r="VAK12" s="239"/>
      <c r="VAL12" s="239"/>
      <c r="VAM12" s="239"/>
      <c r="VAN12" s="239"/>
      <c r="VAO12" s="239"/>
      <c r="VAP12" s="239"/>
      <c r="VAQ12" s="239"/>
      <c r="VAR12" s="239"/>
      <c r="VAS12" s="239"/>
      <c r="VAT12" s="239"/>
      <c r="VAU12" s="239"/>
      <c r="VAV12" s="239"/>
      <c r="VAW12" s="239"/>
      <c r="VAX12" s="239"/>
      <c r="VAY12" s="239"/>
      <c r="VAZ12" s="239"/>
      <c r="VBA12" s="239"/>
      <c r="VBB12" s="239"/>
      <c r="VBC12" s="239"/>
      <c r="VBD12" s="239"/>
      <c r="VBE12" s="239"/>
      <c r="VBF12" s="239"/>
      <c r="VBG12" s="239"/>
      <c r="VBH12" s="239"/>
      <c r="VBI12" s="239"/>
      <c r="VBJ12" s="239"/>
      <c r="VBK12" s="239"/>
      <c r="VBL12" s="239"/>
      <c r="VBM12" s="239"/>
      <c r="VBN12" s="239"/>
      <c r="VBO12" s="239"/>
      <c r="VBP12" s="239"/>
      <c r="VBQ12" s="239"/>
      <c r="VBR12" s="239"/>
      <c r="VBS12" s="239"/>
      <c r="VBT12" s="239"/>
      <c r="VBU12" s="239"/>
      <c r="VBV12" s="239"/>
      <c r="VBW12" s="239"/>
      <c r="VBX12" s="239"/>
      <c r="VBY12" s="239"/>
      <c r="VBZ12" s="239"/>
      <c r="VCA12" s="239"/>
      <c r="VCB12" s="239"/>
      <c r="VCC12" s="239"/>
      <c r="VCD12" s="239"/>
      <c r="VCE12" s="239"/>
      <c r="VCF12" s="239"/>
      <c r="VCG12" s="239"/>
      <c r="VCH12" s="239"/>
      <c r="VCI12" s="239"/>
      <c r="VCJ12" s="239"/>
      <c r="VCK12" s="239"/>
      <c r="VCL12" s="239"/>
      <c r="VCM12" s="239"/>
      <c r="VCN12" s="239"/>
      <c r="VCO12" s="239"/>
      <c r="VCP12" s="239"/>
      <c r="VCQ12" s="239"/>
      <c r="VCR12" s="239"/>
      <c r="VCS12" s="239"/>
      <c r="VCT12" s="239"/>
      <c r="VCU12" s="239"/>
      <c r="VCV12" s="239"/>
      <c r="VCW12" s="239"/>
      <c r="VCX12" s="239"/>
      <c r="VCY12" s="239"/>
      <c r="VCZ12" s="239"/>
      <c r="VDA12" s="239"/>
      <c r="VDB12" s="239"/>
      <c r="VDC12" s="239"/>
      <c r="VDD12" s="239"/>
      <c r="VDE12" s="239"/>
      <c r="VDF12" s="239"/>
      <c r="VDG12" s="239"/>
      <c r="VDH12" s="239"/>
      <c r="VDI12" s="239"/>
      <c r="VDJ12" s="239"/>
      <c r="VDK12" s="239"/>
      <c r="VDL12" s="239"/>
      <c r="VDM12" s="239"/>
      <c r="VDN12" s="239"/>
      <c r="VDO12" s="239"/>
      <c r="VDP12" s="239"/>
      <c r="VDQ12" s="239"/>
      <c r="VDR12" s="239"/>
      <c r="VDS12" s="239"/>
      <c r="VDT12" s="239"/>
      <c r="VDU12" s="239"/>
      <c r="VDV12" s="239"/>
      <c r="VDW12" s="239"/>
      <c r="VDX12" s="239"/>
      <c r="VDY12" s="239"/>
      <c r="VDZ12" s="239"/>
      <c r="VEA12" s="239"/>
      <c r="VEB12" s="239"/>
      <c r="VEC12" s="239"/>
      <c r="VED12" s="239"/>
      <c r="VEE12" s="239"/>
      <c r="VEF12" s="239"/>
      <c r="VEG12" s="239"/>
      <c r="VEH12" s="239"/>
      <c r="VEI12" s="239"/>
      <c r="VEJ12" s="239"/>
      <c r="VEK12" s="239"/>
      <c r="VEL12" s="239"/>
      <c r="VEM12" s="239"/>
      <c r="VEN12" s="239"/>
      <c r="VEO12" s="239"/>
      <c r="VEP12" s="239"/>
      <c r="VEQ12" s="239"/>
      <c r="VER12" s="239"/>
      <c r="VES12" s="239"/>
      <c r="VET12" s="239"/>
      <c r="VEU12" s="239"/>
      <c r="VEV12" s="239"/>
      <c r="VEW12" s="239"/>
      <c r="VEX12" s="239"/>
      <c r="VEY12" s="239"/>
      <c r="VEZ12" s="239"/>
      <c r="VFA12" s="239"/>
      <c r="VFB12" s="239"/>
      <c r="VFC12" s="239"/>
      <c r="VFD12" s="239"/>
      <c r="VFE12" s="239"/>
      <c r="VFF12" s="239"/>
      <c r="VFG12" s="239"/>
      <c r="VFH12" s="239"/>
      <c r="VFI12" s="239"/>
      <c r="VFJ12" s="239"/>
      <c r="VFK12" s="239"/>
      <c r="VFL12" s="239"/>
      <c r="VFM12" s="239"/>
      <c r="VFN12" s="239"/>
      <c r="VFO12" s="239"/>
      <c r="VFP12" s="239"/>
      <c r="VFQ12" s="239"/>
      <c r="VFR12" s="239"/>
      <c r="VFS12" s="239"/>
      <c r="VFT12" s="239"/>
      <c r="VFU12" s="239"/>
      <c r="VFV12" s="239"/>
      <c r="VFW12" s="239"/>
      <c r="VFX12" s="239"/>
      <c r="VFY12" s="239"/>
      <c r="VFZ12" s="239"/>
      <c r="VGA12" s="239"/>
      <c r="VGB12" s="239"/>
      <c r="VGC12" s="239"/>
      <c r="VGD12" s="239"/>
      <c r="VGE12" s="239"/>
      <c r="VGF12" s="239"/>
      <c r="VGG12" s="239"/>
      <c r="VGH12" s="239"/>
      <c r="VGI12" s="239"/>
      <c r="VGJ12" s="239"/>
      <c r="VGK12" s="239"/>
      <c r="VGL12" s="239"/>
      <c r="VGM12" s="239"/>
      <c r="VGN12" s="239"/>
      <c r="VGO12" s="239"/>
      <c r="VGP12" s="239"/>
      <c r="VGQ12" s="239"/>
      <c r="VGR12" s="239"/>
      <c r="VGS12" s="239"/>
      <c r="VGT12" s="239"/>
      <c r="VGU12" s="239"/>
      <c r="VGV12" s="239"/>
      <c r="VGW12" s="239"/>
      <c r="VGX12" s="239"/>
      <c r="VGY12" s="239"/>
      <c r="VGZ12" s="239"/>
      <c r="VHA12" s="239"/>
      <c r="VHB12" s="239"/>
      <c r="VHC12" s="239"/>
      <c r="VHD12" s="239"/>
      <c r="VHE12" s="239"/>
      <c r="VHF12" s="239"/>
      <c r="VHG12" s="239"/>
      <c r="VHH12" s="239"/>
      <c r="VHI12" s="239"/>
      <c r="VHJ12" s="239"/>
      <c r="VHK12" s="239"/>
      <c r="VHL12" s="239"/>
      <c r="VHM12" s="239"/>
      <c r="VHN12" s="239"/>
      <c r="VHO12" s="239"/>
      <c r="VHP12" s="239"/>
      <c r="VHQ12" s="239"/>
      <c r="VHR12" s="239"/>
      <c r="VHS12" s="239"/>
      <c r="VHT12" s="239"/>
      <c r="VHU12" s="239"/>
      <c r="VHV12" s="239"/>
      <c r="VHW12" s="239"/>
      <c r="VHX12" s="239"/>
      <c r="VHY12" s="239"/>
      <c r="VHZ12" s="239"/>
      <c r="VIA12" s="239"/>
      <c r="VIB12" s="239"/>
      <c r="VIC12" s="239"/>
      <c r="VID12" s="239"/>
      <c r="VIE12" s="239"/>
      <c r="VIF12" s="239"/>
      <c r="VIG12" s="239"/>
      <c r="VIH12" s="239"/>
      <c r="VII12" s="239"/>
      <c r="VIJ12" s="239"/>
      <c r="VIK12" s="239"/>
      <c r="VIL12" s="239"/>
      <c r="VIM12" s="239"/>
      <c r="VIN12" s="239"/>
      <c r="VIO12" s="239"/>
      <c r="VIP12" s="239"/>
      <c r="VIQ12" s="239"/>
      <c r="VIR12" s="239"/>
      <c r="VIS12" s="239"/>
      <c r="VIT12" s="239"/>
      <c r="VIU12" s="239"/>
      <c r="VIV12" s="239"/>
      <c r="VIW12" s="239"/>
      <c r="VIX12" s="239"/>
      <c r="VIY12" s="239"/>
      <c r="VIZ12" s="239"/>
      <c r="VJA12" s="239"/>
      <c r="VJB12" s="239"/>
      <c r="VJC12" s="239"/>
      <c r="VJD12" s="239"/>
      <c r="VJE12" s="239"/>
      <c r="VJF12" s="239"/>
      <c r="VJG12" s="239"/>
      <c r="VJH12" s="239"/>
      <c r="VJI12" s="239"/>
      <c r="VJJ12" s="239"/>
      <c r="VJK12" s="239"/>
      <c r="VJL12" s="239"/>
      <c r="VJM12" s="239"/>
      <c r="VJN12" s="239"/>
      <c r="VJO12" s="239"/>
      <c r="VJP12" s="239"/>
      <c r="VJQ12" s="239"/>
      <c r="VJR12" s="239"/>
      <c r="VJS12" s="239"/>
      <c r="VJT12" s="239"/>
      <c r="VJU12" s="239"/>
      <c r="VJV12" s="239"/>
      <c r="VJW12" s="239"/>
      <c r="VJX12" s="239"/>
      <c r="VJY12" s="239"/>
      <c r="VJZ12" s="239"/>
      <c r="VKA12" s="239"/>
      <c r="VKB12" s="239"/>
      <c r="VKC12" s="239"/>
      <c r="VKD12" s="239"/>
      <c r="VKE12" s="239"/>
      <c r="VKF12" s="239"/>
      <c r="VKG12" s="239"/>
      <c r="VKH12" s="239"/>
      <c r="VKI12" s="239"/>
      <c r="VKJ12" s="239"/>
      <c r="VKK12" s="239"/>
      <c r="VKL12" s="239"/>
      <c r="VKM12" s="239"/>
      <c r="VKN12" s="239"/>
      <c r="VKO12" s="239"/>
      <c r="VKP12" s="239"/>
      <c r="VKQ12" s="239"/>
      <c r="VKR12" s="239"/>
      <c r="VKS12" s="239"/>
      <c r="VKT12" s="239"/>
      <c r="VKU12" s="239"/>
      <c r="VKV12" s="239"/>
      <c r="VKW12" s="239"/>
      <c r="VKX12" s="239"/>
      <c r="VKY12" s="239"/>
      <c r="VKZ12" s="239"/>
      <c r="VLA12" s="239"/>
      <c r="VLB12" s="239"/>
      <c r="VLC12" s="239"/>
      <c r="VLD12" s="239"/>
      <c r="VLE12" s="239"/>
      <c r="VLF12" s="239"/>
      <c r="VLG12" s="239"/>
      <c r="VLH12" s="239"/>
      <c r="VLI12" s="239"/>
      <c r="VLJ12" s="239"/>
      <c r="VLK12" s="239"/>
      <c r="VLL12" s="239"/>
      <c r="VLM12" s="239"/>
      <c r="VLN12" s="239"/>
      <c r="VLO12" s="239"/>
      <c r="VLP12" s="239"/>
      <c r="VLQ12" s="239"/>
      <c r="VLR12" s="239"/>
      <c r="VLS12" s="239"/>
      <c r="VLT12" s="239"/>
      <c r="VLU12" s="239"/>
      <c r="VLV12" s="239"/>
      <c r="VLW12" s="239"/>
      <c r="VLX12" s="239"/>
      <c r="VLY12" s="239"/>
      <c r="VLZ12" s="239"/>
      <c r="VMA12" s="239"/>
      <c r="VMB12" s="239"/>
      <c r="VMC12" s="239"/>
      <c r="VMD12" s="239"/>
      <c r="VME12" s="239"/>
      <c r="VMF12" s="239"/>
      <c r="VMG12" s="239"/>
      <c r="VMH12" s="239"/>
      <c r="VMI12" s="239"/>
      <c r="VMJ12" s="239"/>
      <c r="VMK12" s="239"/>
      <c r="VML12" s="239"/>
      <c r="VMM12" s="239"/>
      <c r="VMN12" s="239"/>
      <c r="VMO12" s="239"/>
      <c r="VMP12" s="239"/>
      <c r="VMQ12" s="239"/>
      <c r="VMR12" s="239"/>
      <c r="VMS12" s="239"/>
      <c r="VMT12" s="239"/>
      <c r="VMU12" s="239"/>
      <c r="VMV12" s="239"/>
      <c r="VMW12" s="239"/>
      <c r="VMX12" s="239"/>
      <c r="VMY12" s="239"/>
      <c r="VMZ12" s="239"/>
      <c r="VNA12" s="239"/>
      <c r="VNB12" s="239"/>
      <c r="VNC12" s="239"/>
      <c r="VND12" s="239"/>
      <c r="VNE12" s="239"/>
      <c r="VNF12" s="239"/>
      <c r="VNG12" s="239"/>
      <c r="VNH12" s="239"/>
      <c r="VNI12" s="239"/>
      <c r="VNJ12" s="239"/>
      <c r="VNK12" s="239"/>
      <c r="VNL12" s="239"/>
      <c r="VNM12" s="239"/>
      <c r="VNN12" s="239"/>
      <c r="VNO12" s="239"/>
      <c r="VNP12" s="239"/>
      <c r="VNQ12" s="239"/>
      <c r="VNR12" s="239"/>
      <c r="VNS12" s="239"/>
      <c r="VNT12" s="239"/>
      <c r="VNU12" s="239"/>
      <c r="VNV12" s="239"/>
      <c r="VNW12" s="239"/>
      <c r="VNX12" s="239"/>
      <c r="VNY12" s="239"/>
      <c r="VNZ12" s="239"/>
      <c r="VOA12" s="239"/>
      <c r="VOB12" s="239"/>
      <c r="VOC12" s="239"/>
      <c r="VOD12" s="239"/>
      <c r="VOE12" s="239"/>
      <c r="VOF12" s="239"/>
      <c r="VOG12" s="239"/>
      <c r="VOH12" s="239"/>
      <c r="VOI12" s="239"/>
      <c r="VOJ12" s="239"/>
      <c r="VOK12" s="239"/>
      <c r="VOL12" s="239"/>
      <c r="VOM12" s="239"/>
      <c r="VON12" s="239"/>
      <c r="VOO12" s="239"/>
      <c r="VOP12" s="239"/>
      <c r="VOQ12" s="239"/>
      <c r="VOR12" s="239"/>
      <c r="VOS12" s="239"/>
      <c r="VOT12" s="239"/>
      <c r="VOU12" s="239"/>
      <c r="VOV12" s="239"/>
      <c r="VOW12" s="239"/>
      <c r="VOX12" s="239"/>
      <c r="VOY12" s="239"/>
      <c r="VOZ12" s="239"/>
      <c r="VPA12" s="239"/>
      <c r="VPB12" s="239"/>
      <c r="VPC12" s="239"/>
      <c r="VPD12" s="239"/>
      <c r="VPE12" s="239"/>
      <c r="VPF12" s="239"/>
      <c r="VPG12" s="239"/>
      <c r="VPH12" s="239"/>
      <c r="VPI12" s="239"/>
      <c r="VPJ12" s="239"/>
      <c r="VPK12" s="239"/>
      <c r="VPL12" s="239"/>
      <c r="VPM12" s="239"/>
      <c r="VPN12" s="239"/>
      <c r="VPO12" s="239"/>
      <c r="VPP12" s="239"/>
      <c r="VPQ12" s="239"/>
      <c r="VPR12" s="239"/>
      <c r="VPS12" s="239"/>
      <c r="VPT12" s="239"/>
      <c r="VPU12" s="239"/>
      <c r="VPV12" s="239"/>
      <c r="VPW12" s="239"/>
      <c r="VPX12" s="239"/>
      <c r="VPY12" s="239"/>
      <c r="VPZ12" s="239"/>
      <c r="VQA12" s="239"/>
      <c r="VQB12" s="239"/>
      <c r="VQC12" s="239"/>
      <c r="VQD12" s="239"/>
      <c r="VQE12" s="239"/>
      <c r="VQF12" s="239"/>
      <c r="VQG12" s="239"/>
      <c r="VQH12" s="239"/>
      <c r="VQI12" s="239"/>
      <c r="VQJ12" s="239"/>
      <c r="VQK12" s="239"/>
      <c r="VQL12" s="239"/>
      <c r="VQM12" s="239"/>
      <c r="VQN12" s="239"/>
      <c r="VQO12" s="239"/>
      <c r="VQP12" s="239"/>
      <c r="VQQ12" s="239"/>
      <c r="VQR12" s="239"/>
      <c r="VQS12" s="239"/>
      <c r="VQT12" s="239"/>
      <c r="VQU12" s="239"/>
      <c r="VQV12" s="239"/>
      <c r="VQW12" s="239"/>
      <c r="VQX12" s="239"/>
      <c r="VQY12" s="239"/>
      <c r="VQZ12" s="239"/>
      <c r="VRA12" s="239"/>
      <c r="VRB12" s="239"/>
      <c r="VRC12" s="239"/>
      <c r="VRD12" s="239"/>
      <c r="VRE12" s="239"/>
      <c r="VRF12" s="239"/>
      <c r="VRG12" s="239"/>
      <c r="VRH12" s="239"/>
      <c r="VRI12" s="239"/>
      <c r="VRJ12" s="239"/>
      <c r="VRK12" s="239"/>
      <c r="VRL12" s="239"/>
      <c r="VRM12" s="239"/>
      <c r="VRN12" s="239"/>
      <c r="VRO12" s="239"/>
      <c r="VRP12" s="239"/>
      <c r="VRQ12" s="239"/>
      <c r="VRR12" s="239"/>
      <c r="VRS12" s="239"/>
      <c r="VRT12" s="239"/>
      <c r="VRU12" s="239"/>
      <c r="VRV12" s="239"/>
      <c r="VRW12" s="239"/>
      <c r="VRX12" s="239"/>
      <c r="VRY12" s="239"/>
      <c r="VRZ12" s="239"/>
      <c r="VSA12" s="239"/>
      <c r="VSB12" s="239"/>
      <c r="VSC12" s="239"/>
      <c r="VSD12" s="239"/>
      <c r="VSE12" s="239"/>
      <c r="VSF12" s="239"/>
      <c r="VSG12" s="239"/>
      <c r="VSH12" s="239"/>
      <c r="VSI12" s="239"/>
      <c r="VSJ12" s="239"/>
      <c r="VSK12" s="239"/>
      <c r="VSL12" s="239"/>
      <c r="VSM12" s="239"/>
      <c r="VSN12" s="239"/>
      <c r="VSO12" s="239"/>
      <c r="VSP12" s="239"/>
      <c r="VSQ12" s="239"/>
      <c r="VSR12" s="239"/>
      <c r="VSS12" s="239"/>
      <c r="VST12" s="239"/>
      <c r="VSU12" s="239"/>
      <c r="VSV12" s="239"/>
      <c r="VSW12" s="239"/>
      <c r="VSX12" s="239"/>
      <c r="VSY12" s="239"/>
      <c r="VSZ12" s="239"/>
      <c r="VTA12" s="239"/>
      <c r="VTB12" s="239"/>
      <c r="VTC12" s="239"/>
      <c r="VTD12" s="239"/>
      <c r="VTE12" s="239"/>
      <c r="VTF12" s="239"/>
      <c r="VTG12" s="239"/>
      <c r="VTH12" s="239"/>
      <c r="VTI12" s="239"/>
      <c r="VTJ12" s="239"/>
      <c r="VTK12" s="239"/>
      <c r="VTL12" s="239"/>
      <c r="VTM12" s="239"/>
      <c r="VTN12" s="239"/>
      <c r="VTO12" s="239"/>
      <c r="VTP12" s="239"/>
      <c r="VTQ12" s="239"/>
      <c r="VTR12" s="239"/>
      <c r="VTS12" s="239"/>
      <c r="VTT12" s="239"/>
      <c r="VTU12" s="239"/>
      <c r="VTV12" s="239"/>
      <c r="VTW12" s="239"/>
      <c r="VTX12" s="239"/>
      <c r="VTY12" s="239"/>
      <c r="VTZ12" s="239"/>
      <c r="VUA12" s="239"/>
      <c r="VUB12" s="239"/>
      <c r="VUC12" s="239"/>
      <c r="VUD12" s="239"/>
      <c r="VUE12" s="239"/>
      <c r="VUF12" s="239"/>
      <c r="VUG12" s="239"/>
      <c r="VUH12" s="239"/>
      <c r="VUI12" s="239"/>
      <c r="VUJ12" s="239"/>
      <c r="VUK12" s="239"/>
      <c r="VUL12" s="239"/>
      <c r="VUM12" s="239"/>
      <c r="VUN12" s="239"/>
      <c r="VUO12" s="239"/>
      <c r="VUP12" s="239"/>
      <c r="VUQ12" s="239"/>
      <c r="VUR12" s="239"/>
      <c r="VUS12" s="239"/>
      <c r="VUT12" s="239"/>
      <c r="VUU12" s="239"/>
      <c r="VUV12" s="239"/>
      <c r="VUW12" s="239"/>
      <c r="VUX12" s="239"/>
      <c r="VUY12" s="239"/>
      <c r="VUZ12" s="239"/>
      <c r="VVA12" s="239"/>
      <c r="VVB12" s="239"/>
      <c r="VVC12" s="239"/>
      <c r="VVD12" s="239"/>
      <c r="VVE12" s="239"/>
      <c r="VVF12" s="239"/>
      <c r="VVG12" s="239"/>
      <c r="VVH12" s="239"/>
      <c r="VVI12" s="239"/>
      <c r="VVJ12" s="239"/>
      <c r="VVK12" s="239"/>
      <c r="VVL12" s="239"/>
      <c r="VVM12" s="239"/>
      <c r="VVN12" s="239"/>
      <c r="VVO12" s="239"/>
      <c r="VVP12" s="239"/>
      <c r="VVQ12" s="239"/>
      <c r="VVR12" s="239"/>
      <c r="VVS12" s="239"/>
      <c r="VVT12" s="239"/>
      <c r="VVU12" s="239"/>
      <c r="VVV12" s="239"/>
      <c r="VVW12" s="239"/>
      <c r="VVX12" s="239"/>
      <c r="VVY12" s="239"/>
      <c r="VVZ12" s="239"/>
      <c r="VWA12" s="239"/>
      <c r="VWB12" s="239"/>
      <c r="VWC12" s="239"/>
      <c r="VWD12" s="239"/>
      <c r="VWE12" s="239"/>
      <c r="VWF12" s="239"/>
      <c r="VWG12" s="239"/>
      <c r="VWH12" s="239"/>
      <c r="VWI12" s="239"/>
      <c r="VWJ12" s="239"/>
      <c r="VWK12" s="239"/>
      <c r="VWL12" s="239"/>
      <c r="VWM12" s="239"/>
      <c r="VWN12" s="239"/>
      <c r="VWO12" s="239"/>
      <c r="VWP12" s="239"/>
      <c r="VWQ12" s="239"/>
      <c r="VWR12" s="239"/>
      <c r="VWS12" s="239"/>
      <c r="VWT12" s="239"/>
      <c r="VWU12" s="239"/>
      <c r="VWV12" s="239"/>
      <c r="VWW12" s="239"/>
      <c r="VWX12" s="239"/>
      <c r="VWY12" s="239"/>
      <c r="VWZ12" s="239"/>
      <c r="VXA12" s="239"/>
      <c r="VXB12" s="239"/>
      <c r="VXC12" s="239"/>
      <c r="VXD12" s="239"/>
      <c r="VXE12" s="239"/>
      <c r="VXF12" s="239"/>
      <c r="VXG12" s="239"/>
      <c r="VXH12" s="239"/>
      <c r="VXI12" s="239"/>
      <c r="VXJ12" s="239"/>
      <c r="VXK12" s="239"/>
      <c r="VXL12" s="239"/>
      <c r="VXM12" s="239"/>
      <c r="VXN12" s="239"/>
      <c r="VXO12" s="239"/>
      <c r="VXP12" s="239"/>
      <c r="VXQ12" s="239"/>
      <c r="VXR12" s="239"/>
      <c r="VXS12" s="239"/>
      <c r="VXT12" s="239"/>
      <c r="VXU12" s="239"/>
      <c r="VXV12" s="239"/>
      <c r="VXW12" s="239"/>
      <c r="VXX12" s="239"/>
      <c r="VXY12" s="239"/>
      <c r="VXZ12" s="239"/>
      <c r="VYA12" s="239"/>
      <c r="VYB12" s="239"/>
      <c r="VYC12" s="239"/>
      <c r="VYD12" s="239"/>
      <c r="VYE12" s="239"/>
      <c r="VYF12" s="239"/>
      <c r="VYG12" s="239"/>
      <c r="VYH12" s="239"/>
      <c r="VYI12" s="239"/>
      <c r="VYJ12" s="239"/>
      <c r="VYK12" s="239"/>
      <c r="VYL12" s="239"/>
      <c r="VYM12" s="239"/>
      <c r="VYN12" s="239"/>
      <c r="VYO12" s="239"/>
      <c r="VYP12" s="239"/>
      <c r="VYQ12" s="239"/>
      <c r="VYR12" s="239"/>
      <c r="VYS12" s="239"/>
      <c r="VYT12" s="239"/>
      <c r="VYU12" s="239"/>
      <c r="VYV12" s="239"/>
      <c r="VYW12" s="239"/>
      <c r="VYX12" s="239"/>
      <c r="VYY12" s="239"/>
      <c r="VYZ12" s="239"/>
      <c r="VZA12" s="239"/>
      <c r="VZB12" s="239"/>
      <c r="VZC12" s="239"/>
      <c r="VZD12" s="239"/>
      <c r="VZE12" s="239"/>
      <c r="VZF12" s="239"/>
      <c r="VZG12" s="239"/>
      <c r="VZH12" s="239"/>
      <c r="VZI12" s="239"/>
      <c r="VZJ12" s="239"/>
      <c r="VZK12" s="239"/>
      <c r="VZL12" s="239"/>
      <c r="VZM12" s="239"/>
      <c r="VZN12" s="239"/>
      <c r="VZO12" s="239"/>
      <c r="VZP12" s="239"/>
      <c r="VZQ12" s="239"/>
      <c r="VZR12" s="239"/>
      <c r="VZS12" s="239"/>
      <c r="VZT12" s="239"/>
      <c r="VZU12" s="239"/>
      <c r="VZV12" s="239"/>
      <c r="VZW12" s="239"/>
      <c r="VZX12" s="239"/>
      <c r="VZY12" s="239"/>
      <c r="VZZ12" s="239"/>
      <c r="WAA12" s="239"/>
      <c r="WAB12" s="239"/>
      <c r="WAC12" s="239"/>
      <c r="WAD12" s="239"/>
      <c r="WAE12" s="239"/>
      <c r="WAF12" s="239"/>
      <c r="WAG12" s="239"/>
      <c r="WAH12" s="239"/>
      <c r="WAI12" s="239"/>
      <c r="WAJ12" s="239"/>
      <c r="WAK12" s="239"/>
      <c r="WAL12" s="239"/>
      <c r="WAM12" s="239"/>
      <c r="WAN12" s="239"/>
      <c r="WAO12" s="239"/>
      <c r="WAP12" s="239"/>
      <c r="WAQ12" s="239"/>
      <c r="WAR12" s="239"/>
      <c r="WAS12" s="239"/>
      <c r="WAT12" s="239"/>
      <c r="WAU12" s="239"/>
      <c r="WAV12" s="239"/>
      <c r="WAW12" s="239"/>
      <c r="WAX12" s="239"/>
      <c r="WAY12" s="239"/>
      <c r="WAZ12" s="239"/>
      <c r="WBA12" s="239"/>
      <c r="WBB12" s="239"/>
      <c r="WBC12" s="239"/>
      <c r="WBD12" s="239"/>
      <c r="WBE12" s="239"/>
      <c r="WBF12" s="239"/>
      <c r="WBG12" s="239"/>
      <c r="WBH12" s="239"/>
      <c r="WBI12" s="239"/>
      <c r="WBJ12" s="239"/>
      <c r="WBK12" s="239"/>
      <c r="WBL12" s="239"/>
      <c r="WBM12" s="239"/>
      <c r="WBN12" s="239"/>
      <c r="WBO12" s="239"/>
      <c r="WBP12" s="239"/>
      <c r="WBQ12" s="239"/>
      <c r="WBR12" s="239"/>
      <c r="WBS12" s="239"/>
      <c r="WBT12" s="239"/>
      <c r="WBU12" s="239"/>
      <c r="WBV12" s="239"/>
      <c r="WBW12" s="239"/>
      <c r="WBX12" s="239"/>
      <c r="WBY12" s="239"/>
      <c r="WBZ12" s="239"/>
      <c r="WCA12" s="239"/>
      <c r="WCB12" s="239"/>
      <c r="WCC12" s="239"/>
      <c r="WCD12" s="239"/>
      <c r="WCE12" s="239"/>
      <c r="WCF12" s="239"/>
      <c r="WCG12" s="239"/>
      <c r="WCH12" s="239"/>
      <c r="WCI12" s="239"/>
      <c r="WCJ12" s="239"/>
      <c r="WCK12" s="239"/>
      <c r="WCL12" s="239"/>
      <c r="WCM12" s="239"/>
      <c r="WCN12" s="239"/>
      <c r="WCO12" s="239"/>
      <c r="WCP12" s="239"/>
      <c r="WCQ12" s="239"/>
      <c r="WCR12" s="239"/>
      <c r="WCS12" s="239"/>
      <c r="WCT12" s="239"/>
      <c r="WCU12" s="239"/>
      <c r="WCV12" s="239"/>
      <c r="WCW12" s="239"/>
      <c r="WCX12" s="239"/>
      <c r="WCY12" s="239"/>
      <c r="WCZ12" s="239"/>
      <c r="WDA12" s="239"/>
      <c r="WDB12" s="239"/>
      <c r="WDC12" s="239"/>
      <c r="WDD12" s="239"/>
      <c r="WDE12" s="239"/>
      <c r="WDF12" s="239"/>
      <c r="WDG12" s="239"/>
      <c r="WDH12" s="239"/>
      <c r="WDI12" s="239"/>
      <c r="WDJ12" s="239"/>
      <c r="WDK12" s="239"/>
      <c r="WDL12" s="239"/>
      <c r="WDM12" s="239"/>
      <c r="WDN12" s="239"/>
      <c r="WDO12" s="239"/>
      <c r="WDP12" s="239"/>
      <c r="WDQ12" s="239"/>
      <c r="WDR12" s="239"/>
      <c r="WDS12" s="239"/>
      <c r="WDT12" s="239"/>
      <c r="WDU12" s="239"/>
      <c r="WDV12" s="239"/>
      <c r="WDW12" s="239"/>
      <c r="WDX12" s="239"/>
      <c r="WDY12" s="239"/>
      <c r="WDZ12" s="239"/>
      <c r="WEA12" s="239"/>
      <c r="WEB12" s="239"/>
      <c r="WEC12" s="239"/>
      <c r="WED12" s="239"/>
      <c r="WEE12" s="239"/>
      <c r="WEF12" s="239"/>
      <c r="WEG12" s="239"/>
      <c r="WEH12" s="239"/>
      <c r="WEI12" s="239"/>
      <c r="WEJ12" s="239"/>
      <c r="WEK12" s="239"/>
      <c r="WEL12" s="239"/>
      <c r="WEM12" s="239"/>
      <c r="WEN12" s="239"/>
      <c r="WEO12" s="239"/>
      <c r="WEP12" s="239"/>
      <c r="WEQ12" s="239"/>
      <c r="WER12" s="239"/>
      <c r="WES12" s="239"/>
      <c r="WET12" s="239"/>
      <c r="WEU12" s="239"/>
      <c r="WEV12" s="239"/>
      <c r="WEW12" s="239"/>
      <c r="WEX12" s="239"/>
      <c r="WEY12" s="239"/>
      <c r="WEZ12" s="239"/>
      <c r="WFA12" s="239"/>
      <c r="WFB12" s="239"/>
      <c r="WFC12" s="239"/>
      <c r="WFD12" s="239"/>
      <c r="WFE12" s="239"/>
      <c r="WFF12" s="239"/>
      <c r="WFG12" s="239"/>
      <c r="WFH12" s="239"/>
      <c r="WFI12" s="239"/>
      <c r="WFJ12" s="239"/>
      <c r="WFK12" s="239"/>
      <c r="WFL12" s="239"/>
      <c r="WFM12" s="239"/>
      <c r="WFN12" s="239"/>
      <c r="WFO12" s="239"/>
      <c r="WFP12" s="239"/>
      <c r="WFQ12" s="239"/>
      <c r="WFR12" s="239"/>
      <c r="WFS12" s="239"/>
      <c r="WFT12" s="239"/>
      <c r="WFU12" s="239"/>
      <c r="WFV12" s="239"/>
      <c r="WFW12" s="239"/>
      <c r="WFX12" s="239"/>
      <c r="WFY12" s="239"/>
      <c r="WFZ12" s="239"/>
      <c r="WGA12" s="239"/>
      <c r="WGB12" s="239"/>
      <c r="WGC12" s="239"/>
      <c r="WGD12" s="239"/>
      <c r="WGE12" s="239"/>
      <c r="WGF12" s="239"/>
      <c r="WGG12" s="239"/>
      <c r="WGH12" s="239"/>
      <c r="WGI12" s="239"/>
      <c r="WGJ12" s="239"/>
      <c r="WGK12" s="239"/>
      <c r="WGL12" s="239"/>
      <c r="WGM12" s="239"/>
      <c r="WGN12" s="239"/>
      <c r="WGO12" s="239"/>
      <c r="WGP12" s="239"/>
      <c r="WGQ12" s="239"/>
      <c r="WGR12" s="239"/>
      <c r="WGS12" s="239"/>
      <c r="WGT12" s="239"/>
      <c r="WGU12" s="239"/>
      <c r="WGV12" s="239"/>
      <c r="WGW12" s="239"/>
      <c r="WGX12" s="239"/>
      <c r="WGY12" s="239"/>
      <c r="WGZ12" s="239"/>
      <c r="WHA12" s="239"/>
      <c r="WHB12" s="239"/>
      <c r="WHC12" s="239"/>
      <c r="WHD12" s="239"/>
      <c r="WHE12" s="239"/>
      <c r="WHF12" s="239"/>
      <c r="WHG12" s="239"/>
      <c r="WHH12" s="239"/>
      <c r="WHI12" s="239"/>
      <c r="WHJ12" s="239"/>
      <c r="WHK12" s="239"/>
      <c r="WHL12" s="239"/>
      <c r="WHM12" s="239"/>
      <c r="WHN12" s="239"/>
      <c r="WHO12" s="239"/>
      <c r="WHP12" s="239"/>
      <c r="WHQ12" s="239"/>
      <c r="WHR12" s="239"/>
      <c r="WHS12" s="239"/>
      <c r="WHT12" s="239"/>
      <c r="WHU12" s="239"/>
      <c r="WHV12" s="239"/>
      <c r="WHW12" s="239"/>
      <c r="WHX12" s="239"/>
      <c r="WHY12" s="239"/>
      <c r="WHZ12" s="239"/>
      <c r="WIA12" s="239"/>
      <c r="WIB12" s="239"/>
      <c r="WIC12" s="239"/>
      <c r="WID12" s="239"/>
      <c r="WIE12" s="239"/>
      <c r="WIF12" s="239"/>
      <c r="WIG12" s="239"/>
      <c r="WIH12" s="239"/>
      <c r="WII12" s="239"/>
      <c r="WIJ12" s="239"/>
      <c r="WIK12" s="239"/>
      <c r="WIL12" s="239"/>
      <c r="WIM12" s="239"/>
      <c r="WIN12" s="239"/>
      <c r="WIO12" s="239"/>
      <c r="WIP12" s="239"/>
      <c r="WIQ12" s="239"/>
      <c r="WIR12" s="239"/>
      <c r="WIS12" s="239"/>
      <c r="WIT12" s="239"/>
      <c r="WIU12" s="239"/>
      <c r="WIV12" s="239"/>
      <c r="WIW12" s="239"/>
      <c r="WIX12" s="239"/>
      <c r="WIY12" s="239"/>
      <c r="WIZ12" s="239"/>
      <c r="WJA12" s="239"/>
      <c r="WJB12" s="239"/>
      <c r="WJC12" s="239"/>
      <c r="WJD12" s="239"/>
      <c r="WJE12" s="239"/>
      <c r="WJF12" s="239"/>
      <c r="WJG12" s="239"/>
      <c r="WJH12" s="239"/>
      <c r="WJI12" s="239"/>
      <c r="WJJ12" s="239"/>
      <c r="WJK12" s="239"/>
      <c r="WJL12" s="239"/>
      <c r="WJM12" s="239"/>
      <c r="WJN12" s="239"/>
      <c r="WJO12" s="239"/>
      <c r="WJP12" s="239"/>
      <c r="WJQ12" s="239"/>
      <c r="WJR12" s="239"/>
      <c r="WJS12" s="239"/>
      <c r="WJT12" s="239"/>
      <c r="WJU12" s="239"/>
      <c r="WJV12" s="239"/>
      <c r="WJW12" s="239"/>
      <c r="WJX12" s="239"/>
      <c r="WJY12" s="239"/>
      <c r="WJZ12" s="239"/>
      <c r="WKA12" s="239"/>
      <c r="WKB12" s="239"/>
      <c r="WKC12" s="239"/>
      <c r="WKD12" s="239"/>
      <c r="WKE12" s="239"/>
      <c r="WKF12" s="239"/>
      <c r="WKG12" s="239"/>
      <c r="WKH12" s="239"/>
      <c r="WKI12" s="239"/>
      <c r="WKJ12" s="239"/>
      <c r="WKK12" s="239"/>
      <c r="WKL12" s="239"/>
      <c r="WKM12" s="239"/>
      <c r="WKN12" s="239"/>
      <c r="WKO12" s="239"/>
      <c r="WKP12" s="239"/>
      <c r="WKQ12" s="239"/>
      <c r="WKR12" s="239"/>
      <c r="WKS12" s="239"/>
      <c r="WKT12" s="239"/>
      <c r="WKU12" s="239"/>
      <c r="WKV12" s="239"/>
      <c r="WKW12" s="239"/>
      <c r="WKX12" s="239"/>
      <c r="WKY12" s="239"/>
      <c r="WKZ12" s="239"/>
      <c r="WLA12" s="239"/>
      <c r="WLB12" s="239"/>
      <c r="WLC12" s="239"/>
      <c r="WLD12" s="239"/>
      <c r="WLE12" s="239"/>
      <c r="WLF12" s="239"/>
      <c r="WLG12" s="239"/>
      <c r="WLH12" s="239"/>
      <c r="WLI12" s="239"/>
      <c r="WLJ12" s="239"/>
      <c r="WLK12" s="239"/>
      <c r="WLL12" s="239"/>
      <c r="WLM12" s="239"/>
      <c r="WLN12" s="239"/>
      <c r="WLO12" s="239"/>
      <c r="WLP12" s="239"/>
      <c r="WLQ12" s="239"/>
      <c r="WLR12" s="239"/>
      <c r="WLS12" s="239"/>
      <c r="WLT12" s="239"/>
      <c r="WLU12" s="239"/>
      <c r="WLV12" s="239"/>
      <c r="WLW12" s="239"/>
      <c r="WLX12" s="239"/>
      <c r="WLY12" s="239"/>
      <c r="WLZ12" s="239"/>
      <c r="WMA12" s="239"/>
      <c r="WMB12" s="239"/>
      <c r="WMC12" s="239"/>
      <c r="WMD12" s="239"/>
      <c r="WME12" s="239"/>
      <c r="WMF12" s="239"/>
      <c r="WMG12" s="239"/>
      <c r="WMH12" s="239"/>
      <c r="WMI12" s="239"/>
      <c r="WMJ12" s="239"/>
      <c r="WMK12" s="239"/>
      <c r="WML12" s="239"/>
      <c r="WMM12" s="239"/>
      <c r="WMN12" s="239"/>
      <c r="WMO12" s="239"/>
      <c r="WMP12" s="239"/>
      <c r="WMQ12" s="239"/>
      <c r="WMR12" s="239"/>
      <c r="WMS12" s="239"/>
      <c r="WMT12" s="239"/>
      <c r="WMU12" s="239"/>
      <c r="WMV12" s="239"/>
      <c r="WMW12" s="239"/>
      <c r="WMX12" s="239"/>
      <c r="WMY12" s="239"/>
      <c r="WMZ12" s="239"/>
      <c r="WNA12" s="239"/>
      <c r="WNB12" s="239"/>
      <c r="WNC12" s="239"/>
      <c r="WND12" s="239"/>
      <c r="WNE12" s="239"/>
      <c r="WNF12" s="239"/>
      <c r="WNG12" s="239"/>
      <c r="WNH12" s="239"/>
      <c r="WNI12" s="239"/>
      <c r="WNJ12" s="239"/>
      <c r="WNK12" s="239"/>
      <c r="WNL12" s="239"/>
      <c r="WNM12" s="239"/>
      <c r="WNN12" s="239"/>
      <c r="WNO12" s="239"/>
      <c r="WNP12" s="239"/>
      <c r="WNQ12" s="239"/>
      <c r="WNR12" s="239"/>
      <c r="WNS12" s="239"/>
      <c r="WNT12" s="239"/>
      <c r="WNU12" s="239"/>
      <c r="WNV12" s="239"/>
      <c r="WNW12" s="239"/>
      <c r="WNX12" s="239"/>
      <c r="WNY12" s="239"/>
      <c r="WNZ12" s="239"/>
      <c r="WOA12" s="239"/>
      <c r="WOB12" s="239"/>
      <c r="WOC12" s="239"/>
      <c r="WOD12" s="239"/>
      <c r="WOE12" s="239"/>
      <c r="WOF12" s="239"/>
      <c r="WOG12" s="239"/>
      <c r="WOH12" s="239"/>
      <c r="WOI12" s="239"/>
      <c r="WOJ12" s="239"/>
      <c r="WOK12" s="239"/>
      <c r="WOL12" s="239"/>
      <c r="WOM12" s="239"/>
      <c r="WON12" s="239"/>
      <c r="WOO12" s="239"/>
      <c r="WOP12" s="239"/>
      <c r="WOQ12" s="239"/>
      <c r="WOR12" s="239"/>
      <c r="WOS12" s="239"/>
      <c r="WOT12" s="239"/>
      <c r="WOU12" s="239"/>
      <c r="WOV12" s="239"/>
      <c r="WOW12" s="239"/>
      <c r="WOX12" s="239"/>
      <c r="WOY12" s="239"/>
      <c r="WOZ12" s="239"/>
      <c r="WPA12" s="239"/>
      <c r="WPB12" s="239"/>
      <c r="WPC12" s="239"/>
      <c r="WPD12" s="239"/>
      <c r="WPE12" s="239"/>
      <c r="WPF12" s="239"/>
      <c r="WPG12" s="239"/>
      <c r="WPH12" s="239"/>
      <c r="WPI12" s="239"/>
      <c r="WPJ12" s="239"/>
      <c r="WPK12" s="239"/>
      <c r="WPL12" s="239"/>
      <c r="WPM12" s="239"/>
      <c r="WPN12" s="239"/>
      <c r="WPO12" s="239"/>
      <c r="WPP12" s="239"/>
      <c r="WPQ12" s="239"/>
      <c r="WPR12" s="239"/>
      <c r="WPS12" s="239"/>
      <c r="WPT12" s="239"/>
      <c r="WPU12" s="239"/>
      <c r="WPV12" s="239"/>
      <c r="WPW12" s="239"/>
      <c r="WPX12" s="239"/>
      <c r="WPY12" s="239"/>
      <c r="WPZ12" s="239"/>
      <c r="WQA12" s="239"/>
      <c r="WQB12" s="239"/>
      <c r="WQC12" s="239"/>
      <c r="WQD12" s="239"/>
      <c r="WQE12" s="239"/>
      <c r="WQF12" s="239"/>
      <c r="WQG12" s="239"/>
      <c r="WQH12" s="239"/>
      <c r="WQI12" s="239"/>
      <c r="WQJ12" s="239"/>
      <c r="WQK12" s="239"/>
      <c r="WQL12" s="239"/>
      <c r="WQM12" s="239"/>
      <c r="WQN12" s="239"/>
      <c r="WQO12" s="239"/>
      <c r="WQP12" s="239"/>
      <c r="WQQ12" s="239"/>
      <c r="WQR12" s="239"/>
      <c r="WQS12" s="239"/>
      <c r="WQT12" s="239"/>
      <c r="WQU12" s="239"/>
      <c r="WQV12" s="239"/>
      <c r="WQW12" s="239"/>
      <c r="WQX12" s="239"/>
      <c r="WQY12" s="239"/>
      <c r="WQZ12" s="239"/>
      <c r="WRA12" s="239"/>
      <c r="WRB12" s="239"/>
      <c r="WRC12" s="239"/>
      <c r="WRD12" s="239"/>
      <c r="WRE12" s="239"/>
      <c r="WRF12" s="239"/>
      <c r="WRG12" s="239"/>
      <c r="WRH12" s="239"/>
      <c r="WRI12" s="239"/>
      <c r="WRJ12" s="239"/>
      <c r="WRK12" s="239"/>
      <c r="WRL12" s="239"/>
      <c r="WRM12" s="239"/>
      <c r="WRN12" s="239"/>
      <c r="WRO12" s="239"/>
      <c r="WRP12" s="239"/>
      <c r="WRQ12" s="239"/>
      <c r="WRR12" s="239"/>
      <c r="WRS12" s="239"/>
      <c r="WRT12" s="239"/>
      <c r="WRU12" s="239"/>
      <c r="WRV12" s="239"/>
      <c r="WRW12" s="239"/>
      <c r="WRX12" s="239"/>
      <c r="WRY12" s="239"/>
      <c r="WRZ12" s="239"/>
      <c r="WSA12" s="239"/>
      <c r="WSB12" s="239"/>
      <c r="WSC12" s="239"/>
      <c r="WSD12" s="239"/>
      <c r="WSE12" s="239"/>
      <c r="WSF12" s="239"/>
      <c r="WSG12" s="239"/>
      <c r="WSH12" s="239"/>
      <c r="WSI12" s="239"/>
      <c r="WSJ12" s="239"/>
      <c r="WSK12" s="239"/>
      <c r="WSL12" s="239"/>
      <c r="WSM12" s="239"/>
      <c r="WSN12" s="239"/>
      <c r="WSO12" s="239"/>
      <c r="WSP12" s="239"/>
      <c r="WSQ12" s="239"/>
      <c r="WSR12" s="239"/>
      <c r="WSS12" s="239"/>
      <c r="WST12" s="239"/>
      <c r="WSU12" s="239"/>
      <c r="WSV12" s="239"/>
      <c r="WSW12" s="239"/>
      <c r="WSX12" s="239"/>
      <c r="WSY12" s="239"/>
      <c r="WSZ12" s="239"/>
      <c r="WTA12" s="239"/>
      <c r="WTB12" s="239"/>
      <c r="WTC12" s="239"/>
      <c r="WTD12" s="239"/>
      <c r="WTE12" s="239"/>
      <c r="WTF12" s="239"/>
      <c r="WTG12" s="239"/>
      <c r="WTH12" s="239"/>
      <c r="WTI12" s="239"/>
      <c r="WTJ12" s="239"/>
      <c r="WTK12" s="239"/>
      <c r="WTL12" s="239"/>
      <c r="WTM12" s="239"/>
      <c r="WTN12" s="239"/>
      <c r="WTO12" s="239"/>
      <c r="WTP12" s="239"/>
      <c r="WTQ12" s="239"/>
      <c r="WTR12" s="239"/>
      <c r="WTS12" s="239"/>
      <c r="WTT12" s="239"/>
      <c r="WTU12" s="239"/>
      <c r="WTV12" s="239"/>
      <c r="WTW12" s="239"/>
      <c r="WTX12" s="239"/>
      <c r="WTY12" s="239"/>
      <c r="WTZ12" s="239"/>
      <c r="WUA12" s="239"/>
      <c r="WUB12" s="239"/>
      <c r="WUC12" s="239"/>
      <c r="WUD12" s="239"/>
      <c r="WUE12" s="239"/>
      <c r="WUF12" s="239"/>
      <c r="WUG12" s="239"/>
      <c r="WUH12" s="239"/>
      <c r="WUI12" s="239"/>
      <c r="WUJ12" s="239"/>
      <c r="WUK12" s="239"/>
      <c r="WUL12" s="239"/>
      <c r="WUM12" s="239"/>
      <c r="WUN12" s="239"/>
      <c r="WUO12" s="239"/>
      <c r="WUP12" s="239"/>
      <c r="WUQ12" s="239"/>
      <c r="WUR12" s="239"/>
      <c r="WUS12" s="239"/>
      <c r="WUT12" s="239"/>
      <c r="WUU12" s="239"/>
      <c r="WUV12" s="239"/>
      <c r="WUW12" s="239"/>
      <c r="WUX12" s="239"/>
      <c r="WUY12" s="239"/>
      <c r="WUZ12" s="239"/>
      <c r="WVA12" s="239"/>
      <c r="WVB12" s="239"/>
      <c r="WVC12" s="239"/>
      <c r="WVD12" s="239"/>
      <c r="WVE12" s="239"/>
      <c r="WVF12" s="239"/>
      <c r="WVG12" s="239"/>
      <c r="WVH12" s="239"/>
      <c r="WVI12" s="239"/>
      <c r="WVJ12" s="239"/>
      <c r="WVK12" s="239"/>
      <c r="WVL12" s="239"/>
      <c r="WVM12" s="239"/>
      <c r="WVN12" s="239"/>
      <c r="WVO12" s="239"/>
      <c r="WVP12" s="239"/>
      <c r="WVQ12" s="239"/>
      <c r="WVR12" s="239"/>
      <c r="WVS12" s="239"/>
      <c r="WVT12" s="239"/>
      <c r="WVU12" s="239"/>
      <c r="WVV12" s="239"/>
      <c r="WVW12" s="239"/>
      <c r="WVX12" s="239"/>
      <c r="WVY12" s="239"/>
      <c r="WVZ12" s="239"/>
      <c r="WWA12" s="239"/>
      <c r="WWB12" s="239"/>
      <c r="WWC12" s="239"/>
      <c r="WWD12" s="239"/>
      <c r="WWE12" s="239"/>
      <c r="WWF12" s="239"/>
      <c r="WWG12" s="239"/>
      <c r="WWH12" s="239"/>
      <c r="WWI12" s="239"/>
      <c r="WWJ12" s="239"/>
      <c r="WWK12" s="239"/>
      <c r="WWL12" s="239"/>
      <c r="WWM12" s="239"/>
      <c r="WWN12" s="239"/>
      <c r="WWO12" s="239"/>
      <c r="WWP12" s="239"/>
      <c r="WWQ12" s="239"/>
      <c r="WWR12" s="239"/>
      <c r="WWS12" s="239"/>
      <c r="WWT12" s="239"/>
      <c r="WWU12" s="239"/>
      <c r="WWV12" s="239"/>
      <c r="WWW12" s="239"/>
      <c r="WWX12" s="239"/>
      <c r="WWY12" s="239"/>
      <c r="WWZ12" s="239"/>
      <c r="WXA12" s="239"/>
      <c r="WXB12" s="239"/>
      <c r="WXC12" s="239"/>
      <c r="WXD12" s="239"/>
      <c r="WXE12" s="239"/>
      <c r="WXF12" s="239"/>
      <c r="WXG12" s="239"/>
      <c r="WXH12" s="239"/>
      <c r="WXI12" s="239"/>
      <c r="WXJ12" s="239"/>
      <c r="WXK12" s="239"/>
      <c r="WXL12" s="239"/>
      <c r="WXM12" s="239"/>
      <c r="WXN12" s="239"/>
      <c r="WXO12" s="239"/>
      <c r="WXP12" s="239"/>
      <c r="WXQ12" s="239"/>
      <c r="WXR12" s="239"/>
      <c r="WXS12" s="239"/>
      <c r="WXT12" s="239"/>
      <c r="WXU12" s="239"/>
      <c r="WXV12" s="239"/>
      <c r="WXW12" s="239"/>
      <c r="WXX12" s="239"/>
      <c r="WXY12" s="239"/>
      <c r="WXZ12" s="239"/>
      <c r="WYA12" s="239"/>
      <c r="WYB12" s="239"/>
      <c r="WYC12" s="239"/>
      <c r="WYD12" s="239"/>
      <c r="WYE12" s="239"/>
      <c r="WYF12" s="239"/>
      <c r="WYG12" s="239"/>
      <c r="WYH12" s="239"/>
      <c r="WYI12" s="239"/>
      <c r="WYJ12" s="239"/>
      <c r="WYK12" s="239"/>
      <c r="WYL12" s="239"/>
      <c r="WYM12" s="239"/>
      <c r="WYN12" s="239"/>
      <c r="WYO12" s="239"/>
      <c r="WYP12" s="239"/>
      <c r="WYQ12" s="239"/>
      <c r="WYR12" s="239"/>
      <c r="WYS12" s="239"/>
      <c r="WYT12" s="239"/>
      <c r="WYU12" s="239"/>
      <c r="WYV12" s="239"/>
      <c r="WYW12" s="239"/>
      <c r="WYX12" s="239"/>
      <c r="WYY12" s="239"/>
      <c r="WYZ12" s="239"/>
      <c r="WZA12" s="239"/>
      <c r="WZB12" s="239"/>
      <c r="WZC12" s="239"/>
      <c r="WZD12" s="239"/>
      <c r="WZE12" s="239"/>
      <c r="WZF12" s="239"/>
      <c r="WZG12" s="239"/>
      <c r="WZH12" s="239"/>
      <c r="WZI12" s="239"/>
      <c r="WZJ12" s="239"/>
      <c r="WZK12" s="239"/>
      <c r="WZL12" s="239"/>
      <c r="WZM12" s="239"/>
      <c r="WZN12" s="239"/>
      <c r="WZO12" s="239"/>
      <c r="WZP12" s="239"/>
      <c r="WZQ12" s="239"/>
      <c r="WZR12" s="239"/>
      <c r="WZS12" s="239"/>
      <c r="WZT12" s="239"/>
      <c r="WZU12" s="239"/>
      <c r="WZV12" s="239"/>
      <c r="WZW12" s="239"/>
      <c r="WZX12" s="239"/>
      <c r="WZY12" s="239"/>
      <c r="WZZ12" s="239"/>
      <c r="XAA12" s="239"/>
      <c r="XAB12" s="239"/>
      <c r="XAC12" s="239"/>
      <c r="XAD12" s="239"/>
      <c r="XAE12" s="239"/>
      <c r="XAF12" s="239"/>
      <c r="XAG12" s="239"/>
      <c r="XAH12" s="239"/>
      <c r="XAI12" s="239"/>
      <c r="XAJ12" s="239"/>
      <c r="XAK12" s="239"/>
      <c r="XAL12" s="239"/>
      <c r="XAM12" s="239"/>
      <c r="XAN12" s="239"/>
      <c r="XAO12" s="239"/>
      <c r="XAP12" s="239"/>
      <c r="XAQ12" s="239"/>
      <c r="XAR12" s="239"/>
      <c r="XAS12" s="239"/>
      <c r="XAT12" s="239"/>
      <c r="XAU12" s="239"/>
      <c r="XAV12" s="239"/>
      <c r="XAW12" s="239"/>
      <c r="XAX12" s="239"/>
      <c r="XAY12" s="239"/>
      <c r="XAZ12" s="239"/>
      <c r="XBA12" s="239"/>
      <c r="XBB12" s="239"/>
      <c r="XBC12" s="239"/>
      <c r="XBD12" s="239"/>
      <c r="XBE12" s="239"/>
      <c r="XBF12" s="239"/>
      <c r="XBG12" s="239"/>
      <c r="XBH12" s="239"/>
      <c r="XBI12" s="239"/>
      <c r="XBJ12" s="239"/>
      <c r="XBK12" s="239"/>
      <c r="XBL12" s="239"/>
      <c r="XBM12" s="239"/>
      <c r="XBN12" s="239"/>
      <c r="XBO12" s="239"/>
      <c r="XBP12" s="239"/>
      <c r="XBQ12" s="239"/>
      <c r="XBR12" s="239"/>
      <c r="XBS12" s="239"/>
      <c r="XBT12" s="239"/>
      <c r="XBU12" s="239"/>
      <c r="XBV12" s="239"/>
      <c r="XBW12" s="239"/>
      <c r="XBX12" s="239"/>
      <c r="XBY12" s="239"/>
      <c r="XBZ12" s="239"/>
      <c r="XCA12" s="239"/>
      <c r="XCB12" s="239"/>
      <c r="XCC12" s="239"/>
      <c r="XCD12" s="239"/>
      <c r="XCE12" s="239"/>
      <c r="XCF12" s="239"/>
      <c r="XCG12" s="239"/>
      <c r="XCH12" s="239"/>
      <c r="XCI12" s="239"/>
      <c r="XCJ12" s="239"/>
      <c r="XCK12" s="239"/>
      <c r="XCL12" s="239"/>
      <c r="XCM12" s="239"/>
      <c r="XCN12" s="239"/>
      <c r="XCO12" s="239"/>
      <c r="XCP12" s="239"/>
      <c r="XCQ12" s="239"/>
      <c r="XCR12" s="239"/>
      <c r="XCS12" s="239"/>
      <c r="XCT12" s="239"/>
      <c r="XCU12" s="239"/>
      <c r="XCV12" s="239"/>
      <c r="XCW12" s="239"/>
      <c r="XCX12" s="239"/>
      <c r="XCY12" s="239"/>
      <c r="XCZ12" s="239"/>
      <c r="XDA12" s="239"/>
      <c r="XDB12" s="239"/>
      <c r="XDC12" s="239"/>
      <c r="XDD12" s="239"/>
      <c r="XDE12" s="239"/>
      <c r="XDF12" s="239"/>
      <c r="XDG12" s="239"/>
      <c r="XDH12" s="239"/>
      <c r="XDI12" s="239"/>
      <c r="XDJ12" s="239"/>
      <c r="XDK12" s="239"/>
      <c r="XDL12" s="239"/>
      <c r="XDM12" s="239"/>
      <c r="XDN12" s="239"/>
      <c r="XDO12" s="239"/>
      <c r="XDP12" s="239"/>
      <c r="XDQ12" s="239"/>
      <c r="XDR12" s="239"/>
      <c r="XDS12" s="239"/>
      <c r="XDT12" s="239"/>
      <c r="XDU12" s="239"/>
      <c r="XDV12" s="239"/>
      <c r="XDW12" s="239"/>
      <c r="XDX12" s="239"/>
      <c r="XDY12" s="239"/>
      <c r="XDZ12" s="239"/>
      <c r="XEA12" s="239"/>
      <c r="XEB12" s="239"/>
      <c r="XEC12" s="239"/>
      <c r="XED12" s="239"/>
      <c r="XEE12" s="239"/>
      <c r="XEF12" s="239"/>
      <c r="XEG12" s="239"/>
      <c r="XEH12" s="239"/>
      <c r="XEI12" s="239"/>
      <c r="XEJ12" s="239"/>
      <c r="XEK12" s="239"/>
      <c r="XEL12" s="239"/>
      <c r="XEM12" s="239"/>
      <c r="XEN12" s="254"/>
      <c r="XEO12" s="254"/>
      <c r="XEP12" s="254"/>
    </row>
    <row r="13" spans="1:16370" ht="24.95" customHeight="1">
      <c r="A13" s="247" t="s">
        <v>1683</v>
      </c>
      <c r="B13" s="249">
        <v>243768</v>
      </c>
      <c r="C13" s="249">
        <v>235591</v>
      </c>
      <c r="D13" s="249">
        <v>240284</v>
      </c>
      <c r="E13" s="250">
        <f>D13/C13*100</f>
        <v>101.99201157938971</v>
      </c>
      <c r="F13" s="250">
        <v>101.885624393119</v>
      </c>
    </row>
    <row r="14" spans="1:16370" ht="24.95" customHeight="1">
      <c r="A14" s="247" t="s">
        <v>1676</v>
      </c>
      <c r="B14" s="249">
        <v>200</v>
      </c>
      <c r="C14" s="249">
        <v>781</v>
      </c>
      <c r="D14" s="249">
        <v>777</v>
      </c>
      <c r="E14" s="250">
        <f t="shared" ref="E14:E18" si="1">D14/C14*100</f>
        <v>99.487836107554415</v>
      </c>
      <c r="F14" s="250"/>
    </row>
    <row r="15" spans="1:16370" ht="24.95" customHeight="1">
      <c r="A15" s="247" t="s">
        <v>1677</v>
      </c>
      <c r="B15" s="249">
        <v>2285</v>
      </c>
      <c r="C15" s="249">
        <v>2552</v>
      </c>
      <c r="D15" s="249">
        <v>2687</v>
      </c>
      <c r="E15" s="250">
        <f t="shared" si="1"/>
        <v>105.28996865203762</v>
      </c>
      <c r="F15" s="250">
        <v>114.29179072735</v>
      </c>
    </row>
    <row r="16" spans="1:16370" ht="24.95" customHeight="1">
      <c r="A16" s="247" t="s">
        <v>1678</v>
      </c>
      <c r="B16" s="249"/>
      <c r="C16" s="249"/>
      <c r="D16" s="249"/>
      <c r="E16" s="250"/>
      <c r="F16" s="250"/>
    </row>
    <row r="17" spans="1:16370" ht="24.95" customHeight="1">
      <c r="A17" s="247" t="s">
        <v>1679</v>
      </c>
      <c r="B17" s="249">
        <v>261</v>
      </c>
      <c r="C17" s="249">
        <v>310</v>
      </c>
      <c r="D17" s="249">
        <v>422</v>
      </c>
      <c r="E17" s="250">
        <f t="shared" si="1"/>
        <v>136.12903225806451</v>
      </c>
      <c r="F17" s="250">
        <v>136.56957928802601</v>
      </c>
    </row>
    <row r="18" spans="1:16370" ht="24.95" customHeight="1">
      <c r="A18" s="247" t="s">
        <v>1680</v>
      </c>
      <c r="B18" s="249">
        <v>500</v>
      </c>
      <c r="C18" s="249">
        <v>1472</v>
      </c>
      <c r="D18" s="249">
        <v>1605</v>
      </c>
      <c r="E18" s="250">
        <f t="shared" si="1"/>
        <v>109.03532608695652</v>
      </c>
      <c r="F18" s="250">
        <v>140.41994750656201</v>
      </c>
    </row>
    <row r="19" spans="1:16370" ht="24.95" customHeight="1">
      <c r="A19" s="247" t="s">
        <v>1681</v>
      </c>
      <c r="B19" s="249"/>
      <c r="C19" s="249"/>
      <c r="D19" s="249"/>
      <c r="E19" s="250"/>
      <c r="F19" s="250"/>
    </row>
    <row r="20" spans="1:16370" s="238" customFormat="1" ht="24.95" customHeight="1">
      <c r="A20" s="244" t="s">
        <v>1684</v>
      </c>
      <c r="B20" s="252">
        <v>69760</v>
      </c>
      <c r="C20" s="252">
        <v>69876</v>
      </c>
      <c r="D20" s="252">
        <v>70325</v>
      </c>
      <c r="E20" s="246">
        <f>D20/C20*100</f>
        <v>100.64256683267503</v>
      </c>
      <c r="F20" s="246">
        <v>105.127438523059</v>
      </c>
      <c r="G20" s="239"/>
      <c r="H20" s="239"/>
      <c r="I20" s="239"/>
      <c r="J20" s="239"/>
      <c r="K20" s="239"/>
      <c r="L20" s="239"/>
      <c r="M20" s="239"/>
      <c r="N20" s="239"/>
      <c r="O20" s="239"/>
      <c r="P20" s="239"/>
      <c r="Q20" s="239"/>
      <c r="R20" s="239"/>
      <c r="S20" s="239"/>
      <c r="T20" s="239"/>
      <c r="U20" s="239"/>
      <c r="V20" s="239"/>
      <c r="W20" s="239"/>
      <c r="X20" s="239"/>
      <c r="Y20" s="239"/>
      <c r="Z20" s="239"/>
      <c r="AA20" s="239"/>
      <c r="AB20" s="239"/>
      <c r="AC20" s="239"/>
      <c r="AD20" s="239"/>
      <c r="AE20" s="239"/>
      <c r="AF20" s="239"/>
      <c r="AG20" s="239"/>
      <c r="AH20" s="239"/>
      <c r="AI20" s="239"/>
      <c r="AJ20" s="239"/>
      <c r="AK20" s="239"/>
      <c r="AL20" s="239"/>
      <c r="AM20" s="239"/>
      <c r="AN20" s="239"/>
      <c r="AO20" s="239"/>
      <c r="AP20" s="239"/>
      <c r="AQ20" s="239"/>
      <c r="AR20" s="239"/>
      <c r="AS20" s="239"/>
      <c r="AT20" s="239"/>
      <c r="AU20" s="239"/>
      <c r="AV20" s="239"/>
      <c r="AW20" s="239"/>
      <c r="AX20" s="239"/>
      <c r="AY20" s="239"/>
      <c r="AZ20" s="239"/>
      <c r="BA20" s="239"/>
      <c r="BB20" s="239"/>
      <c r="BC20" s="239"/>
      <c r="BD20" s="239"/>
      <c r="BE20" s="239"/>
      <c r="BF20" s="239"/>
      <c r="BG20" s="239"/>
      <c r="BH20" s="239"/>
      <c r="BI20" s="239"/>
      <c r="BJ20" s="239"/>
      <c r="BK20" s="239"/>
      <c r="BL20" s="239"/>
      <c r="BM20" s="239"/>
      <c r="BN20" s="239"/>
      <c r="BO20" s="239"/>
      <c r="BP20" s="239"/>
      <c r="BQ20" s="239"/>
      <c r="BR20" s="239"/>
      <c r="BS20" s="239"/>
      <c r="BT20" s="239"/>
      <c r="BU20" s="239"/>
      <c r="BV20" s="239"/>
      <c r="BW20" s="239"/>
      <c r="BX20" s="239"/>
      <c r="BY20" s="239"/>
      <c r="BZ20" s="239"/>
      <c r="CA20" s="239"/>
      <c r="CB20" s="239"/>
      <c r="CC20" s="239"/>
      <c r="CD20" s="239"/>
      <c r="CE20" s="239"/>
      <c r="CF20" s="239"/>
      <c r="CG20" s="239"/>
      <c r="CH20" s="239"/>
      <c r="CI20" s="239"/>
      <c r="CJ20" s="239"/>
      <c r="CK20" s="239"/>
      <c r="CL20" s="239"/>
      <c r="CM20" s="239"/>
      <c r="CN20" s="239"/>
      <c r="CO20" s="239"/>
      <c r="CP20" s="239"/>
      <c r="CQ20" s="239"/>
      <c r="CR20" s="239"/>
      <c r="CS20" s="239"/>
      <c r="CT20" s="239"/>
      <c r="CU20" s="239"/>
      <c r="CV20" s="239"/>
      <c r="CW20" s="239"/>
      <c r="CX20" s="239"/>
      <c r="CY20" s="239"/>
      <c r="CZ20" s="239"/>
      <c r="DA20" s="239"/>
      <c r="DB20" s="239"/>
      <c r="DC20" s="239"/>
      <c r="DD20" s="239"/>
      <c r="DE20" s="239"/>
      <c r="DF20" s="239"/>
      <c r="DG20" s="239"/>
      <c r="DH20" s="239"/>
      <c r="DI20" s="239"/>
      <c r="DJ20" s="239"/>
      <c r="DK20" s="239"/>
      <c r="DL20" s="239"/>
      <c r="DM20" s="239"/>
      <c r="DN20" s="239"/>
      <c r="DO20" s="239"/>
      <c r="DP20" s="239"/>
      <c r="DQ20" s="239"/>
      <c r="DR20" s="239"/>
      <c r="DS20" s="239"/>
      <c r="DT20" s="239"/>
      <c r="DU20" s="239"/>
      <c r="DV20" s="239"/>
      <c r="DW20" s="239"/>
      <c r="DX20" s="239"/>
      <c r="DY20" s="239"/>
      <c r="DZ20" s="239"/>
      <c r="EA20" s="239"/>
      <c r="EB20" s="239"/>
      <c r="EC20" s="239"/>
      <c r="ED20" s="239"/>
      <c r="EE20" s="239"/>
      <c r="EF20" s="239"/>
      <c r="EG20" s="239"/>
      <c r="EH20" s="239"/>
      <c r="EI20" s="239"/>
      <c r="EJ20" s="239"/>
      <c r="EK20" s="239"/>
      <c r="EL20" s="239"/>
      <c r="EM20" s="239"/>
      <c r="EN20" s="239"/>
      <c r="EO20" s="239"/>
      <c r="EP20" s="239"/>
      <c r="EQ20" s="239"/>
      <c r="ER20" s="239"/>
      <c r="ES20" s="239"/>
      <c r="ET20" s="239"/>
      <c r="EU20" s="239"/>
      <c r="EV20" s="239"/>
      <c r="EW20" s="239"/>
      <c r="EX20" s="239"/>
      <c r="EY20" s="239"/>
      <c r="EZ20" s="239"/>
      <c r="FA20" s="239"/>
      <c r="FB20" s="239"/>
      <c r="FC20" s="239"/>
      <c r="FD20" s="239"/>
      <c r="FE20" s="239"/>
      <c r="FF20" s="239"/>
      <c r="FG20" s="239"/>
      <c r="FH20" s="239"/>
      <c r="FI20" s="239"/>
      <c r="FJ20" s="239"/>
      <c r="FK20" s="239"/>
      <c r="FL20" s="239"/>
      <c r="FM20" s="239"/>
      <c r="FN20" s="239"/>
      <c r="FO20" s="239"/>
      <c r="FP20" s="239"/>
      <c r="FQ20" s="239"/>
      <c r="FR20" s="239"/>
      <c r="FS20" s="239"/>
      <c r="FT20" s="239"/>
      <c r="FU20" s="239"/>
      <c r="FV20" s="239"/>
      <c r="FW20" s="239"/>
      <c r="FX20" s="239"/>
      <c r="FY20" s="239"/>
      <c r="FZ20" s="239"/>
      <c r="GA20" s="239"/>
      <c r="GB20" s="239"/>
      <c r="GC20" s="239"/>
      <c r="GD20" s="239"/>
      <c r="GE20" s="239"/>
      <c r="GF20" s="239"/>
      <c r="GG20" s="239"/>
      <c r="GH20" s="239"/>
      <c r="GI20" s="239"/>
      <c r="GJ20" s="239"/>
      <c r="GK20" s="239"/>
      <c r="GL20" s="239"/>
      <c r="GM20" s="239"/>
      <c r="GN20" s="239"/>
      <c r="GO20" s="239"/>
      <c r="GP20" s="239"/>
      <c r="GQ20" s="239"/>
      <c r="GR20" s="239"/>
      <c r="GS20" s="239"/>
      <c r="GT20" s="239"/>
      <c r="GU20" s="239"/>
      <c r="GV20" s="239"/>
      <c r="GW20" s="239"/>
      <c r="GX20" s="239"/>
      <c r="GY20" s="239"/>
      <c r="GZ20" s="239"/>
      <c r="HA20" s="239"/>
      <c r="HB20" s="239"/>
      <c r="HC20" s="239"/>
      <c r="HD20" s="239"/>
      <c r="HE20" s="239"/>
      <c r="HF20" s="239"/>
      <c r="HG20" s="239"/>
      <c r="HH20" s="239"/>
      <c r="HI20" s="239"/>
      <c r="HJ20" s="239"/>
      <c r="HK20" s="239"/>
      <c r="HL20" s="239"/>
      <c r="HM20" s="239"/>
      <c r="HN20" s="239"/>
      <c r="HO20" s="239"/>
      <c r="HP20" s="239"/>
      <c r="HQ20" s="239"/>
      <c r="HR20" s="239"/>
      <c r="HS20" s="239"/>
      <c r="HT20" s="239"/>
      <c r="HU20" s="239"/>
      <c r="HV20" s="239"/>
      <c r="HW20" s="239"/>
      <c r="HX20" s="239"/>
      <c r="HY20" s="239"/>
      <c r="HZ20" s="239"/>
      <c r="IA20" s="239"/>
      <c r="IB20" s="239"/>
      <c r="IC20" s="239"/>
      <c r="ID20" s="239"/>
      <c r="IE20" s="239"/>
      <c r="IF20" s="239"/>
      <c r="IG20" s="239"/>
      <c r="IH20" s="239"/>
      <c r="II20" s="239"/>
      <c r="IJ20" s="239"/>
      <c r="IK20" s="239"/>
      <c r="IL20" s="239"/>
      <c r="IM20" s="239"/>
      <c r="IN20" s="239"/>
      <c r="IO20" s="239"/>
      <c r="IP20" s="239"/>
      <c r="IQ20" s="239"/>
      <c r="IR20" s="239"/>
      <c r="IS20" s="239"/>
      <c r="IT20" s="239"/>
      <c r="IU20" s="239"/>
      <c r="IV20" s="239"/>
      <c r="IW20" s="239"/>
      <c r="IX20" s="239"/>
      <c r="IY20" s="239"/>
      <c r="IZ20" s="239"/>
      <c r="JA20" s="239"/>
      <c r="JB20" s="239"/>
      <c r="JC20" s="239"/>
      <c r="JD20" s="239"/>
      <c r="JE20" s="239"/>
      <c r="JF20" s="239"/>
      <c r="JG20" s="239"/>
      <c r="JH20" s="239"/>
      <c r="JI20" s="239"/>
      <c r="JJ20" s="239"/>
      <c r="JK20" s="239"/>
      <c r="JL20" s="239"/>
      <c r="JM20" s="239"/>
      <c r="JN20" s="239"/>
      <c r="JO20" s="239"/>
      <c r="JP20" s="239"/>
      <c r="JQ20" s="239"/>
      <c r="JR20" s="239"/>
      <c r="JS20" s="239"/>
      <c r="JT20" s="239"/>
      <c r="JU20" s="239"/>
      <c r="JV20" s="239"/>
      <c r="JW20" s="239"/>
      <c r="JX20" s="239"/>
      <c r="JY20" s="239"/>
      <c r="JZ20" s="239"/>
      <c r="KA20" s="239"/>
      <c r="KB20" s="239"/>
      <c r="KC20" s="239"/>
      <c r="KD20" s="239"/>
      <c r="KE20" s="239"/>
      <c r="KF20" s="239"/>
      <c r="KG20" s="239"/>
      <c r="KH20" s="239"/>
      <c r="KI20" s="239"/>
      <c r="KJ20" s="239"/>
      <c r="KK20" s="239"/>
      <c r="KL20" s="239"/>
      <c r="KM20" s="239"/>
      <c r="KN20" s="239"/>
      <c r="KO20" s="239"/>
      <c r="KP20" s="239"/>
      <c r="KQ20" s="239"/>
      <c r="KR20" s="239"/>
      <c r="KS20" s="239"/>
      <c r="KT20" s="239"/>
      <c r="KU20" s="239"/>
      <c r="KV20" s="239"/>
      <c r="KW20" s="239"/>
      <c r="KX20" s="239"/>
      <c r="KY20" s="239"/>
      <c r="KZ20" s="239"/>
      <c r="LA20" s="239"/>
      <c r="LB20" s="239"/>
      <c r="LC20" s="239"/>
      <c r="LD20" s="239"/>
      <c r="LE20" s="239"/>
      <c r="LF20" s="239"/>
      <c r="LG20" s="239"/>
      <c r="LH20" s="239"/>
      <c r="LI20" s="239"/>
      <c r="LJ20" s="239"/>
      <c r="LK20" s="239"/>
      <c r="LL20" s="239"/>
      <c r="LM20" s="239"/>
      <c r="LN20" s="239"/>
      <c r="LO20" s="239"/>
      <c r="LP20" s="239"/>
      <c r="LQ20" s="239"/>
      <c r="LR20" s="239"/>
      <c r="LS20" s="239"/>
      <c r="LT20" s="239"/>
      <c r="LU20" s="239"/>
      <c r="LV20" s="239"/>
      <c r="LW20" s="239"/>
      <c r="LX20" s="239"/>
      <c r="LY20" s="239"/>
      <c r="LZ20" s="239"/>
      <c r="MA20" s="239"/>
      <c r="MB20" s="239"/>
      <c r="MC20" s="239"/>
      <c r="MD20" s="239"/>
      <c r="ME20" s="239"/>
      <c r="MF20" s="239"/>
      <c r="MG20" s="239"/>
      <c r="MH20" s="239"/>
      <c r="MI20" s="239"/>
      <c r="MJ20" s="239"/>
      <c r="MK20" s="239"/>
      <c r="ML20" s="239"/>
      <c r="MM20" s="239"/>
      <c r="MN20" s="239"/>
      <c r="MO20" s="239"/>
      <c r="MP20" s="239"/>
      <c r="MQ20" s="239"/>
      <c r="MR20" s="239"/>
      <c r="MS20" s="239"/>
      <c r="MT20" s="239"/>
      <c r="MU20" s="239"/>
      <c r="MV20" s="239"/>
      <c r="MW20" s="239"/>
      <c r="MX20" s="239"/>
      <c r="MY20" s="239"/>
      <c r="MZ20" s="239"/>
      <c r="NA20" s="239"/>
      <c r="NB20" s="239"/>
      <c r="NC20" s="239"/>
      <c r="ND20" s="239"/>
      <c r="NE20" s="239"/>
      <c r="NF20" s="239"/>
      <c r="NG20" s="239"/>
      <c r="NH20" s="239"/>
      <c r="NI20" s="239"/>
      <c r="NJ20" s="239"/>
      <c r="NK20" s="239"/>
      <c r="NL20" s="239"/>
      <c r="NM20" s="239"/>
      <c r="NN20" s="239"/>
      <c r="NO20" s="239"/>
      <c r="NP20" s="239"/>
      <c r="NQ20" s="239"/>
      <c r="NR20" s="239"/>
      <c r="NS20" s="239"/>
      <c r="NT20" s="239"/>
      <c r="NU20" s="239"/>
      <c r="NV20" s="239"/>
      <c r="NW20" s="239"/>
      <c r="NX20" s="239"/>
      <c r="NY20" s="239"/>
      <c r="NZ20" s="239"/>
      <c r="OA20" s="239"/>
      <c r="OB20" s="239"/>
      <c r="OC20" s="239"/>
      <c r="OD20" s="239"/>
      <c r="OE20" s="239"/>
      <c r="OF20" s="239"/>
      <c r="OG20" s="239"/>
      <c r="OH20" s="239"/>
      <c r="OI20" s="239"/>
      <c r="OJ20" s="239"/>
      <c r="OK20" s="239"/>
      <c r="OL20" s="239"/>
      <c r="OM20" s="239"/>
      <c r="ON20" s="239"/>
      <c r="OO20" s="239"/>
      <c r="OP20" s="239"/>
      <c r="OQ20" s="239"/>
      <c r="OR20" s="239"/>
      <c r="OS20" s="239"/>
      <c r="OT20" s="239"/>
      <c r="OU20" s="239"/>
      <c r="OV20" s="239"/>
      <c r="OW20" s="239"/>
      <c r="OX20" s="239"/>
      <c r="OY20" s="239"/>
      <c r="OZ20" s="239"/>
      <c r="PA20" s="239"/>
      <c r="PB20" s="239"/>
      <c r="PC20" s="239"/>
      <c r="PD20" s="239"/>
      <c r="PE20" s="239"/>
      <c r="PF20" s="239"/>
      <c r="PG20" s="239"/>
      <c r="PH20" s="239"/>
      <c r="PI20" s="239"/>
      <c r="PJ20" s="239"/>
      <c r="PK20" s="239"/>
      <c r="PL20" s="239"/>
      <c r="PM20" s="239"/>
      <c r="PN20" s="239"/>
      <c r="PO20" s="239"/>
      <c r="PP20" s="239"/>
      <c r="PQ20" s="239"/>
      <c r="PR20" s="239"/>
      <c r="PS20" s="239"/>
      <c r="PT20" s="239"/>
      <c r="PU20" s="239"/>
      <c r="PV20" s="239"/>
      <c r="PW20" s="239"/>
      <c r="PX20" s="239"/>
      <c r="PY20" s="239"/>
      <c r="PZ20" s="239"/>
      <c r="QA20" s="239"/>
      <c r="QB20" s="239"/>
      <c r="QC20" s="239"/>
      <c r="QD20" s="239"/>
      <c r="QE20" s="239"/>
      <c r="QF20" s="239"/>
      <c r="QG20" s="239"/>
      <c r="QH20" s="239"/>
      <c r="QI20" s="239"/>
      <c r="QJ20" s="239"/>
      <c r="QK20" s="239"/>
      <c r="QL20" s="239"/>
      <c r="QM20" s="239"/>
      <c r="QN20" s="239"/>
      <c r="QO20" s="239"/>
      <c r="QP20" s="239"/>
      <c r="QQ20" s="239"/>
      <c r="QR20" s="239"/>
      <c r="QS20" s="239"/>
      <c r="QT20" s="239"/>
      <c r="QU20" s="239"/>
      <c r="QV20" s="239"/>
      <c r="QW20" s="239"/>
      <c r="QX20" s="239"/>
      <c r="QY20" s="239"/>
      <c r="QZ20" s="239"/>
      <c r="RA20" s="239"/>
      <c r="RB20" s="239"/>
      <c r="RC20" s="239"/>
      <c r="RD20" s="239"/>
      <c r="RE20" s="239"/>
      <c r="RF20" s="239"/>
      <c r="RG20" s="239"/>
      <c r="RH20" s="239"/>
      <c r="RI20" s="239"/>
      <c r="RJ20" s="239"/>
      <c r="RK20" s="239"/>
      <c r="RL20" s="239"/>
      <c r="RM20" s="239"/>
      <c r="RN20" s="239"/>
      <c r="RO20" s="239"/>
      <c r="RP20" s="239"/>
      <c r="RQ20" s="239"/>
      <c r="RR20" s="239"/>
      <c r="RS20" s="239"/>
      <c r="RT20" s="239"/>
      <c r="RU20" s="239"/>
      <c r="RV20" s="239"/>
      <c r="RW20" s="239"/>
      <c r="RX20" s="239"/>
      <c r="RY20" s="239"/>
      <c r="RZ20" s="239"/>
      <c r="SA20" s="239"/>
      <c r="SB20" s="239"/>
      <c r="SC20" s="239"/>
      <c r="SD20" s="239"/>
      <c r="SE20" s="239"/>
      <c r="SF20" s="239"/>
      <c r="SG20" s="239"/>
      <c r="SH20" s="239"/>
      <c r="SI20" s="239"/>
      <c r="SJ20" s="239"/>
      <c r="SK20" s="239"/>
      <c r="SL20" s="239"/>
      <c r="SM20" s="239"/>
      <c r="SN20" s="239"/>
      <c r="SO20" s="239"/>
      <c r="SP20" s="239"/>
      <c r="SQ20" s="239"/>
      <c r="SR20" s="239"/>
      <c r="SS20" s="239"/>
      <c r="ST20" s="239"/>
      <c r="SU20" s="239"/>
      <c r="SV20" s="239"/>
      <c r="SW20" s="239"/>
      <c r="SX20" s="239"/>
      <c r="SY20" s="239"/>
      <c r="SZ20" s="239"/>
      <c r="TA20" s="239"/>
      <c r="TB20" s="239"/>
      <c r="TC20" s="239"/>
      <c r="TD20" s="239"/>
      <c r="TE20" s="239"/>
      <c r="TF20" s="239"/>
      <c r="TG20" s="239"/>
      <c r="TH20" s="239"/>
      <c r="TI20" s="239"/>
      <c r="TJ20" s="239"/>
      <c r="TK20" s="239"/>
      <c r="TL20" s="239"/>
      <c r="TM20" s="239"/>
      <c r="TN20" s="239"/>
      <c r="TO20" s="239"/>
      <c r="TP20" s="239"/>
      <c r="TQ20" s="239"/>
      <c r="TR20" s="239"/>
      <c r="TS20" s="239"/>
      <c r="TT20" s="239"/>
      <c r="TU20" s="239"/>
      <c r="TV20" s="239"/>
      <c r="TW20" s="239"/>
      <c r="TX20" s="239"/>
      <c r="TY20" s="239"/>
      <c r="TZ20" s="239"/>
      <c r="UA20" s="239"/>
      <c r="UB20" s="239"/>
      <c r="UC20" s="239"/>
      <c r="UD20" s="239"/>
      <c r="UE20" s="239"/>
      <c r="UF20" s="239"/>
      <c r="UG20" s="239"/>
      <c r="UH20" s="239"/>
      <c r="UI20" s="239"/>
      <c r="UJ20" s="239"/>
      <c r="UK20" s="239"/>
      <c r="UL20" s="239"/>
      <c r="UM20" s="239"/>
      <c r="UN20" s="239"/>
      <c r="UO20" s="239"/>
      <c r="UP20" s="239"/>
      <c r="UQ20" s="239"/>
      <c r="UR20" s="239"/>
      <c r="US20" s="239"/>
      <c r="UT20" s="239"/>
      <c r="UU20" s="239"/>
      <c r="UV20" s="239"/>
      <c r="UW20" s="239"/>
      <c r="UX20" s="239"/>
      <c r="UY20" s="239"/>
      <c r="UZ20" s="239"/>
      <c r="VA20" s="239"/>
      <c r="VB20" s="239"/>
      <c r="VC20" s="239"/>
      <c r="VD20" s="239"/>
      <c r="VE20" s="239"/>
      <c r="VF20" s="239"/>
      <c r="VG20" s="239"/>
      <c r="VH20" s="239"/>
      <c r="VI20" s="239"/>
      <c r="VJ20" s="239"/>
      <c r="VK20" s="239"/>
      <c r="VL20" s="239"/>
      <c r="VM20" s="239"/>
      <c r="VN20" s="239"/>
      <c r="VO20" s="239"/>
      <c r="VP20" s="239"/>
      <c r="VQ20" s="239"/>
      <c r="VR20" s="239"/>
      <c r="VS20" s="239"/>
      <c r="VT20" s="239"/>
      <c r="VU20" s="239"/>
      <c r="VV20" s="239"/>
      <c r="VW20" s="239"/>
      <c r="VX20" s="239"/>
      <c r="VY20" s="239"/>
      <c r="VZ20" s="239"/>
      <c r="WA20" s="239"/>
      <c r="WB20" s="239"/>
      <c r="WC20" s="239"/>
      <c r="WD20" s="239"/>
      <c r="WE20" s="239"/>
      <c r="WF20" s="239"/>
      <c r="WG20" s="239"/>
      <c r="WH20" s="239"/>
      <c r="WI20" s="239"/>
      <c r="WJ20" s="239"/>
      <c r="WK20" s="239"/>
      <c r="WL20" s="239"/>
      <c r="WM20" s="239"/>
      <c r="WN20" s="239"/>
      <c r="WO20" s="239"/>
      <c r="WP20" s="239"/>
      <c r="WQ20" s="239"/>
      <c r="WR20" s="239"/>
      <c r="WS20" s="239"/>
      <c r="WT20" s="239"/>
      <c r="WU20" s="239"/>
      <c r="WV20" s="239"/>
      <c r="WW20" s="239"/>
      <c r="WX20" s="239"/>
      <c r="WY20" s="239"/>
      <c r="WZ20" s="239"/>
      <c r="XA20" s="239"/>
      <c r="XB20" s="239"/>
      <c r="XC20" s="239"/>
      <c r="XD20" s="239"/>
      <c r="XE20" s="239"/>
      <c r="XF20" s="239"/>
      <c r="XG20" s="239"/>
      <c r="XH20" s="239"/>
      <c r="XI20" s="239"/>
      <c r="XJ20" s="239"/>
      <c r="XK20" s="239"/>
      <c r="XL20" s="239"/>
      <c r="XM20" s="239"/>
      <c r="XN20" s="239"/>
      <c r="XO20" s="239"/>
      <c r="XP20" s="239"/>
      <c r="XQ20" s="239"/>
      <c r="XR20" s="239"/>
      <c r="XS20" s="239"/>
      <c r="XT20" s="239"/>
      <c r="XU20" s="239"/>
      <c r="XV20" s="239"/>
      <c r="XW20" s="239"/>
      <c r="XX20" s="239"/>
      <c r="XY20" s="239"/>
      <c r="XZ20" s="239"/>
      <c r="YA20" s="239"/>
      <c r="YB20" s="239"/>
      <c r="YC20" s="239"/>
      <c r="YD20" s="239"/>
      <c r="YE20" s="239"/>
      <c r="YF20" s="239"/>
      <c r="YG20" s="239"/>
      <c r="YH20" s="239"/>
      <c r="YI20" s="239"/>
      <c r="YJ20" s="239"/>
      <c r="YK20" s="239"/>
      <c r="YL20" s="239"/>
      <c r="YM20" s="239"/>
      <c r="YN20" s="239"/>
      <c r="YO20" s="239"/>
      <c r="YP20" s="239"/>
      <c r="YQ20" s="239"/>
      <c r="YR20" s="239"/>
      <c r="YS20" s="239"/>
      <c r="YT20" s="239"/>
      <c r="YU20" s="239"/>
      <c r="YV20" s="239"/>
      <c r="YW20" s="239"/>
      <c r="YX20" s="239"/>
      <c r="YY20" s="239"/>
      <c r="YZ20" s="239"/>
      <c r="ZA20" s="239"/>
      <c r="ZB20" s="239"/>
      <c r="ZC20" s="239"/>
      <c r="ZD20" s="239"/>
      <c r="ZE20" s="239"/>
      <c r="ZF20" s="239"/>
      <c r="ZG20" s="239"/>
      <c r="ZH20" s="239"/>
      <c r="ZI20" s="239"/>
      <c r="ZJ20" s="239"/>
      <c r="ZK20" s="239"/>
      <c r="ZL20" s="239"/>
      <c r="ZM20" s="239"/>
      <c r="ZN20" s="239"/>
      <c r="ZO20" s="239"/>
      <c r="ZP20" s="239"/>
      <c r="ZQ20" s="239"/>
      <c r="ZR20" s="239"/>
      <c r="ZS20" s="239"/>
      <c r="ZT20" s="239"/>
      <c r="ZU20" s="239"/>
      <c r="ZV20" s="239"/>
      <c r="ZW20" s="239"/>
      <c r="ZX20" s="239"/>
      <c r="ZY20" s="239"/>
      <c r="ZZ20" s="239"/>
      <c r="AAA20" s="239"/>
      <c r="AAB20" s="239"/>
      <c r="AAC20" s="239"/>
      <c r="AAD20" s="239"/>
      <c r="AAE20" s="239"/>
      <c r="AAF20" s="239"/>
      <c r="AAG20" s="239"/>
      <c r="AAH20" s="239"/>
      <c r="AAI20" s="239"/>
      <c r="AAJ20" s="239"/>
      <c r="AAK20" s="239"/>
      <c r="AAL20" s="239"/>
      <c r="AAM20" s="239"/>
      <c r="AAN20" s="239"/>
      <c r="AAO20" s="239"/>
      <c r="AAP20" s="239"/>
      <c r="AAQ20" s="239"/>
      <c r="AAR20" s="239"/>
      <c r="AAS20" s="239"/>
      <c r="AAT20" s="239"/>
      <c r="AAU20" s="239"/>
      <c r="AAV20" s="239"/>
      <c r="AAW20" s="239"/>
      <c r="AAX20" s="239"/>
      <c r="AAY20" s="239"/>
      <c r="AAZ20" s="239"/>
      <c r="ABA20" s="239"/>
      <c r="ABB20" s="239"/>
      <c r="ABC20" s="239"/>
      <c r="ABD20" s="239"/>
      <c r="ABE20" s="239"/>
      <c r="ABF20" s="239"/>
      <c r="ABG20" s="239"/>
      <c r="ABH20" s="239"/>
      <c r="ABI20" s="239"/>
      <c r="ABJ20" s="239"/>
      <c r="ABK20" s="239"/>
      <c r="ABL20" s="239"/>
      <c r="ABM20" s="239"/>
      <c r="ABN20" s="239"/>
      <c r="ABO20" s="239"/>
      <c r="ABP20" s="239"/>
      <c r="ABQ20" s="239"/>
      <c r="ABR20" s="239"/>
      <c r="ABS20" s="239"/>
      <c r="ABT20" s="239"/>
      <c r="ABU20" s="239"/>
      <c r="ABV20" s="239"/>
      <c r="ABW20" s="239"/>
      <c r="ABX20" s="239"/>
      <c r="ABY20" s="239"/>
      <c r="ABZ20" s="239"/>
      <c r="ACA20" s="239"/>
      <c r="ACB20" s="239"/>
      <c r="ACC20" s="239"/>
      <c r="ACD20" s="239"/>
      <c r="ACE20" s="239"/>
      <c r="ACF20" s="239"/>
      <c r="ACG20" s="239"/>
      <c r="ACH20" s="239"/>
      <c r="ACI20" s="239"/>
      <c r="ACJ20" s="239"/>
      <c r="ACK20" s="239"/>
      <c r="ACL20" s="239"/>
      <c r="ACM20" s="239"/>
      <c r="ACN20" s="239"/>
      <c r="ACO20" s="239"/>
      <c r="ACP20" s="239"/>
      <c r="ACQ20" s="239"/>
      <c r="ACR20" s="239"/>
      <c r="ACS20" s="239"/>
      <c r="ACT20" s="239"/>
      <c r="ACU20" s="239"/>
      <c r="ACV20" s="239"/>
      <c r="ACW20" s="239"/>
      <c r="ACX20" s="239"/>
      <c r="ACY20" s="239"/>
      <c r="ACZ20" s="239"/>
      <c r="ADA20" s="239"/>
      <c r="ADB20" s="239"/>
      <c r="ADC20" s="239"/>
      <c r="ADD20" s="239"/>
      <c r="ADE20" s="239"/>
      <c r="ADF20" s="239"/>
      <c r="ADG20" s="239"/>
      <c r="ADH20" s="239"/>
      <c r="ADI20" s="239"/>
      <c r="ADJ20" s="239"/>
      <c r="ADK20" s="239"/>
      <c r="ADL20" s="239"/>
      <c r="ADM20" s="239"/>
      <c r="ADN20" s="239"/>
      <c r="ADO20" s="239"/>
      <c r="ADP20" s="239"/>
      <c r="ADQ20" s="239"/>
      <c r="ADR20" s="239"/>
      <c r="ADS20" s="239"/>
      <c r="ADT20" s="239"/>
      <c r="ADU20" s="239"/>
      <c r="ADV20" s="239"/>
      <c r="ADW20" s="239"/>
      <c r="ADX20" s="239"/>
      <c r="ADY20" s="239"/>
      <c r="ADZ20" s="239"/>
      <c r="AEA20" s="239"/>
      <c r="AEB20" s="239"/>
      <c r="AEC20" s="239"/>
      <c r="AED20" s="239"/>
      <c r="AEE20" s="239"/>
      <c r="AEF20" s="239"/>
      <c r="AEG20" s="239"/>
      <c r="AEH20" s="239"/>
      <c r="AEI20" s="239"/>
      <c r="AEJ20" s="239"/>
      <c r="AEK20" s="239"/>
      <c r="AEL20" s="239"/>
      <c r="AEM20" s="239"/>
      <c r="AEN20" s="239"/>
      <c r="AEO20" s="239"/>
      <c r="AEP20" s="239"/>
      <c r="AEQ20" s="239"/>
      <c r="AER20" s="239"/>
      <c r="AES20" s="239"/>
      <c r="AET20" s="239"/>
      <c r="AEU20" s="239"/>
      <c r="AEV20" s="239"/>
      <c r="AEW20" s="239"/>
      <c r="AEX20" s="239"/>
      <c r="AEY20" s="239"/>
      <c r="AEZ20" s="239"/>
      <c r="AFA20" s="239"/>
      <c r="AFB20" s="239"/>
      <c r="AFC20" s="239"/>
      <c r="AFD20" s="239"/>
      <c r="AFE20" s="239"/>
      <c r="AFF20" s="239"/>
      <c r="AFG20" s="239"/>
      <c r="AFH20" s="239"/>
      <c r="AFI20" s="239"/>
      <c r="AFJ20" s="239"/>
      <c r="AFK20" s="239"/>
      <c r="AFL20" s="239"/>
      <c r="AFM20" s="239"/>
      <c r="AFN20" s="239"/>
      <c r="AFO20" s="239"/>
      <c r="AFP20" s="239"/>
      <c r="AFQ20" s="239"/>
      <c r="AFR20" s="239"/>
      <c r="AFS20" s="239"/>
      <c r="AFT20" s="239"/>
      <c r="AFU20" s="239"/>
      <c r="AFV20" s="239"/>
      <c r="AFW20" s="239"/>
      <c r="AFX20" s="239"/>
      <c r="AFY20" s="239"/>
      <c r="AFZ20" s="239"/>
      <c r="AGA20" s="239"/>
      <c r="AGB20" s="239"/>
      <c r="AGC20" s="239"/>
      <c r="AGD20" s="239"/>
      <c r="AGE20" s="239"/>
      <c r="AGF20" s="239"/>
      <c r="AGG20" s="239"/>
      <c r="AGH20" s="239"/>
      <c r="AGI20" s="239"/>
      <c r="AGJ20" s="239"/>
      <c r="AGK20" s="239"/>
      <c r="AGL20" s="239"/>
      <c r="AGM20" s="239"/>
      <c r="AGN20" s="239"/>
      <c r="AGO20" s="239"/>
      <c r="AGP20" s="239"/>
      <c r="AGQ20" s="239"/>
      <c r="AGR20" s="239"/>
      <c r="AGS20" s="239"/>
      <c r="AGT20" s="239"/>
      <c r="AGU20" s="239"/>
      <c r="AGV20" s="239"/>
      <c r="AGW20" s="239"/>
      <c r="AGX20" s="239"/>
      <c r="AGY20" s="239"/>
      <c r="AGZ20" s="239"/>
      <c r="AHA20" s="239"/>
      <c r="AHB20" s="239"/>
      <c r="AHC20" s="239"/>
      <c r="AHD20" s="239"/>
      <c r="AHE20" s="239"/>
      <c r="AHF20" s="239"/>
      <c r="AHG20" s="239"/>
      <c r="AHH20" s="239"/>
      <c r="AHI20" s="239"/>
      <c r="AHJ20" s="239"/>
      <c r="AHK20" s="239"/>
      <c r="AHL20" s="239"/>
      <c r="AHM20" s="239"/>
      <c r="AHN20" s="239"/>
      <c r="AHO20" s="239"/>
      <c r="AHP20" s="239"/>
      <c r="AHQ20" s="239"/>
      <c r="AHR20" s="239"/>
      <c r="AHS20" s="239"/>
      <c r="AHT20" s="239"/>
      <c r="AHU20" s="239"/>
      <c r="AHV20" s="239"/>
      <c r="AHW20" s="239"/>
      <c r="AHX20" s="239"/>
      <c r="AHY20" s="239"/>
      <c r="AHZ20" s="239"/>
      <c r="AIA20" s="239"/>
      <c r="AIB20" s="239"/>
      <c r="AIC20" s="239"/>
      <c r="AID20" s="239"/>
      <c r="AIE20" s="239"/>
      <c r="AIF20" s="239"/>
      <c r="AIG20" s="239"/>
      <c r="AIH20" s="239"/>
      <c r="AII20" s="239"/>
      <c r="AIJ20" s="239"/>
      <c r="AIK20" s="239"/>
      <c r="AIL20" s="239"/>
      <c r="AIM20" s="239"/>
      <c r="AIN20" s="239"/>
      <c r="AIO20" s="239"/>
      <c r="AIP20" s="239"/>
      <c r="AIQ20" s="239"/>
      <c r="AIR20" s="239"/>
      <c r="AIS20" s="239"/>
      <c r="AIT20" s="239"/>
      <c r="AIU20" s="239"/>
      <c r="AIV20" s="239"/>
      <c r="AIW20" s="239"/>
      <c r="AIX20" s="239"/>
      <c r="AIY20" s="239"/>
      <c r="AIZ20" s="239"/>
      <c r="AJA20" s="239"/>
      <c r="AJB20" s="239"/>
      <c r="AJC20" s="239"/>
      <c r="AJD20" s="239"/>
      <c r="AJE20" s="239"/>
      <c r="AJF20" s="239"/>
      <c r="AJG20" s="239"/>
      <c r="AJH20" s="239"/>
      <c r="AJI20" s="239"/>
      <c r="AJJ20" s="239"/>
      <c r="AJK20" s="239"/>
      <c r="AJL20" s="239"/>
      <c r="AJM20" s="239"/>
      <c r="AJN20" s="239"/>
      <c r="AJO20" s="239"/>
      <c r="AJP20" s="239"/>
      <c r="AJQ20" s="239"/>
      <c r="AJR20" s="239"/>
      <c r="AJS20" s="239"/>
      <c r="AJT20" s="239"/>
      <c r="AJU20" s="239"/>
      <c r="AJV20" s="239"/>
      <c r="AJW20" s="239"/>
      <c r="AJX20" s="239"/>
      <c r="AJY20" s="239"/>
      <c r="AJZ20" s="239"/>
      <c r="AKA20" s="239"/>
      <c r="AKB20" s="239"/>
      <c r="AKC20" s="239"/>
      <c r="AKD20" s="239"/>
      <c r="AKE20" s="239"/>
      <c r="AKF20" s="239"/>
      <c r="AKG20" s="239"/>
      <c r="AKH20" s="239"/>
      <c r="AKI20" s="239"/>
      <c r="AKJ20" s="239"/>
      <c r="AKK20" s="239"/>
      <c r="AKL20" s="239"/>
      <c r="AKM20" s="239"/>
      <c r="AKN20" s="239"/>
      <c r="AKO20" s="239"/>
      <c r="AKP20" s="239"/>
      <c r="AKQ20" s="239"/>
      <c r="AKR20" s="239"/>
      <c r="AKS20" s="239"/>
      <c r="AKT20" s="239"/>
      <c r="AKU20" s="239"/>
      <c r="AKV20" s="239"/>
      <c r="AKW20" s="239"/>
      <c r="AKX20" s="239"/>
      <c r="AKY20" s="239"/>
      <c r="AKZ20" s="239"/>
      <c r="ALA20" s="239"/>
      <c r="ALB20" s="239"/>
      <c r="ALC20" s="239"/>
      <c r="ALD20" s="239"/>
      <c r="ALE20" s="239"/>
      <c r="ALF20" s="239"/>
      <c r="ALG20" s="239"/>
      <c r="ALH20" s="239"/>
      <c r="ALI20" s="239"/>
      <c r="ALJ20" s="239"/>
      <c r="ALK20" s="239"/>
      <c r="ALL20" s="239"/>
      <c r="ALM20" s="239"/>
      <c r="ALN20" s="239"/>
      <c r="ALO20" s="239"/>
      <c r="ALP20" s="239"/>
      <c r="ALQ20" s="239"/>
      <c r="ALR20" s="239"/>
      <c r="ALS20" s="239"/>
      <c r="ALT20" s="239"/>
      <c r="ALU20" s="239"/>
      <c r="ALV20" s="239"/>
      <c r="ALW20" s="239"/>
      <c r="ALX20" s="239"/>
      <c r="ALY20" s="239"/>
      <c r="ALZ20" s="239"/>
      <c r="AMA20" s="239"/>
      <c r="AMB20" s="239"/>
      <c r="AMC20" s="239"/>
      <c r="AMD20" s="239"/>
      <c r="AME20" s="239"/>
      <c r="AMF20" s="239"/>
      <c r="AMG20" s="239"/>
      <c r="AMH20" s="239"/>
      <c r="AMI20" s="239"/>
      <c r="AMJ20" s="239"/>
      <c r="AMK20" s="239"/>
      <c r="AML20" s="239"/>
      <c r="AMM20" s="239"/>
      <c r="AMN20" s="239"/>
      <c r="AMO20" s="239"/>
      <c r="AMP20" s="239"/>
      <c r="AMQ20" s="239"/>
      <c r="AMR20" s="239"/>
      <c r="AMS20" s="239"/>
      <c r="AMT20" s="239"/>
      <c r="AMU20" s="239"/>
      <c r="AMV20" s="239"/>
      <c r="AMW20" s="239"/>
      <c r="AMX20" s="239"/>
      <c r="AMY20" s="239"/>
      <c r="AMZ20" s="239"/>
      <c r="ANA20" s="239"/>
      <c r="ANB20" s="239"/>
      <c r="ANC20" s="239"/>
      <c r="AND20" s="239"/>
      <c r="ANE20" s="239"/>
      <c r="ANF20" s="239"/>
      <c r="ANG20" s="239"/>
      <c r="ANH20" s="239"/>
      <c r="ANI20" s="239"/>
      <c r="ANJ20" s="239"/>
      <c r="ANK20" s="239"/>
      <c r="ANL20" s="239"/>
      <c r="ANM20" s="239"/>
      <c r="ANN20" s="239"/>
      <c r="ANO20" s="239"/>
      <c r="ANP20" s="239"/>
      <c r="ANQ20" s="239"/>
      <c r="ANR20" s="239"/>
      <c r="ANS20" s="239"/>
      <c r="ANT20" s="239"/>
      <c r="ANU20" s="239"/>
      <c r="ANV20" s="239"/>
      <c r="ANW20" s="239"/>
      <c r="ANX20" s="239"/>
      <c r="ANY20" s="239"/>
      <c r="ANZ20" s="239"/>
      <c r="AOA20" s="239"/>
      <c r="AOB20" s="239"/>
      <c r="AOC20" s="239"/>
      <c r="AOD20" s="239"/>
      <c r="AOE20" s="239"/>
      <c r="AOF20" s="239"/>
      <c r="AOG20" s="239"/>
      <c r="AOH20" s="239"/>
      <c r="AOI20" s="239"/>
      <c r="AOJ20" s="239"/>
      <c r="AOK20" s="239"/>
      <c r="AOL20" s="239"/>
      <c r="AOM20" s="239"/>
      <c r="AON20" s="239"/>
      <c r="AOO20" s="239"/>
      <c r="AOP20" s="239"/>
      <c r="AOQ20" s="239"/>
      <c r="AOR20" s="239"/>
      <c r="AOS20" s="239"/>
      <c r="AOT20" s="239"/>
      <c r="AOU20" s="239"/>
      <c r="AOV20" s="239"/>
      <c r="AOW20" s="239"/>
      <c r="AOX20" s="239"/>
      <c r="AOY20" s="239"/>
      <c r="AOZ20" s="239"/>
      <c r="APA20" s="239"/>
      <c r="APB20" s="239"/>
      <c r="APC20" s="239"/>
      <c r="APD20" s="239"/>
      <c r="APE20" s="239"/>
      <c r="APF20" s="239"/>
      <c r="APG20" s="239"/>
      <c r="APH20" s="239"/>
      <c r="API20" s="239"/>
      <c r="APJ20" s="239"/>
      <c r="APK20" s="239"/>
      <c r="APL20" s="239"/>
      <c r="APM20" s="239"/>
      <c r="APN20" s="239"/>
      <c r="APO20" s="239"/>
      <c r="APP20" s="239"/>
      <c r="APQ20" s="239"/>
      <c r="APR20" s="239"/>
      <c r="APS20" s="239"/>
      <c r="APT20" s="239"/>
      <c r="APU20" s="239"/>
      <c r="APV20" s="239"/>
      <c r="APW20" s="239"/>
      <c r="APX20" s="239"/>
      <c r="APY20" s="239"/>
      <c r="APZ20" s="239"/>
      <c r="AQA20" s="239"/>
      <c r="AQB20" s="239"/>
      <c r="AQC20" s="239"/>
      <c r="AQD20" s="239"/>
      <c r="AQE20" s="239"/>
      <c r="AQF20" s="239"/>
      <c r="AQG20" s="239"/>
      <c r="AQH20" s="239"/>
      <c r="AQI20" s="239"/>
      <c r="AQJ20" s="239"/>
      <c r="AQK20" s="239"/>
      <c r="AQL20" s="239"/>
      <c r="AQM20" s="239"/>
      <c r="AQN20" s="239"/>
      <c r="AQO20" s="239"/>
      <c r="AQP20" s="239"/>
      <c r="AQQ20" s="239"/>
      <c r="AQR20" s="239"/>
      <c r="AQS20" s="239"/>
      <c r="AQT20" s="239"/>
      <c r="AQU20" s="239"/>
      <c r="AQV20" s="239"/>
      <c r="AQW20" s="239"/>
      <c r="AQX20" s="239"/>
      <c r="AQY20" s="239"/>
      <c r="AQZ20" s="239"/>
      <c r="ARA20" s="239"/>
      <c r="ARB20" s="239"/>
      <c r="ARC20" s="239"/>
      <c r="ARD20" s="239"/>
      <c r="ARE20" s="239"/>
      <c r="ARF20" s="239"/>
      <c r="ARG20" s="239"/>
      <c r="ARH20" s="239"/>
      <c r="ARI20" s="239"/>
      <c r="ARJ20" s="239"/>
      <c r="ARK20" s="239"/>
      <c r="ARL20" s="239"/>
      <c r="ARM20" s="239"/>
      <c r="ARN20" s="239"/>
      <c r="ARO20" s="239"/>
      <c r="ARP20" s="239"/>
      <c r="ARQ20" s="239"/>
      <c r="ARR20" s="239"/>
      <c r="ARS20" s="239"/>
      <c r="ART20" s="239"/>
      <c r="ARU20" s="239"/>
      <c r="ARV20" s="239"/>
      <c r="ARW20" s="239"/>
      <c r="ARX20" s="239"/>
      <c r="ARY20" s="239"/>
      <c r="ARZ20" s="239"/>
      <c r="ASA20" s="239"/>
      <c r="ASB20" s="239"/>
      <c r="ASC20" s="239"/>
      <c r="ASD20" s="239"/>
      <c r="ASE20" s="239"/>
      <c r="ASF20" s="239"/>
      <c r="ASG20" s="239"/>
      <c r="ASH20" s="239"/>
      <c r="ASI20" s="239"/>
      <c r="ASJ20" s="239"/>
      <c r="ASK20" s="239"/>
      <c r="ASL20" s="239"/>
      <c r="ASM20" s="239"/>
      <c r="ASN20" s="239"/>
      <c r="ASO20" s="239"/>
      <c r="ASP20" s="239"/>
      <c r="ASQ20" s="239"/>
      <c r="ASR20" s="239"/>
      <c r="ASS20" s="239"/>
      <c r="AST20" s="239"/>
      <c r="ASU20" s="239"/>
      <c r="ASV20" s="239"/>
      <c r="ASW20" s="239"/>
      <c r="ASX20" s="239"/>
      <c r="ASY20" s="239"/>
      <c r="ASZ20" s="239"/>
      <c r="ATA20" s="239"/>
      <c r="ATB20" s="239"/>
      <c r="ATC20" s="239"/>
      <c r="ATD20" s="239"/>
      <c r="ATE20" s="239"/>
      <c r="ATF20" s="239"/>
      <c r="ATG20" s="239"/>
      <c r="ATH20" s="239"/>
      <c r="ATI20" s="239"/>
      <c r="ATJ20" s="239"/>
      <c r="ATK20" s="239"/>
      <c r="ATL20" s="239"/>
      <c r="ATM20" s="239"/>
      <c r="ATN20" s="239"/>
      <c r="ATO20" s="239"/>
      <c r="ATP20" s="239"/>
      <c r="ATQ20" s="239"/>
      <c r="ATR20" s="239"/>
      <c r="ATS20" s="239"/>
      <c r="ATT20" s="239"/>
      <c r="ATU20" s="239"/>
      <c r="ATV20" s="239"/>
      <c r="ATW20" s="239"/>
      <c r="ATX20" s="239"/>
      <c r="ATY20" s="239"/>
      <c r="ATZ20" s="239"/>
      <c r="AUA20" s="239"/>
      <c r="AUB20" s="239"/>
      <c r="AUC20" s="239"/>
      <c r="AUD20" s="239"/>
      <c r="AUE20" s="239"/>
      <c r="AUF20" s="239"/>
      <c r="AUG20" s="239"/>
      <c r="AUH20" s="239"/>
      <c r="AUI20" s="239"/>
      <c r="AUJ20" s="239"/>
      <c r="AUK20" s="239"/>
      <c r="AUL20" s="239"/>
      <c r="AUM20" s="239"/>
      <c r="AUN20" s="239"/>
      <c r="AUO20" s="239"/>
      <c r="AUP20" s="239"/>
      <c r="AUQ20" s="239"/>
      <c r="AUR20" s="239"/>
      <c r="AUS20" s="239"/>
      <c r="AUT20" s="239"/>
      <c r="AUU20" s="239"/>
      <c r="AUV20" s="239"/>
      <c r="AUW20" s="239"/>
      <c r="AUX20" s="239"/>
      <c r="AUY20" s="239"/>
      <c r="AUZ20" s="239"/>
      <c r="AVA20" s="239"/>
      <c r="AVB20" s="239"/>
      <c r="AVC20" s="239"/>
      <c r="AVD20" s="239"/>
      <c r="AVE20" s="239"/>
      <c r="AVF20" s="239"/>
      <c r="AVG20" s="239"/>
      <c r="AVH20" s="239"/>
      <c r="AVI20" s="239"/>
      <c r="AVJ20" s="239"/>
      <c r="AVK20" s="239"/>
      <c r="AVL20" s="239"/>
      <c r="AVM20" s="239"/>
      <c r="AVN20" s="239"/>
      <c r="AVO20" s="239"/>
      <c r="AVP20" s="239"/>
      <c r="AVQ20" s="239"/>
      <c r="AVR20" s="239"/>
      <c r="AVS20" s="239"/>
      <c r="AVT20" s="239"/>
      <c r="AVU20" s="239"/>
      <c r="AVV20" s="239"/>
      <c r="AVW20" s="239"/>
      <c r="AVX20" s="239"/>
      <c r="AVY20" s="239"/>
      <c r="AVZ20" s="239"/>
      <c r="AWA20" s="239"/>
      <c r="AWB20" s="239"/>
      <c r="AWC20" s="239"/>
      <c r="AWD20" s="239"/>
      <c r="AWE20" s="239"/>
      <c r="AWF20" s="239"/>
      <c r="AWG20" s="239"/>
      <c r="AWH20" s="239"/>
      <c r="AWI20" s="239"/>
      <c r="AWJ20" s="239"/>
      <c r="AWK20" s="239"/>
      <c r="AWL20" s="239"/>
      <c r="AWM20" s="239"/>
      <c r="AWN20" s="239"/>
      <c r="AWO20" s="239"/>
      <c r="AWP20" s="239"/>
      <c r="AWQ20" s="239"/>
      <c r="AWR20" s="239"/>
      <c r="AWS20" s="239"/>
      <c r="AWT20" s="239"/>
      <c r="AWU20" s="239"/>
      <c r="AWV20" s="239"/>
      <c r="AWW20" s="239"/>
      <c r="AWX20" s="239"/>
      <c r="AWY20" s="239"/>
      <c r="AWZ20" s="239"/>
      <c r="AXA20" s="239"/>
      <c r="AXB20" s="239"/>
      <c r="AXC20" s="239"/>
      <c r="AXD20" s="239"/>
      <c r="AXE20" s="239"/>
      <c r="AXF20" s="239"/>
      <c r="AXG20" s="239"/>
      <c r="AXH20" s="239"/>
      <c r="AXI20" s="239"/>
      <c r="AXJ20" s="239"/>
      <c r="AXK20" s="239"/>
      <c r="AXL20" s="239"/>
      <c r="AXM20" s="239"/>
      <c r="AXN20" s="239"/>
      <c r="AXO20" s="239"/>
      <c r="AXP20" s="239"/>
      <c r="AXQ20" s="239"/>
      <c r="AXR20" s="239"/>
      <c r="AXS20" s="239"/>
      <c r="AXT20" s="239"/>
      <c r="AXU20" s="239"/>
      <c r="AXV20" s="239"/>
      <c r="AXW20" s="239"/>
      <c r="AXX20" s="239"/>
      <c r="AXY20" s="239"/>
      <c r="AXZ20" s="239"/>
      <c r="AYA20" s="239"/>
      <c r="AYB20" s="239"/>
      <c r="AYC20" s="239"/>
      <c r="AYD20" s="239"/>
      <c r="AYE20" s="239"/>
      <c r="AYF20" s="239"/>
      <c r="AYG20" s="239"/>
      <c r="AYH20" s="239"/>
      <c r="AYI20" s="239"/>
      <c r="AYJ20" s="239"/>
      <c r="AYK20" s="239"/>
      <c r="AYL20" s="239"/>
      <c r="AYM20" s="239"/>
      <c r="AYN20" s="239"/>
      <c r="AYO20" s="239"/>
      <c r="AYP20" s="239"/>
      <c r="AYQ20" s="239"/>
      <c r="AYR20" s="239"/>
      <c r="AYS20" s="239"/>
      <c r="AYT20" s="239"/>
      <c r="AYU20" s="239"/>
      <c r="AYV20" s="239"/>
      <c r="AYW20" s="239"/>
      <c r="AYX20" s="239"/>
      <c r="AYY20" s="239"/>
      <c r="AYZ20" s="239"/>
      <c r="AZA20" s="239"/>
      <c r="AZB20" s="239"/>
      <c r="AZC20" s="239"/>
      <c r="AZD20" s="239"/>
      <c r="AZE20" s="239"/>
      <c r="AZF20" s="239"/>
      <c r="AZG20" s="239"/>
      <c r="AZH20" s="239"/>
      <c r="AZI20" s="239"/>
      <c r="AZJ20" s="239"/>
      <c r="AZK20" s="239"/>
      <c r="AZL20" s="239"/>
      <c r="AZM20" s="239"/>
      <c r="AZN20" s="239"/>
      <c r="AZO20" s="239"/>
      <c r="AZP20" s="239"/>
      <c r="AZQ20" s="239"/>
      <c r="AZR20" s="239"/>
      <c r="AZS20" s="239"/>
      <c r="AZT20" s="239"/>
      <c r="AZU20" s="239"/>
      <c r="AZV20" s="239"/>
      <c r="AZW20" s="239"/>
      <c r="AZX20" s="239"/>
      <c r="AZY20" s="239"/>
      <c r="AZZ20" s="239"/>
      <c r="BAA20" s="239"/>
      <c r="BAB20" s="239"/>
      <c r="BAC20" s="239"/>
      <c r="BAD20" s="239"/>
      <c r="BAE20" s="239"/>
      <c r="BAF20" s="239"/>
      <c r="BAG20" s="239"/>
      <c r="BAH20" s="239"/>
      <c r="BAI20" s="239"/>
      <c r="BAJ20" s="239"/>
      <c r="BAK20" s="239"/>
      <c r="BAL20" s="239"/>
      <c r="BAM20" s="239"/>
      <c r="BAN20" s="239"/>
      <c r="BAO20" s="239"/>
      <c r="BAP20" s="239"/>
      <c r="BAQ20" s="239"/>
      <c r="BAR20" s="239"/>
      <c r="BAS20" s="239"/>
      <c r="BAT20" s="239"/>
      <c r="BAU20" s="239"/>
      <c r="BAV20" s="239"/>
      <c r="BAW20" s="239"/>
      <c r="BAX20" s="239"/>
      <c r="BAY20" s="239"/>
      <c r="BAZ20" s="239"/>
      <c r="BBA20" s="239"/>
      <c r="BBB20" s="239"/>
      <c r="BBC20" s="239"/>
      <c r="BBD20" s="239"/>
      <c r="BBE20" s="239"/>
      <c r="BBF20" s="239"/>
      <c r="BBG20" s="239"/>
      <c r="BBH20" s="239"/>
      <c r="BBI20" s="239"/>
      <c r="BBJ20" s="239"/>
      <c r="BBK20" s="239"/>
      <c r="BBL20" s="239"/>
      <c r="BBM20" s="239"/>
      <c r="BBN20" s="239"/>
      <c r="BBO20" s="239"/>
      <c r="BBP20" s="239"/>
      <c r="BBQ20" s="239"/>
      <c r="BBR20" s="239"/>
      <c r="BBS20" s="239"/>
      <c r="BBT20" s="239"/>
      <c r="BBU20" s="239"/>
      <c r="BBV20" s="239"/>
      <c r="BBW20" s="239"/>
      <c r="BBX20" s="239"/>
      <c r="BBY20" s="239"/>
      <c r="BBZ20" s="239"/>
      <c r="BCA20" s="239"/>
      <c r="BCB20" s="239"/>
      <c r="BCC20" s="239"/>
      <c r="BCD20" s="239"/>
      <c r="BCE20" s="239"/>
      <c r="BCF20" s="239"/>
      <c r="BCG20" s="239"/>
      <c r="BCH20" s="239"/>
      <c r="BCI20" s="239"/>
      <c r="BCJ20" s="239"/>
      <c r="BCK20" s="239"/>
      <c r="BCL20" s="239"/>
      <c r="BCM20" s="239"/>
      <c r="BCN20" s="239"/>
      <c r="BCO20" s="239"/>
      <c r="BCP20" s="239"/>
      <c r="BCQ20" s="239"/>
      <c r="BCR20" s="239"/>
      <c r="BCS20" s="239"/>
      <c r="BCT20" s="239"/>
      <c r="BCU20" s="239"/>
      <c r="BCV20" s="239"/>
      <c r="BCW20" s="239"/>
      <c r="BCX20" s="239"/>
      <c r="BCY20" s="239"/>
      <c r="BCZ20" s="239"/>
      <c r="BDA20" s="239"/>
      <c r="BDB20" s="239"/>
      <c r="BDC20" s="239"/>
      <c r="BDD20" s="239"/>
      <c r="BDE20" s="239"/>
      <c r="BDF20" s="239"/>
      <c r="BDG20" s="239"/>
      <c r="BDH20" s="239"/>
      <c r="BDI20" s="239"/>
      <c r="BDJ20" s="239"/>
      <c r="BDK20" s="239"/>
      <c r="BDL20" s="239"/>
      <c r="BDM20" s="239"/>
      <c r="BDN20" s="239"/>
      <c r="BDO20" s="239"/>
      <c r="BDP20" s="239"/>
      <c r="BDQ20" s="239"/>
      <c r="BDR20" s="239"/>
      <c r="BDS20" s="239"/>
      <c r="BDT20" s="239"/>
      <c r="BDU20" s="239"/>
      <c r="BDV20" s="239"/>
      <c r="BDW20" s="239"/>
      <c r="BDX20" s="239"/>
      <c r="BDY20" s="239"/>
      <c r="BDZ20" s="239"/>
      <c r="BEA20" s="239"/>
      <c r="BEB20" s="239"/>
      <c r="BEC20" s="239"/>
      <c r="BED20" s="239"/>
      <c r="BEE20" s="239"/>
      <c r="BEF20" s="239"/>
      <c r="BEG20" s="239"/>
      <c r="BEH20" s="239"/>
      <c r="BEI20" s="239"/>
      <c r="BEJ20" s="239"/>
      <c r="BEK20" s="239"/>
      <c r="BEL20" s="239"/>
      <c r="BEM20" s="239"/>
      <c r="BEN20" s="239"/>
      <c r="BEO20" s="239"/>
      <c r="BEP20" s="239"/>
      <c r="BEQ20" s="239"/>
      <c r="BER20" s="239"/>
      <c r="BES20" s="239"/>
      <c r="BET20" s="239"/>
      <c r="BEU20" s="239"/>
      <c r="BEV20" s="239"/>
      <c r="BEW20" s="239"/>
      <c r="BEX20" s="239"/>
      <c r="BEY20" s="239"/>
      <c r="BEZ20" s="239"/>
      <c r="BFA20" s="239"/>
      <c r="BFB20" s="239"/>
      <c r="BFC20" s="239"/>
      <c r="BFD20" s="239"/>
      <c r="BFE20" s="239"/>
      <c r="BFF20" s="239"/>
      <c r="BFG20" s="239"/>
      <c r="BFH20" s="239"/>
      <c r="BFI20" s="239"/>
      <c r="BFJ20" s="239"/>
      <c r="BFK20" s="239"/>
      <c r="BFL20" s="239"/>
      <c r="BFM20" s="239"/>
      <c r="BFN20" s="239"/>
      <c r="BFO20" s="239"/>
      <c r="BFP20" s="239"/>
      <c r="BFQ20" s="239"/>
      <c r="BFR20" s="239"/>
      <c r="BFS20" s="239"/>
      <c r="BFT20" s="239"/>
      <c r="BFU20" s="239"/>
      <c r="BFV20" s="239"/>
      <c r="BFW20" s="239"/>
      <c r="BFX20" s="239"/>
      <c r="BFY20" s="239"/>
      <c r="BFZ20" s="239"/>
      <c r="BGA20" s="239"/>
      <c r="BGB20" s="239"/>
      <c r="BGC20" s="239"/>
      <c r="BGD20" s="239"/>
      <c r="BGE20" s="239"/>
      <c r="BGF20" s="239"/>
      <c r="BGG20" s="239"/>
      <c r="BGH20" s="239"/>
      <c r="BGI20" s="239"/>
      <c r="BGJ20" s="239"/>
      <c r="BGK20" s="239"/>
      <c r="BGL20" s="239"/>
      <c r="BGM20" s="239"/>
      <c r="BGN20" s="239"/>
      <c r="BGO20" s="239"/>
      <c r="BGP20" s="239"/>
      <c r="BGQ20" s="239"/>
      <c r="BGR20" s="239"/>
      <c r="BGS20" s="239"/>
      <c r="BGT20" s="239"/>
      <c r="BGU20" s="239"/>
      <c r="BGV20" s="239"/>
      <c r="BGW20" s="239"/>
      <c r="BGX20" s="239"/>
      <c r="BGY20" s="239"/>
      <c r="BGZ20" s="239"/>
      <c r="BHA20" s="239"/>
      <c r="BHB20" s="239"/>
      <c r="BHC20" s="239"/>
      <c r="BHD20" s="239"/>
      <c r="BHE20" s="239"/>
      <c r="BHF20" s="239"/>
      <c r="BHG20" s="239"/>
      <c r="BHH20" s="239"/>
      <c r="BHI20" s="239"/>
      <c r="BHJ20" s="239"/>
      <c r="BHK20" s="239"/>
      <c r="BHL20" s="239"/>
      <c r="BHM20" s="239"/>
      <c r="BHN20" s="239"/>
      <c r="BHO20" s="239"/>
      <c r="BHP20" s="239"/>
      <c r="BHQ20" s="239"/>
      <c r="BHR20" s="239"/>
      <c r="BHS20" s="239"/>
      <c r="BHT20" s="239"/>
      <c r="BHU20" s="239"/>
      <c r="BHV20" s="239"/>
      <c r="BHW20" s="239"/>
      <c r="BHX20" s="239"/>
      <c r="BHY20" s="239"/>
      <c r="BHZ20" s="239"/>
      <c r="BIA20" s="239"/>
      <c r="BIB20" s="239"/>
      <c r="BIC20" s="239"/>
      <c r="BID20" s="239"/>
      <c r="BIE20" s="239"/>
      <c r="BIF20" s="239"/>
      <c r="BIG20" s="239"/>
      <c r="BIH20" s="239"/>
      <c r="BII20" s="239"/>
      <c r="BIJ20" s="239"/>
      <c r="BIK20" s="239"/>
      <c r="BIL20" s="239"/>
      <c r="BIM20" s="239"/>
      <c r="BIN20" s="239"/>
      <c r="BIO20" s="239"/>
      <c r="BIP20" s="239"/>
      <c r="BIQ20" s="239"/>
      <c r="BIR20" s="239"/>
      <c r="BIS20" s="239"/>
      <c r="BIT20" s="239"/>
      <c r="BIU20" s="239"/>
      <c r="BIV20" s="239"/>
      <c r="BIW20" s="239"/>
      <c r="BIX20" s="239"/>
      <c r="BIY20" s="239"/>
      <c r="BIZ20" s="239"/>
      <c r="BJA20" s="239"/>
      <c r="BJB20" s="239"/>
      <c r="BJC20" s="239"/>
      <c r="BJD20" s="239"/>
      <c r="BJE20" s="239"/>
      <c r="BJF20" s="239"/>
      <c r="BJG20" s="239"/>
      <c r="BJH20" s="239"/>
      <c r="BJI20" s="239"/>
      <c r="BJJ20" s="239"/>
      <c r="BJK20" s="239"/>
      <c r="BJL20" s="239"/>
      <c r="BJM20" s="239"/>
      <c r="BJN20" s="239"/>
      <c r="BJO20" s="239"/>
      <c r="BJP20" s="239"/>
      <c r="BJQ20" s="239"/>
      <c r="BJR20" s="239"/>
      <c r="BJS20" s="239"/>
      <c r="BJT20" s="239"/>
      <c r="BJU20" s="239"/>
      <c r="BJV20" s="239"/>
      <c r="BJW20" s="239"/>
      <c r="BJX20" s="239"/>
      <c r="BJY20" s="239"/>
      <c r="BJZ20" s="239"/>
      <c r="BKA20" s="239"/>
      <c r="BKB20" s="239"/>
      <c r="BKC20" s="239"/>
      <c r="BKD20" s="239"/>
      <c r="BKE20" s="239"/>
      <c r="BKF20" s="239"/>
      <c r="BKG20" s="239"/>
      <c r="BKH20" s="239"/>
      <c r="BKI20" s="239"/>
      <c r="BKJ20" s="239"/>
      <c r="BKK20" s="239"/>
      <c r="BKL20" s="239"/>
      <c r="BKM20" s="239"/>
      <c r="BKN20" s="239"/>
      <c r="BKO20" s="239"/>
      <c r="BKP20" s="239"/>
      <c r="BKQ20" s="239"/>
      <c r="BKR20" s="239"/>
      <c r="BKS20" s="239"/>
      <c r="BKT20" s="239"/>
      <c r="BKU20" s="239"/>
      <c r="BKV20" s="239"/>
      <c r="BKW20" s="239"/>
      <c r="BKX20" s="239"/>
      <c r="BKY20" s="239"/>
      <c r="BKZ20" s="239"/>
      <c r="BLA20" s="239"/>
      <c r="BLB20" s="239"/>
      <c r="BLC20" s="239"/>
      <c r="BLD20" s="239"/>
      <c r="BLE20" s="239"/>
      <c r="BLF20" s="239"/>
      <c r="BLG20" s="239"/>
      <c r="BLH20" s="239"/>
      <c r="BLI20" s="239"/>
      <c r="BLJ20" s="239"/>
      <c r="BLK20" s="239"/>
      <c r="BLL20" s="239"/>
      <c r="BLM20" s="239"/>
      <c r="BLN20" s="239"/>
      <c r="BLO20" s="239"/>
      <c r="BLP20" s="239"/>
      <c r="BLQ20" s="239"/>
      <c r="BLR20" s="239"/>
      <c r="BLS20" s="239"/>
      <c r="BLT20" s="239"/>
      <c r="BLU20" s="239"/>
      <c r="BLV20" s="239"/>
      <c r="BLW20" s="239"/>
      <c r="BLX20" s="239"/>
      <c r="BLY20" s="239"/>
      <c r="BLZ20" s="239"/>
      <c r="BMA20" s="239"/>
      <c r="BMB20" s="239"/>
      <c r="BMC20" s="239"/>
      <c r="BMD20" s="239"/>
      <c r="BME20" s="239"/>
      <c r="BMF20" s="239"/>
      <c r="BMG20" s="239"/>
      <c r="BMH20" s="239"/>
      <c r="BMI20" s="239"/>
      <c r="BMJ20" s="239"/>
      <c r="BMK20" s="239"/>
      <c r="BML20" s="239"/>
      <c r="BMM20" s="239"/>
      <c r="BMN20" s="239"/>
      <c r="BMO20" s="239"/>
      <c r="BMP20" s="239"/>
      <c r="BMQ20" s="239"/>
      <c r="BMR20" s="239"/>
      <c r="BMS20" s="239"/>
      <c r="BMT20" s="239"/>
      <c r="BMU20" s="239"/>
      <c r="BMV20" s="239"/>
      <c r="BMW20" s="239"/>
      <c r="BMX20" s="239"/>
      <c r="BMY20" s="239"/>
      <c r="BMZ20" s="239"/>
      <c r="BNA20" s="239"/>
      <c r="BNB20" s="239"/>
      <c r="BNC20" s="239"/>
      <c r="BND20" s="239"/>
      <c r="BNE20" s="239"/>
      <c r="BNF20" s="239"/>
      <c r="BNG20" s="239"/>
      <c r="BNH20" s="239"/>
      <c r="BNI20" s="239"/>
      <c r="BNJ20" s="239"/>
      <c r="BNK20" s="239"/>
      <c r="BNL20" s="239"/>
      <c r="BNM20" s="239"/>
      <c r="BNN20" s="239"/>
      <c r="BNO20" s="239"/>
      <c r="BNP20" s="239"/>
      <c r="BNQ20" s="239"/>
      <c r="BNR20" s="239"/>
      <c r="BNS20" s="239"/>
      <c r="BNT20" s="239"/>
      <c r="BNU20" s="239"/>
      <c r="BNV20" s="239"/>
      <c r="BNW20" s="239"/>
      <c r="BNX20" s="239"/>
      <c r="BNY20" s="239"/>
      <c r="BNZ20" s="239"/>
      <c r="BOA20" s="239"/>
      <c r="BOB20" s="239"/>
      <c r="BOC20" s="239"/>
      <c r="BOD20" s="239"/>
      <c r="BOE20" s="239"/>
      <c r="BOF20" s="239"/>
      <c r="BOG20" s="239"/>
      <c r="BOH20" s="239"/>
      <c r="BOI20" s="239"/>
      <c r="BOJ20" s="239"/>
      <c r="BOK20" s="239"/>
      <c r="BOL20" s="239"/>
      <c r="BOM20" s="239"/>
      <c r="BON20" s="239"/>
      <c r="BOO20" s="239"/>
      <c r="BOP20" s="239"/>
      <c r="BOQ20" s="239"/>
      <c r="BOR20" s="239"/>
      <c r="BOS20" s="239"/>
      <c r="BOT20" s="239"/>
      <c r="BOU20" s="239"/>
      <c r="BOV20" s="239"/>
      <c r="BOW20" s="239"/>
      <c r="BOX20" s="239"/>
      <c r="BOY20" s="239"/>
      <c r="BOZ20" s="239"/>
      <c r="BPA20" s="239"/>
      <c r="BPB20" s="239"/>
      <c r="BPC20" s="239"/>
      <c r="BPD20" s="239"/>
      <c r="BPE20" s="239"/>
      <c r="BPF20" s="239"/>
      <c r="BPG20" s="239"/>
      <c r="BPH20" s="239"/>
      <c r="BPI20" s="239"/>
      <c r="BPJ20" s="239"/>
      <c r="BPK20" s="239"/>
      <c r="BPL20" s="239"/>
      <c r="BPM20" s="239"/>
      <c r="BPN20" s="239"/>
      <c r="BPO20" s="239"/>
      <c r="BPP20" s="239"/>
      <c r="BPQ20" s="239"/>
      <c r="BPR20" s="239"/>
      <c r="BPS20" s="239"/>
      <c r="BPT20" s="239"/>
      <c r="BPU20" s="239"/>
      <c r="BPV20" s="239"/>
      <c r="BPW20" s="239"/>
      <c r="BPX20" s="239"/>
      <c r="BPY20" s="239"/>
      <c r="BPZ20" s="239"/>
      <c r="BQA20" s="239"/>
      <c r="BQB20" s="239"/>
      <c r="BQC20" s="239"/>
      <c r="BQD20" s="239"/>
      <c r="BQE20" s="239"/>
      <c r="BQF20" s="239"/>
      <c r="BQG20" s="239"/>
      <c r="BQH20" s="239"/>
      <c r="BQI20" s="239"/>
      <c r="BQJ20" s="239"/>
      <c r="BQK20" s="239"/>
      <c r="BQL20" s="239"/>
      <c r="BQM20" s="239"/>
      <c r="BQN20" s="239"/>
      <c r="BQO20" s="239"/>
      <c r="BQP20" s="239"/>
      <c r="BQQ20" s="239"/>
      <c r="BQR20" s="239"/>
      <c r="BQS20" s="239"/>
      <c r="BQT20" s="239"/>
      <c r="BQU20" s="239"/>
      <c r="BQV20" s="239"/>
      <c r="BQW20" s="239"/>
      <c r="BQX20" s="239"/>
      <c r="BQY20" s="239"/>
      <c r="BQZ20" s="239"/>
      <c r="BRA20" s="239"/>
      <c r="BRB20" s="239"/>
      <c r="BRC20" s="239"/>
      <c r="BRD20" s="239"/>
      <c r="BRE20" s="239"/>
      <c r="BRF20" s="239"/>
      <c r="BRG20" s="239"/>
      <c r="BRH20" s="239"/>
      <c r="BRI20" s="239"/>
      <c r="BRJ20" s="239"/>
      <c r="BRK20" s="239"/>
      <c r="BRL20" s="239"/>
      <c r="BRM20" s="239"/>
      <c r="BRN20" s="239"/>
      <c r="BRO20" s="239"/>
      <c r="BRP20" s="239"/>
      <c r="BRQ20" s="239"/>
      <c r="BRR20" s="239"/>
      <c r="BRS20" s="239"/>
      <c r="BRT20" s="239"/>
      <c r="BRU20" s="239"/>
      <c r="BRV20" s="239"/>
      <c r="BRW20" s="239"/>
      <c r="BRX20" s="239"/>
      <c r="BRY20" s="239"/>
      <c r="BRZ20" s="239"/>
      <c r="BSA20" s="239"/>
      <c r="BSB20" s="239"/>
      <c r="BSC20" s="239"/>
      <c r="BSD20" s="239"/>
      <c r="BSE20" s="239"/>
      <c r="BSF20" s="239"/>
      <c r="BSG20" s="239"/>
      <c r="BSH20" s="239"/>
      <c r="BSI20" s="239"/>
      <c r="BSJ20" s="239"/>
      <c r="BSK20" s="239"/>
      <c r="BSL20" s="239"/>
      <c r="BSM20" s="239"/>
      <c r="BSN20" s="239"/>
      <c r="BSO20" s="239"/>
      <c r="BSP20" s="239"/>
      <c r="BSQ20" s="239"/>
      <c r="BSR20" s="239"/>
      <c r="BSS20" s="239"/>
      <c r="BST20" s="239"/>
      <c r="BSU20" s="239"/>
      <c r="BSV20" s="239"/>
      <c r="BSW20" s="239"/>
      <c r="BSX20" s="239"/>
      <c r="BSY20" s="239"/>
      <c r="BSZ20" s="239"/>
      <c r="BTA20" s="239"/>
      <c r="BTB20" s="239"/>
      <c r="BTC20" s="239"/>
      <c r="BTD20" s="239"/>
      <c r="BTE20" s="239"/>
      <c r="BTF20" s="239"/>
      <c r="BTG20" s="239"/>
      <c r="BTH20" s="239"/>
      <c r="BTI20" s="239"/>
      <c r="BTJ20" s="239"/>
      <c r="BTK20" s="239"/>
      <c r="BTL20" s="239"/>
      <c r="BTM20" s="239"/>
      <c r="BTN20" s="239"/>
      <c r="BTO20" s="239"/>
      <c r="BTP20" s="239"/>
      <c r="BTQ20" s="239"/>
      <c r="BTR20" s="239"/>
      <c r="BTS20" s="239"/>
      <c r="BTT20" s="239"/>
      <c r="BTU20" s="239"/>
      <c r="BTV20" s="239"/>
      <c r="BTW20" s="239"/>
      <c r="BTX20" s="239"/>
      <c r="BTY20" s="239"/>
      <c r="BTZ20" s="239"/>
      <c r="BUA20" s="239"/>
      <c r="BUB20" s="239"/>
      <c r="BUC20" s="239"/>
      <c r="BUD20" s="239"/>
      <c r="BUE20" s="239"/>
      <c r="BUF20" s="239"/>
      <c r="BUG20" s="239"/>
      <c r="BUH20" s="239"/>
      <c r="BUI20" s="239"/>
      <c r="BUJ20" s="239"/>
      <c r="BUK20" s="239"/>
      <c r="BUL20" s="239"/>
      <c r="BUM20" s="239"/>
      <c r="BUN20" s="239"/>
      <c r="BUO20" s="239"/>
      <c r="BUP20" s="239"/>
      <c r="BUQ20" s="239"/>
      <c r="BUR20" s="239"/>
      <c r="BUS20" s="239"/>
      <c r="BUT20" s="239"/>
      <c r="BUU20" s="239"/>
      <c r="BUV20" s="239"/>
      <c r="BUW20" s="239"/>
      <c r="BUX20" s="239"/>
      <c r="BUY20" s="239"/>
      <c r="BUZ20" s="239"/>
      <c r="BVA20" s="239"/>
      <c r="BVB20" s="239"/>
      <c r="BVC20" s="239"/>
      <c r="BVD20" s="239"/>
      <c r="BVE20" s="239"/>
      <c r="BVF20" s="239"/>
      <c r="BVG20" s="239"/>
      <c r="BVH20" s="239"/>
      <c r="BVI20" s="239"/>
      <c r="BVJ20" s="239"/>
      <c r="BVK20" s="239"/>
      <c r="BVL20" s="239"/>
      <c r="BVM20" s="239"/>
      <c r="BVN20" s="239"/>
      <c r="BVO20" s="239"/>
      <c r="BVP20" s="239"/>
      <c r="BVQ20" s="239"/>
      <c r="BVR20" s="239"/>
      <c r="BVS20" s="239"/>
      <c r="BVT20" s="239"/>
      <c r="BVU20" s="239"/>
      <c r="BVV20" s="239"/>
      <c r="BVW20" s="239"/>
      <c r="BVX20" s="239"/>
      <c r="BVY20" s="239"/>
      <c r="BVZ20" s="239"/>
      <c r="BWA20" s="239"/>
      <c r="BWB20" s="239"/>
      <c r="BWC20" s="239"/>
      <c r="BWD20" s="239"/>
      <c r="BWE20" s="239"/>
      <c r="BWF20" s="239"/>
      <c r="BWG20" s="239"/>
      <c r="BWH20" s="239"/>
      <c r="BWI20" s="239"/>
      <c r="BWJ20" s="239"/>
      <c r="BWK20" s="239"/>
      <c r="BWL20" s="239"/>
      <c r="BWM20" s="239"/>
      <c r="BWN20" s="239"/>
      <c r="BWO20" s="239"/>
      <c r="BWP20" s="239"/>
      <c r="BWQ20" s="239"/>
      <c r="BWR20" s="239"/>
      <c r="BWS20" s="239"/>
      <c r="BWT20" s="239"/>
      <c r="BWU20" s="239"/>
      <c r="BWV20" s="239"/>
      <c r="BWW20" s="239"/>
      <c r="BWX20" s="239"/>
      <c r="BWY20" s="239"/>
      <c r="BWZ20" s="239"/>
      <c r="BXA20" s="239"/>
      <c r="BXB20" s="239"/>
      <c r="BXC20" s="239"/>
      <c r="BXD20" s="239"/>
      <c r="BXE20" s="239"/>
      <c r="BXF20" s="239"/>
      <c r="BXG20" s="239"/>
      <c r="BXH20" s="239"/>
      <c r="BXI20" s="239"/>
      <c r="BXJ20" s="239"/>
      <c r="BXK20" s="239"/>
      <c r="BXL20" s="239"/>
      <c r="BXM20" s="239"/>
      <c r="BXN20" s="239"/>
      <c r="BXO20" s="239"/>
      <c r="BXP20" s="239"/>
      <c r="BXQ20" s="239"/>
      <c r="BXR20" s="239"/>
      <c r="BXS20" s="239"/>
      <c r="BXT20" s="239"/>
      <c r="BXU20" s="239"/>
      <c r="BXV20" s="239"/>
      <c r="BXW20" s="239"/>
      <c r="BXX20" s="239"/>
      <c r="BXY20" s="239"/>
      <c r="BXZ20" s="239"/>
      <c r="BYA20" s="239"/>
      <c r="BYB20" s="239"/>
      <c r="BYC20" s="239"/>
      <c r="BYD20" s="239"/>
      <c r="BYE20" s="239"/>
      <c r="BYF20" s="239"/>
      <c r="BYG20" s="239"/>
      <c r="BYH20" s="239"/>
      <c r="BYI20" s="239"/>
      <c r="BYJ20" s="239"/>
      <c r="BYK20" s="239"/>
      <c r="BYL20" s="239"/>
      <c r="BYM20" s="239"/>
      <c r="BYN20" s="239"/>
      <c r="BYO20" s="239"/>
      <c r="BYP20" s="239"/>
      <c r="BYQ20" s="239"/>
      <c r="BYR20" s="239"/>
      <c r="BYS20" s="239"/>
      <c r="BYT20" s="239"/>
      <c r="BYU20" s="239"/>
      <c r="BYV20" s="239"/>
      <c r="BYW20" s="239"/>
      <c r="BYX20" s="239"/>
      <c r="BYY20" s="239"/>
      <c r="BYZ20" s="239"/>
      <c r="BZA20" s="239"/>
      <c r="BZB20" s="239"/>
      <c r="BZC20" s="239"/>
      <c r="BZD20" s="239"/>
      <c r="BZE20" s="239"/>
      <c r="BZF20" s="239"/>
      <c r="BZG20" s="239"/>
      <c r="BZH20" s="239"/>
      <c r="BZI20" s="239"/>
      <c r="BZJ20" s="239"/>
      <c r="BZK20" s="239"/>
      <c r="BZL20" s="239"/>
      <c r="BZM20" s="239"/>
      <c r="BZN20" s="239"/>
      <c r="BZO20" s="239"/>
      <c r="BZP20" s="239"/>
      <c r="BZQ20" s="239"/>
      <c r="BZR20" s="239"/>
      <c r="BZS20" s="239"/>
      <c r="BZT20" s="239"/>
      <c r="BZU20" s="239"/>
      <c r="BZV20" s="239"/>
      <c r="BZW20" s="239"/>
      <c r="BZX20" s="239"/>
      <c r="BZY20" s="239"/>
      <c r="BZZ20" s="239"/>
      <c r="CAA20" s="239"/>
      <c r="CAB20" s="239"/>
      <c r="CAC20" s="239"/>
      <c r="CAD20" s="239"/>
      <c r="CAE20" s="239"/>
      <c r="CAF20" s="239"/>
      <c r="CAG20" s="239"/>
      <c r="CAH20" s="239"/>
      <c r="CAI20" s="239"/>
      <c r="CAJ20" s="239"/>
      <c r="CAK20" s="239"/>
      <c r="CAL20" s="239"/>
      <c r="CAM20" s="239"/>
      <c r="CAN20" s="239"/>
      <c r="CAO20" s="239"/>
      <c r="CAP20" s="239"/>
      <c r="CAQ20" s="239"/>
      <c r="CAR20" s="239"/>
      <c r="CAS20" s="239"/>
      <c r="CAT20" s="239"/>
      <c r="CAU20" s="239"/>
      <c r="CAV20" s="239"/>
      <c r="CAW20" s="239"/>
      <c r="CAX20" s="239"/>
      <c r="CAY20" s="239"/>
      <c r="CAZ20" s="239"/>
      <c r="CBA20" s="239"/>
      <c r="CBB20" s="239"/>
      <c r="CBC20" s="239"/>
      <c r="CBD20" s="239"/>
      <c r="CBE20" s="239"/>
      <c r="CBF20" s="239"/>
      <c r="CBG20" s="239"/>
      <c r="CBH20" s="239"/>
      <c r="CBI20" s="239"/>
      <c r="CBJ20" s="239"/>
      <c r="CBK20" s="239"/>
      <c r="CBL20" s="239"/>
      <c r="CBM20" s="239"/>
      <c r="CBN20" s="239"/>
      <c r="CBO20" s="239"/>
      <c r="CBP20" s="239"/>
      <c r="CBQ20" s="239"/>
      <c r="CBR20" s="239"/>
      <c r="CBS20" s="239"/>
      <c r="CBT20" s="239"/>
      <c r="CBU20" s="239"/>
      <c r="CBV20" s="239"/>
      <c r="CBW20" s="239"/>
      <c r="CBX20" s="239"/>
      <c r="CBY20" s="239"/>
      <c r="CBZ20" s="239"/>
      <c r="CCA20" s="239"/>
      <c r="CCB20" s="239"/>
      <c r="CCC20" s="239"/>
      <c r="CCD20" s="239"/>
      <c r="CCE20" s="239"/>
      <c r="CCF20" s="239"/>
      <c r="CCG20" s="239"/>
      <c r="CCH20" s="239"/>
      <c r="CCI20" s="239"/>
      <c r="CCJ20" s="239"/>
      <c r="CCK20" s="239"/>
      <c r="CCL20" s="239"/>
      <c r="CCM20" s="239"/>
      <c r="CCN20" s="239"/>
      <c r="CCO20" s="239"/>
      <c r="CCP20" s="239"/>
      <c r="CCQ20" s="239"/>
      <c r="CCR20" s="239"/>
      <c r="CCS20" s="239"/>
      <c r="CCT20" s="239"/>
      <c r="CCU20" s="239"/>
      <c r="CCV20" s="239"/>
      <c r="CCW20" s="239"/>
      <c r="CCX20" s="239"/>
      <c r="CCY20" s="239"/>
      <c r="CCZ20" s="239"/>
      <c r="CDA20" s="239"/>
      <c r="CDB20" s="239"/>
      <c r="CDC20" s="239"/>
      <c r="CDD20" s="239"/>
      <c r="CDE20" s="239"/>
      <c r="CDF20" s="239"/>
      <c r="CDG20" s="239"/>
      <c r="CDH20" s="239"/>
      <c r="CDI20" s="239"/>
      <c r="CDJ20" s="239"/>
      <c r="CDK20" s="239"/>
      <c r="CDL20" s="239"/>
      <c r="CDM20" s="239"/>
      <c r="CDN20" s="239"/>
      <c r="CDO20" s="239"/>
      <c r="CDP20" s="239"/>
      <c r="CDQ20" s="239"/>
      <c r="CDR20" s="239"/>
      <c r="CDS20" s="239"/>
      <c r="CDT20" s="239"/>
      <c r="CDU20" s="239"/>
      <c r="CDV20" s="239"/>
      <c r="CDW20" s="239"/>
      <c r="CDX20" s="239"/>
      <c r="CDY20" s="239"/>
      <c r="CDZ20" s="239"/>
      <c r="CEA20" s="239"/>
      <c r="CEB20" s="239"/>
      <c r="CEC20" s="239"/>
      <c r="CED20" s="239"/>
      <c r="CEE20" s="239"/>
      <c r="CEF20" s="239"/>
      <c r="CEG20" s="239"/>
      <c r="CEH20" s="239"/>
      <c r="CEI20" s="239"/>
      <c r="CEJ20" s="239"/>
      <c r="CEK20" s="239"/>
      <c r="CEL20" s="239"/>
      <c r="CEM20" s="239"/>
      <c r="CEN20" s="239"/>
      <c r="CEO20" s="239"/>
      <c r="CEP20" s="239"/>
      <c r="CEQ20" s="239"/>
      <c r="CER20" s="239"/>
      <c r="CES20" s="239"/>
      <c r="CET20" s="239"/>
      <c r="CEU20" s="239"/>
      <c r="CEV20" s="239"/>
      <c r="CEW20" s="239"/>
      <c r="CEX20" s="239"/>
      <c r="CEY20" s="239"/>
      <c r="CEZ20" s="239"/>
      <c r="CFA20" s="239"/>
      <c r="CFB20" s="239"/>
      <c r="CFC20" s="239"/>
      <c r="CFD20" s="239"/>
      <c r="CFE20" s="239"/>
      <c r="CFF20" s="239"/>
      <c r="CFG20" s="239"/>
      <c r="CFH20" s="239"/>
      <c r="CFI20" s="239"/>
      <c r="CFJ20" s="239"/>
      <c r="CFK20" s="239"/>
      <c r="CFL20" s="239"/>
      <c r="CFM20" s="239"/>
      <c r="CFN20" s="239"/>
      <c r="CFO20" s="239"/>
      <c r="CFP20" s="239"/>
      <c r="CFQ20" s="239"/>
      <c r="CFR20" s="239"/>
      <c r="CFS20" s="239"/>
      <c r="CFT20" s="239"/>
      <c r="CFU20" s="239"/>
      <c r="CFV20" s="239"/>
      <c r="CFW20" s="239"/>
      <c r="CFX20" s="239"/>
      <c r="CFY20" s="239"/>
      <c r="CFZ20" s="239"/>
      <c r="CGA20" s="239"/>
      <c r="CGB20" s="239"/>
      <c r="CGC20" s="239"/>
      <c r="CGD20" s="239"/>
      <c r="CGE20" s="239"/>
      <c r="CGF20" s="239"/>
      <c r="CGG20" s="239"/>
      <c r="CGH20" s="239"/>
      <c r="CGI20" s="239"/>
      <c r="CGJ20" s="239"/>
      <c r="CGK20" s="239"/>
      <c r="CGL20" s="239"/>
      <c r="CGM20" s="239"/>
      <c r="CGN20" s="239"/>
      <c r="CGO20" s="239"/>
      <c r="CGP20" s="239"/>
      <c r="CGQ20" s="239"/>
      <c r="CGR20" s="239"/>
      <c r="CGS20" s="239"/>
      <c r="CGT20" s="239"/>
      <c r="CGU20" s="239"/>
      <c r="CGV20" s="239"/>
      <c r="CGW20" s="239"/>
      <c r="CGX20" s="239"/>
      <c r="CGY20" s="239"/>
      <c r="CGZ20" s="239"/>
      <c r="CHA20" s="239"/>
      <c r="CHB20" s="239"/>
      <c r="CHC20" s="239"/>
      <c r="CHD20" s="239"/>
      <c r="CHE20" s="239"/>
      <c r="CHF20" s="239"/>
      <c r="CHG20" s="239"/>
      <c r="CHH20" s="239"/>
      <c r="CHI20" s="239"/>
      <c r="CHJ20" s="239"/>
      <c r="CHK20" s="239"/>
      <c r="CHL20" s="239"/>
      <c r="CHM20" s="239"/>
      <c r="CHN20" s="239"/>
      <c r="CHO20" s="239"/>
      <c r="CHP20" s="239"/>
      <c r="CHQ20" s="239"/>
      <c r="CHR20" s="239"/>
      <c r="CHS20" s="239"/>
      <c r="CHT20" s="239"/>
      <c r="CHU20" s="239"/>
      <c r="CHV20" s="239"/>
      <c r="CHW20" s="239"/>
      <c r="CHX20" s="239"/>
      <c r="CHY20" s="239"/>
      <c r="CHZ20" s="239"/>
      <c r="CIA20" s="239"/>
      <c r="CIB20" s="239"/>
      <c r="CIC20" s="239"/>
      <c r="CID20" s="239"/>
      <c r="CIE20" s="239"/>
      <c r="CIF20" s="239"/>
      <c r="CIG20" s="239"/>
      <c r="CIH20" s="239"/>
      <c r="CII20" s="239"/>
      <c r="CIJ20" s="239"/>
      <c r="CIK20" s="239"/>
      <c r="CIL20" s="239"/>
      <c r="CIM20" s="239"/>
      <c r="CIN20" s="239"/>
      <c r="CIO20" s="239"/>
      <c r="CIP20" s="239"/>
      <c r="CIQ20" s="239"/>
      <c r="CIR20" s="239"/>
      <c r="CIS20" s="239"/>
      <c r="CIT20" s="239"/>
      <c r="CIU20" s="239"/>
      <c r="CIV20" s="239"/>
      <c r="CIW20" s="239"/>
      <c r="CIX20" s="239"/>
      <c r="CIY20" s="239"/>
      <c r="CIZ20" s="239"/>
      <c r="CJA20" s="239"/>
      <c r="CJB20" s="239"/>
      <c r="CJC20" s="239"/>
      <c r="CJD20" s="239"/>
      <c r="CJE20" s="239"/>
      <c r="CJF20" s="239"/>
      <c r="CJG20" s="239"/>
      <c r="CJH20" s="239"/>
      <c r="CJI20" s="239"/>
      <c r="CJJ20" s="239"/>
      <c r="CJK20" s="239"/>
      <c r="CJL20" s="239"/>
      <c r="CJM20" s="239"/>
      <c r="CJN20" s="239"/>
      <c r="CJO20" s="239"/>
      <c r="CJP20" s="239"/>
      <c r="CJQ20" s="239"/>
      <c r="CJR20" s="239"/>
      <c r="CJS20" s="239"/>
      <c r="CJT20" s="239"/>
      <c r="CJU20" s="239"/>
      <c r="CJV20" s="239"/>
      <c r="CJW20" s="239"/>
      <c r="CJX20" s="239"/>
      <c r="CJY20" s="239"/>
      <c r="CJZ20" s="239"/>
      <c r="CKA20" s="239"/>
      <c r="CKB20" s="239"/>
      <c r="CKC20" s="239"/>
      <c r="CKD20" s="239"/>
      <c r="CKE20" s="239"/>
      <c r="CKF20" s="239"/>
      <c r="CKG20" s="239"/>
      <c r="CKH20" s="239"/>
      <c r="CKI20" s="239"/>
      <c r="CKJ20" s="239"/>
      <c r="CKK20" s="239"/>
      <c r="CKL20" s="239"/>
      <c r="CKM20" s="239"/>
      <c r="CKN20" s="239"/>
      <c r="CKO20" s="239"/>
      <c r="CKP20" s="239"/>
      <c r="CKQ20" s="239"/>
      <c r="CKR20" s="239"/>
      <c r="CKS20" s="239"/>
      <c r="CKT20" s="239"/>
      <c r="CKU20" s="239"/>
      <c r="CKV20" s="239"/>
      <c r="CKW20" s="239"/>
      <c r="CKX20" s="239"/>
      <c r="CKY20" s="239"/>
      <c r="CKZ20" s="239"/>
      <c r="CLA20" s="239"/>
      <c r="CLB20" s="239"/>
      <c r="CLC20" s="239"/>
      <c r="CLD20" s="239"/>
      <c r="CLE20" s="239"/>
      <c r="CLF20" s="239"/>
      <c r="CLG20" s="239"/>
      <c r="CLH20" s="239"/>
      <c r="CLI20" s="239"/>
      <c r="CLJ20" s="239"/>
      <c r="CLK20" s="239"/>
      <c r="CLL20" s="239"/>
      <c r="CLM20" s="239"/>
      <c r="CLN20" s="239"/>
      <c r="CLO20" s="239"/>
      <c r="CLP20" s="239"/>
      <c r="CLQ20" s="239"/>
      <c r="CLR20" s="239"/>
      <c r="CLS20" s="239"/>
      <c r="CLT20" s="239"/>
      <c r="CLU20" s="239"/>
      <c r="CLV20" s="239"/>
      <c r="CLW20" s="239"/>
      <c r="CLX20" s="239"/>
      <c r="CLY20" s="239"/>
      <c r="CLZ20" s="239"/>
      <c r="CMA20" s="239"/>
      <c r="CMB20" s="239"/>
      <c r="CMC20" s="239"/>
      <c r="CMD20" s="239"/>
      <c r="CME20" s="239"/>
      <c r="CMF20" s="239"/>
      <c r="CMG20" s="239"/>
      <c r="CMH20" s="239"/>
      <c r="CMI20" s="239"/>
      <c r="CMJ20" s="239"/>
      <c r="CMK20" s="239"/>
      <c r="CML20" s="239"/>
      <c r="CMM20" s="239"/>
      <c r="CMN20" s="239"/>
      <c r="CMO20" s="239"/>
      <c r="CMP20" s="239"/>
      <c r="CMQ20" s="239"/>
      <c r="CMR20" s="239"/>
      <c r="CMS20" s="239"/>
      <c r="CMT20" s="239"/>
      <c r="CMU20" s="239"/>
      <c r="CMV20" s="239"/>
      <c r="CMW20" s="239"/>
      <c r="CMX20" s="239"/>
      <c r="CMY20" s="239"/>
      <c r="CMZ20" s="239"/>
      <c r="CNA20" s="239"/>
      <c r="CNB20" s="239"/>
      <c r="CNC20" s="239"/>
      <c r="CND20" s="239"/>
      <c r="CNE20" s="239"/>
      <c r="CNF20" s="239"/>
      <c r="CNG20" s="239"/>
      <c r="CNH20" s="239"/>
      <c r="CNI20" s="239"/>
      <c r="CNJ20" s="239"/>
      <c r="CNK20" s="239"/>
      <c r="CNL20" s="239"/>
      <c r="CNM20" s="239"/>
      <c r="CNN20" s="239"/>
      <c r="CNO20" s="239"/>
      <c r="CNP20" s="239"/>
      <c r="CNQ20" s="239"/>
      <c r="CNR20" s="239"/>
      <c r="CNS20" s="239"/>
      <c r="CNT20" s="239"/>
      <c r="CNU20" s="239"/>
      <c r="CNV20" s="239"/>
      <c r="CNW20" s="239"/>
      <c r="CNX20" s="239"/>
      <c r="CNY20" s="239"/>
      <c r="CNZ20" s="239"/>
      <c r="COA20" s="239"/>
      <c r="COB20" s="239"/>
      <c r="COC20" s="239"/>
      <c r="COD20" s="239"/>
      <c r="COE20" s="239"/>
      <c r="COF20" s="239"/>
      <c r="COG20" s="239"/>
      <c r="COH20" s="239"/>
      <c r="COI20" s="239"/>
      <c r="COJ20" s="239"/>
      <c r="COK20" s="239"/>
      <c r="COL20" s="239"/>
      <c r="COM20" s="239"/>
      <c r="CON20" s="239"/>
      <c r="COO20" s="239"/>
      <c r="COP20" s="239"/>
      <c r="COQ20" s="239"/>
      <c r="COR20" s="239"/>
      <c r="COS20" s="239"/>
      <c r="COT20" s="239"/>
      <c r="COU20" s="239"/>
      <c r="COV20" s="239"/>
      <c r="COW20" s="239"/>
      <c r="COX20" s="239"/>
      <c r="COY20" s="239"/>
      <c r="COZ20" s="239"/>
      <c r="CPA20" s="239"/>
      <c r="CPB20" s="239"/>
      <c r="CPC20" s="239"/>
      <c r="CPD20" s="239"/>
      <c r="CPE20" s="239"/>
      <c r="CPF20" s="239"/>
      <c r="CPG20" s="239"/>
      <c r="CPH20" s="239"/>
      <c r="CPI20" s="239"/>
      <c r="CPJ20" s="239"/>
      <c r="CPK20" s="239"/>
      <c r="CPL20" s="239"/>
      <c r="CPM20" s="239"/>
      <c r="CPN20" s="239"/>
      <c r="CPO20" s="239"/>
      <c r="CPP20" s="239"/>
      <c r="CPQ20" s="239"/>
      <c r="CPR20" s="239"/>
      <c r="CPS20" s="239"/>
      <c r="CPT20" s="239"/>
      <c r="CPU20" s="239"/>
      <c r="CPV20" s="239"/>
      <c r="CPW20" s="239"/>
      <c r="CPX20" s="239"/>
      <c r="CPY20" s="239"/>
      <c r="CPZ20" s="239"/>
      <c r="CQA20" s="239"/>
      <c r="CQB20" s="239"/>
      <c r="CQC20" s="239"/>
      <c r="CQD20" s="239"/>
      <c r="CQE20" s="239"/>
      <c r="CQF20" s="239"/>
      <c r="CQG20" s="239"/>
      <c r="CQH20" s="239"/>
      <c r="CQI20" s="239"/>
      <c r="CQJ20" s="239"/>
      <c r="CQK20" s="239"/>
      <c r="CQL20" s="239"/>
      <c r="CQM20" s="239"/>
      <c r="CQN20" s="239"/>
      <c r="CQO20" s="239"/>
      <c r="CQP20" s="239"/>
      <c r="CQQ20" s="239"/>
      <c r="CQR20" s="239"/>
      <c r="CQS20" s="239"/>
      <c r="CQT20" s="239"/>
      <c r="CQU20" s="239"/>
      <c r="CQV20" s="239"/>
      <c r="CQW20" s="239"/>
      <c r="CQX20" s="239"/>
      <c r="CQY20" s="239"/>
      <c r="CQZ20" s="239"/>
      <c r="CRA20" s="239"/>
      <c r="CRB20" s="239"/>
      <c r="CRC20" s="239"/>
      <c r="CRD20" s="239"/>
      <c r="CRE20" s="239"/>
      <c r="CRF20" s="239"/>
      <c r="CRG20" s="239"/>
      <c r="CRH20" s="239"/>
      <c r="CRI20" s="239"/>
      <c r="CRJ20" s="239"/>
      <c r="CRK20" s="239"/>
      <c r="CRL20" s="239"/>
      <c r="CRM20" s="239"/>
      <c r="CRN20" s="239"/>
      <c r="CRO20" s="239"/>
      <c r="CRP20" s="239"/>
      <c r="CRQ20" s="239"/>
      <c r="CRR20" s="239"/>
      <c r="CRS20" s="239"/>
      <c r="CRT20" s="239"/>
      <c r="CRU20" s="239"/>
      <c r="CRV20" s="239"/>
      <c r="CRW20" s="239"/>
      <c r="CRX20" s="239"/>
      <c r="CRY20" s="239"/>
      <c r="CRZ20" s="239"/>
      <c r="CSA20" s="239"/>
      <c r="CSB20" s="239"/>
      <c r="CSC20" s="239"/>
      <c r="CSD20" s="239"/>
      <c r="CSE20" s="239"/>
      <c r="CSF20" s="239"/>
      <c r="CSG20" s="239"/>
      <c r="CSH20" s="239"/>
      <c r="CSI20" s="239"/>
      <c r="CSJ20" s="239"/>
      <c r="CSK20" s="239"/>
      <c r="CSL20" s="239"/>
      <c r="CSM20" s="239"/>
      <c r="CSN20" s="239"/>
      <c r="CSO20" s="239"/>
      <c r="CSP20" s="239"/>
      <c r="CSQ20" s="239"/>
      <c r="CSR20" s="239"/>
      <c r="CSS20" s="239"/>
      <c r="CST20" s="239"/>
      <c r="CSU20" s="239"/>
      <c r="CSV20" s="239"/>
      <c r="CSW20" s="239"/>
      <c r="CSX20" s="239"/>
      <c r="CSY20" s="239"/>
      <c r="CSZ20" s="239"/>
      <c r="CTA20" s="239"/>
      <c r="CTB20" s="239"/>
      <c r="CTC20" s="239"/>
      <c r="CTD20" s="239"/>
      <c r="CTE20" s="239"/>
      <c r="CTF20" s="239"/>
      <c r="CTG20" s="239"/>
      <c r="CTH20" s="239"/>
      <c r="CTI20" s="239"/>
      <c r="CTJ20" s="239"/>
      <c r="CTK20" s="239"/>
      <c r="CTL20" s="239"/>
      <c r="CTM20" s="239"/>
      <c r="CTN20" s="239"/>
      <c r="CTO20" s="239"/>
      <c r="CTP20" s="239"/>
      <c r="CTQ20" s="239"/>
      <c r="CTR20" s="239"/>
      <c r="CTS20" s="239"/>
      <c r="CTT20" s="239"/>
      <c r="CTU20" s="239"/>
      <c r="CTV20" s="239"/>
      <c r="CTW20" s="239"/>
      <c r="CTX20" s="239"/>
      <c r="CTY20" s="239"/>
      <c r="CTZ20" s="239"/>
      <c r="CUA20" s="239"/>
      <c r="CUB20" s="239"/>
      <c r="CUC20" s="239"/>
      <c r="CUD20" s="239"/>
      <c r="CUE20" s="239"/>
      <c r="CUF20" s="239"/>
      <c r="CUG20" s="239"/>
      <c r="CUH20" s="239"/>
      <c r="CUI20" s="239"/>
      <c r="CUJ20" s="239"/>
      <c r="CUK20" s="239"/>
      <c r="CUL20" s="239"/>
      <c r="CUM20" s="239"/>
      <c r="CUN20" s="239"/>
      <c r="CUO20" s="239"/>
      <c r="CUP20" s="239"/>
      <c r="CUQ20" s="239"/>
      <c r="CUR20" s="239"/>
      <c r="CUS20" s="239"/>
      <c r="CUT20" s="239"/>
      <c r="CUU20" s="239"/>
      <c r="CUV20" s="239"/>
      <c r="CUW20" s="239"/>
      <c r="CUX20" s="239"/>
      <c r="CUY20" s="239"/>
      <c r="CUZ20" s="239"/>
      <c r="CVA20" s="239"/>
      <c r="CVB20" s="239"/>
      <c r="CVC20" s="239"/>
      <c r="CVD20" s="239"/>
      <c r="CVE20" s="239"/>
      <c r="CVF20" s="239"/>
      <c r="CVG20" s="239"/>
      <c r="CVH20" s="239"/>
      <c r="CVI20" s="239"/>
      <c r="CVJ20" s="239"/>
      <c r="CVK20" s="239"/>
      <c r="CVL20" s="239"/>
      <c r="CVM20" s="239"/>
      <c r="CVN20" s="239"/>
      <c r="CVO20" s="239"/>
      <c r="CVP20" s="239"/>
      <c r="CVQ20" s="239"/>
      <c r="CVR20" s="239"/>
      <c r="CVS20" s="239"/>
      <c r="CVT20" s="239"/>
      <c r="CVU20" s="239"/>
      <c r="CVV20" s="239"/>
      <c r="CVW20" s="239"/>
      <c r="CVX20" s="239"/>
      <c r="CVY20" s="239"/>
      <c r="CVZ20" s="239"/>
      <c r="CWA20" s="239"/>
      <c r="CWB20" s="239"/>
      <c r="CWC20" s="239"/>
      <c r="CWD20" s="239"/>
      <c r="CWE20" s="239"/>
      <c r="CWF20" s="239"/>
      <c r="CWG20" s="239"/>
      <c r="CWH20" s="239"/>
      <c r="CWI20" s="239"/>
      <c r="CWJ20" s="239"/>
      <c r="CWK20" s="239"/>
      <c r="CWL20" s="239"/>
      <c r="CWM20" s="239"/>
      <c r="CWN20" s="239"/>
      <c r="CWO20" s="239"/>
      <c r="CWP20" s="239"/>
      <c r="CWQ20" s="239"/>
      <c r="CWR20" s="239"/>
      <c r="CWS20" s="239"/>
      <c r="CWT20" s="239"/>
      <c r="CWU20" s="239"/>
      <c r="CWV20" s="239"/>
      <c r="CWW20" s="239"/>
      <c r="CWX20" s="239"/>
      <c r="CWY20" s="239"/>
      <c r="CWZ20" s="239"/>
      <c r="CXA20" s="239"/>
      <c r="CXB20" s="239"/>
      <c r="CXC20" s="239"/>
      <c r="CXD20" s="239"/>
      <c r="CXE20" s="239"/>
      <c r="CXF20" s="239"/>
      <c r="CXG20" s="239"/>
      <c r="CXH20" s="239"/>
      <c r="CXI20" s="239"/>
      <c r="CXJ20" s="239"/>
      <c r="CXK20" s="239"/>
      <c r="CXL20" s="239"/>
      <c r="CXM20" s="239"/>
      <c r="CXN20" s="239"/>
      <c r="CXO20" s="239"/>
      <c r="CXP20" s="239"/>
      <c r="CXQ20" s="239"/>
      <c r="CXR20" s="239"/>
      <c r="CXS20" s="239"/>
      <c r="CXT20" s="239"/>
      <c r="CXU20" s="239"/>
      <c r="CXV20" s="239"/>
      <c r="CXW20" s="239"/>
      <c r="CXX20" s="239"/>
      <c r="CXY20" s="239"/>
      <c r="CXZ20" s="239"/>
      <c r="CYA20" s="239"/>
      <c r="CYB20" s="239"/>
      <c r="CYC20" s="239"/>
      <c r="CYD20" s="239"/>
      <c r="CYE20" s="239"/>
      <c r="CYF20" s="239"/>
      <c r="CYG20" s="239"/>
      <c r="CYH20" s="239"/>
      <c r="CYI20" s="239"/>
      <c r="CYJ20" s="239"/>
      <c r="CYK20" s="239"/>
      <c r="CYL20" s="239"/>
      <c r="CYM20" s="239"/>
      <c r="CYN20" s="239"/>
      <c r="CYO20" s="239"/>
      <c r="CYP20" s="239"/>
      <c r="CYQ20" s="239"/>
      <c r="CYR20" s="239"/>
      <c r="CYS20" s="239"/>
      <c r="CYT20" s="239"/>
      <c r="CYU20" s="239"/>
      <c r="CYV20" s="239"/>
      <c r="CYW20" s="239"/>
      <c r="CYX20" s="239"/>
      <c r="CYY20" s="239"/>
      <c r="CYZ20" s="239"/>
      <c r="CZA20" s="239"/>
      <c r="CZB20" s="239"/>
      <c r="CZC20" s="239"/>
      <c r="CZD20" s="239"/>
      <c r="CZE20" s="239"/>
      <c r="CZF20" s="239"/>
      <c r="CZG20" s="239"/>
      <c r="CZH20" s="239"/>
      <c r="CZI20" s="239"/>
      <c r="CZJ20" s="239"/>
      <c r="CZK20" s="239"/>
      <c r="CZL20" s="239"/>
      <c r="CZM20" s="239"/>
      <c r="CZN20" s="239"/>
      <c r="CZO20" s="239"/>
      <c r="CZP20" s="239"/>
      <c r="CZQ20" s="239"/>
      <c r="CZR20" s="239"/>
      <c r="CZS20" s="239"/>
      <c r="CZT20" s="239"/>
      <c r="CZU20" s="239"/>
      <c r="CZV20" s="239"/>
      <c r="CZW20" s="239"/>
      <c r="CZX20" s="239"/>
      <c r="CZY20" s="239"/>
      <c r="CZZ20" s="239"/>
      <c r="DAA20" s="239"/>
      <c r="DAB20" s="239"/>
      <c r="DAC20" s="239"/>
      <c r="DAD20" s="239"/>
      <c r="DAE20" s="239"/>
      <c r="DAF20" s="239"/>
      <c r="DAG20" s="239"/>
      <c r="DAH20" s="239"/>
      <c r="DAI20" s="239"/>
      <c r="DAJ20" s="239"/>
      <c r="DAK20" s="239"/>
      <c r="DAL20" s="239"/>
      <c r="DAM20" s="239"/>
      <c r="DAN20" s="239"/>
      <c r="DAO20" s="239"/>
      <c r="DAP20" s="239"/>
      <c r="DAQ20" s="239"/>
      <c r="DAR20" s="239"/>
      <c r="DAS20" s="239"/>
      <c r="DAT20" s="239"/>
      <c r="DAU20" s="239"/>
      <c r="DAV20" s="239"/>
      <c r="DAW20" s="239"/>
      <c r="DAX20" s="239"/>
      <c r="DAY20" s="239"/>
      <c r="DAZ20" s="239"/>
      <c r="DBA20" s="239"/>
      <c r="DBB20" s="239"/>
      <c r="DBC20" s="239"/>
      <c r="DBD20" s="239"/>
      <c r="DBE20" s="239"/>
      <c r="DBF20" s="239"/>
      <c r="DBG20" s="239"/>
      <c r="DBH20" s="239"/>
      <c r="DBI20" s="239"/>
      <c r="DBJ20" s="239"/>
      <c r="DBK20" s="239"/>
      <c r="DBL20" s="239"/>
      <c r="DBM20" s="239"/>
      <c r="DBN20" s="239"/>
      <c r="DBO20" s="239"/>
      <c r="DBP20" s="239"/>
      <c r="DBQ20" s="239"/>
      <c r="DBR20" s="239"/>
      <c r="DBS20" s="239"/>
      <c r="DBT20" s="239"/>
      <c r="DBU20" s="239"/>
      <c r="DBV20" s="239"/>
      <c r="DBW20" s="239"/>
      <c r="DBX20" s="239"/>
      <c r="DBY20" s="239"/>
      <c r="DBZ20" s="239"/>
      <c r="DCA20" s="239"/>
      <c r="DCB20" s="239"/>
      <c r="DCC20" s="239"/>
      <c r="DCD20" s="239"/>
      <c r="DCE20" s="239"/>
      <c r="DCF20" s="239"/>
      <c r="DCG20" s="239"/>
      <c r="DCH20" s="239"/>
      <c r="DCI20" s="239"/>
      <c r="DCJ20" s="239"/>
      <c r="DCK20" s="239"/>
      <c r="DCL20" s="239"/>
      <c r="DCM20" s="239"/>
      <c r="DCN20" s="239"/>
      <c r="DCO20" s="239"/>
      <c r="DCP20" s="239"/>
      <c r="DCQ20" s="239"/>
      <c r="DCR20" s="239"/>
      <c r="DCS20" s="239"/>
      <c r="DCT20" s="239"/>
      <c r="DCU20" s="239"/>
      <c r="DCV20" s="239"/>
      <c r="DCW20" s="239"/>
      <c r="DCX20" s="239"/>
      <c r="DCY20" s="239"/>
      <c r="DCZ20" s="239"/>
      <c r="DDA20" s="239"/>
      <c r="DDB20" s="239"/>
      <c r="DDC20" s="239"/>
      <c r="DDD20" s="239"/>
      <c r="DDE20" s="239"/>
      <c r="DDF20" s="239"/>
      <c r="DDG20" s="239"/>
      <c r="DDH20" s="239"/>
      <c r="DDI20" s="239"/>
      <c r="DDJ20" s="239"/>
      <c r="DDK20" s="239"/>
      <c r="DDL20" s="239"/>
      <c r="DDM20" s="239"/>
      <c r="DDN20" s="239"/>
      <c r="DDO20" s="239"/>
      <c r="DDP20" s="239"/>
      <c r="DDQ20" s="239"/>
      <c r="DDR20" s="239"/>
      <c r="DDS20" s="239"/>
      <c r="DDT20" s="239"/>
      <c r="DDU20" s="239"/>
      <c r="DDV20" s="239"/>
      <c r="DDW20" s="239"/>
      <c r="DDX20" s="239"/>
      <c r="DDY20" s="239"/>
      <c r="DDZ20" s="239"/>
      <c r="DEA20" s="239"/>
      <c r="DEB20" s="239"/>
      <c r="DEC20" s="239"/>
      <c r="DED20" s="239"/>
      <c r="DEE20" s="239"/>
      <c r="DEF20" s="239"/>
      <c r="DEG20" s="239"/>
      <c r="DEH20" s="239"/>
      <c r="DEI20" s="239"/>
      <c r="DEJ20" s="239"/>
      <c r="DEK20" s="239"/>
      <c r="DEL20" s="239"/>
      <c r="DEM20" s="239"/>
      <c r="DEN20" s="239"/>
      <c r="DEO20" s="239"/>
      <c r="DEP20" s="239"/>
      <c r="DEQ20" s="239"/>
      <c r="DER20" s="239"/>
      <c r="DES20" s="239"/>
      <c r="DET20" s="239"/>
      <c r="DEU20" s="239"/>
      <c r="DEV20" s="239"/>
      <c r="DEW20" s="239"/>
      <c r="DEX20" s="239"/>
      <c r="DEY20" s="239"/>
      <c r="DEZ20" s="239"/>
      <c r="DFA20" s="239"/>
      <c r="DFB20" s="239"/>
      <c r="DFC20" s="239"/>
      <c r="DFD20" s="239"/>
      <c r="DFE20" s="239"/>
      <c r="DFF20" s="239"/>
      <c r="DFG20" s="239"/>
      <c r="DFH20" s="239"/>
      <c r="DFI20" s="239"/>
      <c r="DFJ20" s="239"/>
      <c r="DFK20" s="239"/>
      <c r="DFL20" s="239"/>
      <c r="DFM20" s="239"/>
      <c r="DFN20" s="239"/>
      <c r="DFO20" s="239"/>
      <c r="DFP20" s="239"/>
      <c r="DFQ20" s="239"/>
      <c r="DFR20" s="239"/>
      <c r="DFS20" s="239"/>
      <c r="DFT20" s="239"/>
      <c r="DFU20" s="239"/>
      <c r="DFV20" s="239"/>
      <c r="DFW20" s="239"/>
      <c r="DFX20" s="239"/>
      <c r="DFY20" s="239"/>
      <c r="DFZ20" s="239"/>
      <c r="DGA20" s="239"/>
      <c r="DGB20" s="239"/>
      <c r="DGC20" s="239"/>
      <c r="DGD20" s="239"/>
      <c r="DGE20" s="239"/>
      <c r="DGF20" s="239"/>
      <c r="DGG20" s="239"/>
      <c r="DGH20" s="239"/>
      <c r="DGI20" s="239"/>
      <c r="DGJ20" s="239"/>
      <c r="DGK20" s="239"/>
      <c r="DGL20" s="239"/>
      <c r="DGM20" s="239"/>
      <c r="DGN20" s="239"/>
      <c r="DGO20" s="239"/>
      <c r="DGP20" s="239"/>
      <c r="DGQ20" s="239"/>
      <c r="DGR20" s="239"/>
      <c r="DGS20" s="239"/>
      <c r="DGT20" s="239"/>
      <c r="DGU20" s="239"/>
      <c r="DGV20" s="239"/>
      <c r="DGW20" s="239"/>
      <c r="DGX20" s="239"/>
      <c r="DGY20" s="239"/>
      <c r="DGZ20" s="239"/>
      <c r="DHA20" s="239"/>
      <c r="DHB20" s="239"/>
      <c r="DHC20" s="239"/>
      <c r="DHD20" s="239"/>
      <c r="DHE20" s="239"/>
      <c r="DHF20" s="239"/>
      <c r="DHG20" s="239"/>
      <c r="DHH20" s="239"/>
      <c r="DHI20" s="239"/>
      <c r="DHJ20" s="239"/>
      <c r="DHK20" s="239"/>
      <c r="DHL20" s="239"/>
      <c r="DHM20" s="239"/>
      <c r="DHN20" s="239"/>
      <c r="DHO20" s="239"/>
      <c r="DHP20" s="239"/>
      <c r="DHQ20" s="239"/>
      <c r="DHR20" s="239"/>
      <c r="DHS20" s="239"/>
      <c r="DHT20" s="239"/>
      <c r="DHU20" s="239"/>
      <c r="DHV20" s="239"/>
      <c r="DHW20" s="239"/>
      <c r="DHX20" s="239"/>
      <c r="DHY20" s="239"/>
      <c r="DHZ20" s="239"/>
      <c r="DIA20" s="239"/>
      <c r="DIB20" s="239"/>
      <c r="DIC20" s="239"/>
      <c r="DID20" s="239"/>
      <c r="DIE20" s="239"/>
      <c r="DIF20" s="239"/>
      <c r="DIG20" s="239"/>
      <c r="DIH20" s="239"/>
      <c r="DII20" s="239"/>
      <c r="DIJ20" s="239"/>
      <c r="DIK20" s="239"/>
      <c r="DIL20" s="239"/>
      <c r="DIM20" s="239"/>
      <c r="DIN20" s="239"/>
      <c r="DIO20" s="239"/>
      <c r="DIP20" s="239"/>
      <c r="DIQ20" s="239"/>
      <c r="DIR20" s="239"/>
      <c r="DIS20" s="239"/>
      <c r="DIT20" s="239"/>
      <c r="DIU20" s="239"/>
      <c r="DIV20" s="239"/>
      <c r="DIW20" s="239"/>
      <c r="DIX20" s="239"/>
      <c r="DIY20" s="239"/>
      <c r="DIZ20" s="239"/>
      <c r="DJA20" s="239"/>
      <c r="DJB20" s="239"/>
      <c r="DJC20" s="239"/>
      <c r="DJD20" s="239"/>
      <c r="DJE20" s="239"/>
      <c r="DJF20" s="239"/>
      <c r="DJG20" s="239"/>
      <c r="DJH20" s="239"/>
      <c r="DJI20" s="239"/>
      <c r="DJJ20" s="239"/>
      <c r="DJK20" s="239"/>
      <c r="DJL20" s="239"/>
      <c r="DJM20" s="239"/>
      <c r="DJN20" s="239"/>
      <c r="DJO20" s="239"/>
      <c r="DJP20" s="239"/>
      <c r="DJQ20" s="239"/>
      <c r="DJR20" s="239"/>
      <c r="DJS20" s="239"/>
      <c r="DJT20" s="239"/>
      <c r="DJU20" s="239"/>
      <c r="DJV20" s="239"/>
      <c r="DJW20" s="239"/>
      <c r="DJX20" s="239"/>
      <c r="DJY20" s="239"/>
      <c r="DJZ20" s="239"/>
      <c r="DKA20" s="239"/>
      <c r="DKB20" s="239"/>
      <c r="DKC20" s="239"/>
      <c r="DKD20" s="239"/>
      <c r="DKE20" s="239"/>
      <c r="DKF20" s="239"/>
      <c r="DKG20" s="239"/>
      <c r="DKH20" s="239"/>
      <c r="DKI20" s="239"/>
      <c r="DKJ20" s="239"/>
      <c r="DKK20" s="239"/>
      <c r="DKL20" s="239"/>
      <c r="DKM20" s="239"/>
      <c r="DKN20" s="239"/>
      <c r="DKO20" s="239"/>
      <c r="DKP20" s="239"/>
      <c r="DKQ20" s="239"/>
      <c r="DKR20" s="239"/>
      <c r="DKS20" s="239"/>
      <c r="DKT20" s="239"/>
      <c r="DKU20" s="239"/>
      <c r="DKV20" s="239"/>
      <c r="DKW20" s="239"/>
      <c r="DKX20" s="239"/>
      <c r="DKY20" s="239"/>
      <c r="DKZ20" s="239"/>
      <c r="DLA20" s="239"/>
      <c r="DLB20" s="239"/>
      <c r="DLC20" s="239"/>
      <c r="DLD20" s="239"/>
      <c r="DLE20" s="239"/>
      <c r="DLF20" s="239"/>
      <c r="DLG20" s="239"/>
      <c r="DLH20" s="239"/>
      <c r="DLI20" s="239"/>
      <c r="DLJ20" s="239"/>
      <c r="DLK20" s="239"/>
      <c r="DLL20" s="239"/>
      <c r="DLM20" s="239"/>
      <c r="DLN20" s="239"/>
      <c r="DLO20" s="239"/>
      <c r="DLP20" s="239"/>
      <c r="DLQ20" s="239"/>
      <c r="DLR20" s="239"/>
      <c r="DLS20" s="239"/>
      <c r="DLT20" s="239"/>
      <c r="DLU20" s="239"/>
      <c r="DLV20" s="239"/>
      <c r="DLW20" s="239"/>
      <c r="DLX20" s="239"/>
      <c r="DLY20" s="239"/>
      <c r="DLZ20" s="239"/>
      <c r="DMA20" s="239"/>
      <c r="DMB20" s="239"/>
      <c r="DMC20" s="239"/>
      <c r="DMD20" s="239"/>
      <c r="DME20" s="239"/>
      <c r="DMF20" s="239"/>
      <c r="DMG20" s="239"/>
      <c r="DMH20" s="239"/>
      <c r="DMI20" s="239"/>
      <c r="DMJ20" s="239"/>
      <c r="DMK20" s="239"/>
      <c r="DML20" s="239"/>
      <c r="DMM20" s="239"/>
      <c r="DMN20" s="239"/>
      <c r="DMO20" s="239"/>
      <c r="DMP20" s="239"/>
      <c r="DMQ20" s="239"/>
      <c r="DMR20" s="239"/>
      <c r="DMS20" s="239"/>
      <c r="DMT20" s="239"/>
      <c r="DMU20" s="239"/>
      <c r="DMV20" s="239"/>
      <c r="DMW20" s="239"/>
      <c r="DMX20" s="239"/>
      <c r="DMY20" s="239"/>
      <c r="DMZ20" s="239"/>
      <c r="DNA20" s="239"/>
      <c r="DNB20" s="239"/>
      <c r="DNC20" s="239"/>
      <c r="DND20" s="239"/>
      <c r="DNE20" s="239"/>
      <c r="DNF20" s="239"/>
      <c r="DNG20" s="239"/>
      <c r="DNH20" s="239"/>
      <c r="DNI20" s="239"/>
      <c r="DNJ20" s="239"/>
      <c r="DNK20" s="239"/>
      <c r="DNL20" s="239"/>
      <c r="DNM20" s="239"/>
      <c r="DNN20" s="239"/>
      <c r="DNO20" s="239"/>
      <c r="DNP20" s="239"/>
      <c r="DNQ20" s="239"/>
      <c r="DNR20" s="239"/>
      <c r="DNS20" s="239"/>
      <c r="DNT20" s="239"/>
      <c r="DNU20" s="239"/>
      <c r="DNV20" s="239"/>
      <c r="DNW20" s="239"/>
      <c r="DNX20" s="239"/>
      <c r="DNY20" s="239"/>
      <c r="DNZ20" s="239"/>
      <c r="DOA20" s="239"/>
      <c r="DOB20" s="239"/>
      <c r="DOC20" s="239"/>
      <c r="DOD20" s="239"/>
      <c r="DOE20" s="239"/>
      <c r="DOF20" s="239"/>
      <c r="DOG20" s="239"/>
      <c r="DOH20" s="239"/>
      <c r="DOI20" s="239"/>
      <c r="DOJ20" s="239"/>
      <c r="DOK20" s="239"/>
      <c r="DOL20" s="239"/>
      <c r="DOM20" s="239"/>
      <c r="DON20" s="239"/>
      <c r="DOO20" s="239"/>
      <c r="DOP20" s="239"/>
      <c r="DOQ20" s="239"/>
      <c r="DOR20" s="239"/>
      <c r="DOS20" s="239"/>
      <c r="DOT20" s="239"/>
      <c r="DOU20" s="239"/>
      <c r="DOV20" s="239"/>
      <c r="DOW20" s="239"/>
      <c r="DOX20" s="239"/>
      <c r="DOY20" s="239"/>
      <c r="DOZ20" s="239"/>
      <c r="DPA20" s="239"/>
      <c r="DPB20" s="239"/>
      <c r="DPC20" s="239"/>
      <c r="DPD20" s="239"/>
      <c r="DPE20" s="239"/>
      <c r="DPF20" s="239"/>
      <c r="DPG20" s="239"/>
      <c r="DPH20" s="239"/>
      <c r="DPI20" s="239"/>
      <c r="DPJ20" s="239"/>
      <c r="DPK20" s="239"/>
      <c r="DPL20" s="239"/>
      <c r="DPM20" s="239"/>
      <c r="DPN20" s="239"/>
      <c r="DPO20" s="239"/>
      <c r="DPP20" s="239"/>
      <c r="DPQ20" s="239"/>
      <c r="DPR20" s="239"/>
      <c r="DPS20" s="239"/>
      <c r="DPT20" s="239"/>
      <c r="DPU20" s="239"/>
      <c r="DPV20" s="239"/>
      <c r="DPW20" s="239"/>
      <c r="DPX20" s="239"/>
      <c r="DPY20" s="239"/>
      <c r="DPZ20" s="239"/>
      <c r="DQA20" s="239"/>
      <c r="DQB20" s="239"/>
      <c r="DQC20" s="239"/>
      <c r="DQD20" s="239"/>
      <c r="DQE20" s="239"/>
      <c r="DQF20" s="239"/>
      <c r="DQG20" s="239"/>
      <c r="DQH20" s="239"/>
      <c r="DQI20" s="239"/>
      <c r="DQJ20" s="239"/>
      <c r="DQK20" s="239"/>
      <c r="DQL20" s="239"/>
      <c r="DQM20" s="239"/>
      <c r="DQN20" s="239"/>
      <c r="DQO20" s="239"/>
      <c r="DQP20" s="239"/>
      <c r="DQQ20" s="239"/>
      <c r="DQR20" s="239"/>
      <c r="DQS20" s="239"/>
      <c r="DQT20" s="239"/>
      <c r="DQU20" s="239"/>
      <c r="DQV20" s="239"/>
      <c r="DQW20" s="239"/>
      <c r="DQX20" s="239"/>
      <c r="DQY20" s="239"/>
      <c r="DQZ20" s="239"/>
      <c r="DRA20" s="239"/>
      <c r="DRB20" s="239"/>
      <c r="DRC20" s="239"/>
      <c r="DRD20" s="239"/>
      <c r="DRE20" s="239"/>
      <c r="DRF20" s="239"/>
      <c r="DRG20" s="239"/>
      <c r="DRH20" s="239"/>
      <c r="DRI20" s="239"/>
      <c r="DRJ20" s="239"/>
      <c r="DRK20" s="239"/>
      <c r="DRL20" s="239"/>
      <c r="DRM20" s="239"/>
      <c r="DRN20" s="239"/>
      <c r="DRO20" s="239"/>
      <c r="DRP20" s="239"/>
      <c r="DRQ20" s="239"/>
      <c r="DRR20" s="239"/>
      <c r="DRS20" s="239"/>
      <c r="DRT20" s="239"/>
      <c r="DRU20" s="239"/>
      <c r="DRV20" s="239"/>
      <c r="DRW20" s="239"/>
      <c r="DRX20" s="239"/>
      <c r="DRY20" s="239"/>
      <c r="DRZ20" s="239"/>
      <c r="DSA20" s="239"/>
      <c r="DSB20" s="239"/>
      <c r="DSC20" s="239"/>
      <c r="DSD20" s="239"/>
      <c r="DSE20" s="239"/>
      <c r="DSF20" s="239"/>
      <c r="DSG20" s="239"/>
      <c r="DSH20" s="239"/>
      <c r="DSI20" s="239"/>
      <c r="DSJ20" s="239"/>
      <c r="DSK20" s="239"/>
      <c r="DSL20" s="239"/>
      <c r="DSM20" s="239"/>
      <c r="DSN20" s="239"/>
      <c r="DSO20" s="239"/>
      <c r="DSP20" s="239"/>
      <c r="DSQ20" s="239"/>
      <c r="DSR20" s="239"/>
      <c r="DSS20" s="239"/>
      <c r="DST20" s="239"/>
      <c r="DSU20" s="239"/>
      <c r="DSV20" s="239"/>
      <c r="DSW20" s="239"/>
      <c r="DSX20" s="239"/>
      <c r="DSY20" s="239"/>
      <c r="DSZ20" s="239"/>
      <c r="DTA20" s="239"/>
      <c r="DTB20" s="239"/>
      <c r="DTC20" s="239"/>
      <c r="DTD20" s="239"/>
      <c r="DTE20" s="239"/>
      <c r="DTF20" s="239"/>
      <c r="DTG20" s="239"/>
      <c r="DTH20" s="239"/>
      <c r="DTI20" s="239"/>
      <c r="DTJ20" s="239"/>
      <c r="DTK20" s="239"/>
      <c r="DTL20" s="239"/>
      <c r="DTM20" s="239"/>
      <c r="DTN20" s="239"/>
      <c r="DTO20" s="239"/>
      <c r="DTP20" s="239"/>
      <c r="DTQ20" s="239"/>
      <c r="DTR20" s="239"/>
      <c r="DTS20" s="239"/>
      <c r="DTT20" s="239"/>
      <c r="DTU20" s="239"/>
      <c r="DTV20" s="239"/>
      <c r="DTW20" s="239"/>
      <c r="DTX20" s="239"/>
      <c r="DTY20" s="239"/>
      <c r="DTZ20" s="239"/>
      <c r="DUA20" s="239"/>
      <c r="DUB20" s="239"/>
      <c r="DUC20" s="239"/>
      <c r="DUD20" s="239"/>
      <c r="DUE20" s="239"/>
      <c r="DUF20" s="239"/>
      <c r="DUG20" s="239"/>
      <c r="DUH20" s="239"/>
      <c r="DUI20" s="239"/>
      <c r="DUJ20" s="239"/>
      <c r="DUK20" s="239"/>
      <c r="DUL20" s="239"/>
      <c r="DUM20" s="239"/>
      <c r="DUN20" s="239"/>
      <c r="DUO20" s="239"/>
      <c r="DUP20" s="239"/>
      <c r="DUQ20" s="239"/>
      <c r="DUR20" s="239"/>
      <c r="DUS20" s="239"/>
      <c r="DUT20" s="239"/>
      <c r="DUU20" s="239"/>
      <c r="DUV20" s="239"/>
      <c r="DUW20" s="239"/>
      <c r="DUX20" s="239"/>
      <c r="DUY20" s="239"/>
      <c r="DUZ20" s="239"/>
      <c r="DVA20" s="239"/>
      <c r="DVB20" s="239"/>
      <c r="DVC20" s="239"/>
      <c r="DVD20" s="239"/>
      <c r="DVE20" s="239"/>
      <c r="DVF20" s="239"/>
      <c r="DVG20" s="239"/>
      <c r="DVH20" s="239"/>
      <c r="DVI20" s="239"/>
      <c r="DVJ20" s="239"/>
      <c r="DVK20" s="239"/>
      <c r="DVL20" s="239"/>
      <c r="DVM20" s="239"/>
      <c r="DVN20" s="239"/>
      <c r="DVO20" s="239"/>
      <c r="DVP20" s="239"/>
      <c r="DVQ20" s="239"/>
      <c r="DVR20" s="239"/>
      <c r="DVS20" s="239"/>
      <c r="DVT20" s="239"/>
      <c r="DVU20" s="239"/>
      <c r="DVV20" s="239"/>
      <c r="DVW20" s="239"/>
      <c r="DVX20" s="239"/>
      <c r="DVY20" s="239"/>
      <c r="DVZ20" s="239"/>
      <c r="DWA20" s="239"/>
      <c r="DWB20" s="239"/>
      <c r="DWC20" s="239"/>
      <c r="DWD20" s="239"/>
      <c r="DWE20" s="239"/>
      <c r="DWF20" s="239"/>
      <c r="DWG20" s="239"/>
      <c r="DWH20" s="239"/>
      <c r="DWI20" s="239"/>
      <c r="DWJ20" s="239"/>
      <c r="DWK20" s="239"/>
      <c r="DWL20" s="239"/>
      <c r="DWM20" s="239"/>
      <c r="DWN20" s="239"/>
      <c r="DWO20" s="239"/>
      <c r="DWP20" s="239"/>
      <c r="DWQ20" s="239"/>
      <c r="DWR20" s="239"/>
      <c r="DWS20" s="239"/>
      <c r="DWT20" s="239"/>
      <c r="DWU20" s="239"/>
      <c r="DWV20" s="239"/>
      <c r="DWW20" s="239"/>
      <c r="DWX20" s="239"/>
      <c r="DWY20" s="239"/>
      <c r="DWZ20" s="239"/>
      <c r="DXA20" s="239"/>
      <c r="DXB20" s="239"/>
      <c r="DXC20" s="239"/>
      <c r="DXD20" s="239"/>
      <c r="DXE20" s="239"/>
      <c r="DXF20" s="239"/>
      <c r="DXG20" s="239"/>
      <c r="DXH20" s="239"/>
      <c r="DXI20" s="239"/>
      <c r="DXJ20" s="239"/>
      <c r="DXK20" s="239"/>
      <c r="DXL20" s="239"/>
      <c r="DXM20" s="239"/>
      <c r="DXN20" s="239"/>
      <c r="DXO20" s="239"/>
      <c r="DXP20" s="239"/>
      <c r="DXQ20" s="239"/>
      <c r="DXR20" s="239"/>
      <c r="DXS20" s="239"/>
      <c r="DXT20" s="239"/>
      <c r="DXU20" s="239"/>
      <c r="DXV20" s="239"/>
      <c r="DXW20" s="239"/>
      <c r="DXX20" s="239"/>
      <c r="DXY20" s="239"/>
      <c r="DXZ20" s="239"/>
      <c r="DYA20" s="239"/>
      <c r="DYB20" s="239"/>
      <c r="DYC20" s="239"/>
      <c r="DYD20" s="239"/>
      <c r="DYE20" s="239"/>
      <c r="DYF20" s="239"/>
      <c r="DYG20" s="239"/>
      <c r="DYH20" s="239"/>
      <c r="DYI20" s="239"/>
      <c r="DYJ20" s="239"/>
      <c r="DYK20" s="239"/>
      <c r="DYL20" s="239"/>
      <c r="DYM20" s="239"/>
      <c r="DYN20" s="239"/>
      <c r="DYO20" s="239"/>
      <c r="DYP20" s="239"/>
      <c r="DYQ20" s="239"/>
      <c r="DYR20" s="239"/>
      <c r="DYS20" s="239"/>
      <c r="DYT20" s="239"/>
      <c r="DYU20" s="239"/>
      <c r="DYV20" s="239"/>
      <c r="DYW20" s="239"/>
      <c r="DYX20" s="239"/>
      <c r="DYY20" s="239"/>
      <c r="DYZ20" s="239"/>
      <c r="DZA20" s="239"/>
      <c r="DZB20" s="239"/>
      <c r="DZC20" s="239"/>
      <c r="DZD20" s="239"/>
      <c r="DZE20" s="239"/>
      <c r="DZF20" s="239"/>
      <c r="DZG20" s="239"/>
      <c r="DZH20" s="239"/>
      <c r="DZI20" s="239"/>
      <c r="DZJ20" s="239"/>
      <c r="DZK20" s="239"/>
      <c r="DZL20" s="239"/>
      <c r="DZM20" s="239"/>
      <c r="DZN20" s="239"/>
      <c r="DZO20" s="239"/>
      <c r="DZP20" s="239"/>
      <c r="DZQ20" s="239"/>
      <c r="DZR20" s="239"/>
      <c r="DZS20" s="239"/>
      <c r="DZT20" s="239"/>
      <c r="DZU20" s="239"/>
      <c r="DZV20" s="239"/>
      <c r="DZW20" s="239"/>
      <c r="DZX20" s="239"/>
      <c r="DZY20" s="239"/>
      <c r="DZZ20" s="239"/>
      <c r="EAA20" s="239"/>
      <c r="EAB20" s="239"/>
      <c r="EAC20" s="239"/>
      <c r="EAD20" s="239"/>
      <c r="EAE20" s="239"/>
      <c r="EAF20" s="239"/>
      <c r="EAG20" s="239"/>
      <c r="EAH20" s="239"/>
      <c r="EAI20" s="239"/>
      <c r="EAJ20" s="239"/>
      <c r="EAK20" s="239"/>
      <c r="EAL20" s="239"/>
      <c r="EAM20" s="239"/>
      <c r="EAN20" s="239"/>
      <c r="EAO20" s="239"/>
      <c r="EAP20" s="239"/>
      <c r="EAQ20" s="239"/>
      <c r="EAR20" s="239"/>
      <c r="EAS20" s="239"/>
      <c r="EAT20" s="239"/>
      <c r="EAU20" s="239"/>
      <c r="EAV20" s="239"/>
      <c r="EAW20" s="239"/>
      <c r="EAX20" s="239"/>
      <c r="EAY20" s="239"/>
      <c r="EAZ20" s="239"/>
      <c r="EBA20" s="239"/>
      <c r="EBB20" s="239"/>
      <c r="EBC20" s="239"/>
      <c r="EBD20" s="239"/>
      <c r="EBE20" s="239"/>
      <c r="EBF20" s="239"/>
      <c r="EBG20" s="239"/>
      <c r="EBH20" s="239"/>
      <c r="EBI20" s="239"/>
      <c r="EBJ20" s="239"/>
      <c r="EBK20" s="239"/>
      <c r="EBL20" s="239"/>
      <c r="EBM20" s="239"/>
      <c r="EBN20" s="239"/>
      <c r="EBO20" s="239"/>
      <c r="EBP20" s="239"/>
      <c r="EBQ20" s="239"/>
      <c r="EBR20" s="239"/>
      <c r="EBS20" s="239"/>
      <c r="EBT20" s="239"/>
      <c r="EBU20" s="239"/>
      <c r="EBV20" s="239"/>
      <c r="EBW20" s="239"/>
      <c r="EBX20" s="239"/>
      <c r="EBY20" s="239"/>
      <c r="EBZ20" s="239"/>
      <c r="ECA20" s="239"/>
      <c r="ECB20" s="239"/>
      <c r="ECC20" s="239"/>
      <c r="ECD20" s="239"/>
      <c r="ECE20" s="239"/>
      <c r="ECF20" s="239"/>
      <c r="ECG20" s="239"/>
      <c r="ECH20" s="239"/>
      <c r="ECI20" s="239"/>
      <c r="ECJ20" s="239"/>
      <c r="ECK20" s="239"/>
      <c r="ECL20" s="239"/>
      <c r="ECM20" s="239"/>
      <c r="ECN20" s="239"/>
      <c r="ECO20" s="239"/>
      <c r="ECP20" s="239"/>
      <c r="ECQ20" s="239"/>
      <c r="ECR20" s="239"/>
      <c r="ECS20" s="239"/>
      <c r="ECT20" s="239"/>
      <c r="ECU20" s="239"/>
      <c r="ECV20" s="239"/>
      <c r="ECW20" s="239"/>
      <c r="ECX20" s="239"/>
      <c r="ECY20" s="239"/>
      <c r="ECZ20" s="239"/>
      <c r="EDA20" s="239"/>
      <c r="EDB20" s="239"/>
      <c r="EDC20" s="239"/>
      <c r="EDD20" s="239"/>
      <c r="EDE20" s="239"/>
      <c r="EDF20" s="239"/>
      <c r="EDG20" s="239"/>
      <c r="EDH20" s="239"/>
      <c r="EDI20" s="239"/>
      <c r="EDJ20" s="239"/>
      <c r="EDK20" s="239"/>
      <c r="EDL20" s="239"/>
      <c r="EDM20" s="239"/>
      <c r="EDN20" s="239"/>
      <c r="EDO20" s="239"/>
      <c r="EDP20" s="239"/>
      <c r="EDQ20" s="239"/>
      <c r="EDR20" s="239"/>
      <c r="EDS20" s="239"/>
      <c r="EDT20" s="239"/>
      <c r="EDU20" s="239"/>
      <c r="EDV20" s="239"/>
      <c r="EDW20" s="239"/>
      <c r="EDX20" s="239"/>
      <c r="EDY20" s="239"/>
      <c r="EDZ20" s="239"/>
      <c r="EEA20" s="239"/>
      <c r="EEB20" s="239"/>
      <c r="EEC20" s="239"/>
      <c r="EED20" s="239"/>
      <c r="EEE20" s="239"/>
      <c r="EEF20" s="239"/>
      <c r="EEG20" s="239"/>
      <c r="EEH20" s="239"/>
      <c r="EEI20" s="239"/>
      <c r="EEJ20" s="239"/>
      <c r="EEK20" s="239"/>
      <c r="EEL20" s="239"/>
      <c r="EEM20" s="239"/>
      <c r="EEN20" s="239"/>
      <c r="EEO20" s="239"/>
      <c r="EEP20" s="239"/>
      <c r="EEQ20" s="239"/>
      <c r="EER20" s="239"/>
      <c r="EES20" s="239"/>
      <c r="EET20" s="239"/>
      <c r="EEU20" s="239"/>
      <c r="EEV20" s="239"/>
      <c r="EEW20" s="239"/>
      <c r="EEX20" s="239"/>
      <c r="EEY20" s="239"/>
      <c r="EEZ20" s="239"/>
      <c r="EFA20" s="239"/>
      <c r="EFB20" s="239"/>
      <c r="EFC20" s="239"/>
      <c r="EFD20" s="239"/>
      <c r="EFE20" s="239"/>
      <c r="EFF20" s="239"/>
      <c r="EFG20" s="239"/>
      <c r="EFH20" s="239"/>
      <c r="EFI20" s="239"/>
      <c r="EFJ20" s="239"/>
      <c r="EFK20" s="239"/>
      <c r="EFL20" s="239"/>
      <c r="EFM20" s="239"/>
      <c r="EFN20" s="239"/>
      <c r="EFO20" s="239"/>
      <c r="EFP20" s="239"/>
      <c r="EFQ20" s="239"/>
      <c r="EFR20" s="239"/>
      <c r="EFS20" s="239"/>
      <c r="EFT20" s="239"/>
      <c r="EFU20" s="239"/>
      <c r="EFV20" s="239"/>
      <c r="EFW20" s="239"/>
      <c r="EFX20" s="239"/>
      <c r="EFY20" s="239"/>
      <c r="EFZ20" s="239"/>
      <c r="EGA20" s="239"/>
      <c r="EGB20" s="239"/>
      <c r="EGC20" s="239"/>
      <c r="EGD20" s="239"/>
      <c r="EGE20" s="239"/>
      <c r="EGF20" s="239"/>
      <c r="EGG20" s="239"/>
      <c r="EGH20" s="239"/>
      <c r="EGI20" s="239"/>
      <c r="EGJ20" s="239"/>
      <c r="EGK20" s="239"/>
      <c r="EGL20" s="239"/>
      <c r="EGM20" s="239"/>
      <c r="EGN20" s="239"/>
      <c r="EGO20" s="239"/>
      <c r="EGP20" s="239"/>
      <c r="EGQ20" s="239"/>
      <c r="EGR20" s="239"/>
      <c r="EGS20" s="239"/>
      <c r="EGT20" s="239"/>
      <c r="EGU20" s="239"/>
      <c r="EGV20" s="239"/>
      <c r="EGW20" s="239"/>
      <c r="EGX20" s="239"/>
      <c r="EGY20" s="239"/>
      <c r="EGZ20" s="239"/>
      <c r="EHA20" s="239"/>
      <c r="EHB20" s="239"/>
      <c r="EHC20" s="239"/>
      <c r="EHD20" s="239"/>
      <c r="EHE20" s="239"/>
      <c r="EHF20" s="239"/>
      <c r="EHG20" s="239"/>
      <c r="EHH20" s="239"/>
      <c r="EHI20" s="239"/>
      <c r="EHJ20" s="239"/>
      <c r="EHK20" s="239"/>
      <c r="EHL20" s="239"/>
      <c r="EHM20" s="239"/>
      <c r="EHN20" s="239"/>
      <c r="EHO20" s="239"/>
      <c r="EHP20" s="239"/>
      <c r="EHQ20" s="239"/>
      <c r="EHR20" s="239"/>
      <c r="EHS20" s="239"/>
      <c r="EHT20" s="239"/>
      <c r="EHU20" s="239"/>
      <c r="EHV20" s="239"/>
      <c r="EHW20" s="239"/>
      <c r="EHX20" s="239"/>
      <c r="EHY20" s="239"/>
      <c r="EHZ20" s="239"/>
      <c r="EIA20" s="239"/>
      <c r="EIB20" s="239"/>
      <c r="EIC20" s="239"/>
      <c r="EID20" s="239"/>
      <c r="EIE20" s="239"/>
      <c r="EIF20" s="239"/>
      <c r="EIG20" s="239"/>
      <c r="EIH20" s="239"/>
      <c r="EII20" s="239"/>
      <c r="EIJ20" s="239"/>
      <c r="EIK20" s="239"/>
      <c r="EIL20" s="239"/>
      <c r="EIM20" s="239"/>
      <c r="EIN20" s="239"/>
      <c r="EIO20" s="239"/>
      <c r="EIP20" s="239"/>
      <c r="EIQ20" s="239"/>
      <c r="EIR20" s="239"/>
      <c r="EIS20" s="239"/>
      <c r="EIT20" s="239"/>
      <c r="EIU20" s="239"/>
      <c r="EIV20" s="239"/>
      <c r="EIW20" s="239"/>
      <c r="EIX20" s="239"/>
      <c r="EIY20" s="239"/>
      <c r="EIZ20" s="239"/>
      <c r="EJA20" s="239"/>
      <c r="EJB20" s="239"/>
      <c r="EJC20" s="239"/>
      <c r="EJD20" s="239"/>
      <c r="EJE20" s="239"/>
      <c r="EJF20" s="239"/>
      <c r="EJG20" s="239"/>
      <c r="EJH20" s="239"/>
      <c r="EJI20" s="239"/>
      <c r="EJJ20" s="239"/>
      <c r="EJK20" s="239"/>
      <c r="EJL20" s="239"/>
      <c r="EJM20" s="239"/>
      <c r="EJN20" s="239"/>
      <c r="EJO20" s="239"/>
      <c r="EJP20" s="239"/>
      <c r="EJQ20" s="239"/>
      <c r="EJR20" s="239"/>
      <c r="EJS20" s="239"/>
      <c r="EJT20" s="239"/>
      <c r="EJU20" s="239"/>
      <c r="EJV20" s="239"/>
      <c r="EJW20" s="239"/>
      <c r="EJX20" s="239"/>
      <c r="EJY20" s="239"/>
      <c r="EJZ20" s="239"/>
      <c r="EKA20" s="239"/>
      <c r="EKB20" s="239"/>
      <c r="EKC20" s="239"/>
      <c r="EKD20" s="239"/>
      <c r="EKE20" s="239"/>
      <c r="EKF20" s="239"/>
      <c r="EKG20" s="239"/>
      <c r="EKH20" s="239"/>
      <c r="EKI20" s="239"/>
      <c r="EKJ20" s="239"/>
      <c r="EKK20" s="239"/>
      <c r="EKL20" s="239"/>
      <c r="EKM20" s="239"/>
      <c r="EKN20" s="239"/>
      <c r="EKO20" s="239"/>
      <c r="EKP20" s="239"/>
      <c r="EKQ20" s="239"/>
      <c r="EKR20" s="239"/>
      <c r="EKS20" s="239"/>
      <c r="EKT20" s="239"/>
      <c r="EKU20" s="239"/>
      <c r="EKV20" s="239"/>
      <c r="EKW20" s="239"/>
      <c r="EKX20" s="239"/>
      <c r="EKY20" s="239"/>
      <c r="EKZ20" s="239"/>
      <c r="ELA20" s="239"/>
      <c r="ELB20" s="239"/>
      <c r="ELC20" s="239"/>
      <c r="ELD20" s="239"/>
      <c r="ELE20" s="239"/>
      <c r="ELF20" s="239"/>
      <c r="ELG20" s="239"/>
      <c r="ELH20" s="239"/>
      <c r="ELI20" s="239"/>
      <c r="ELJ20" s="239"/>
      <c r="ELK20" s="239"/>
      <c r="ELL20" s="239"/>
      <c r="ELM20" s="239"/>
      <c r="ELN20" s="239"/>
      <c r="ELO20" s="239"/>
      <c r="ELP20" s="239"/>
      <c r="ELQ20" s="239"/>
      <c r="ELR20" s="239"/>
      <c r="ELS20" s="239"/>
      <c r="ELT20" s="239"/>
      <c r="ELU20" s="239"/>
      <c r="ELV20" s="239"/>
      <c r="ELW20" s="239"/>
      <c r="ELX20" s="239"/>
      <c r="ELY20" s="239"/>
      <c r="ELZ20" s="239"/>
      <c r="EMA20" s="239"/>
      <c r="EMB20" s="239"/>
      <c r="EMC20" s="239"/>
      <c r="EMD20" s="239"/>
      <c r="EME20" s="239"/>
      <c r="EMF20" s="239"/>
      <c r="EMG20" s="239"/>
      <c r="EMH20" s="239"/>
      <c r="EMI20" s="239"/>
      <c r="EMJ20" s="239"/>
      <c r="EMK20" s="239"/>
      <c r="EML20" s="239"/>
      <c r="EMM20" s="239"/>
      <c r="EMN20" s="239"/>
      <c r="EMO20" s="239"/>
      <c r="EMP20" s="239"/>
      <c r="EMQ20" s="239"/>
      <c r="EMR20" s="239"/>
      <c r="EMS20" s="239"/>
      <c r="EMT20" s="239"/>
      <c r="EMU20" s="239"/>
      <c r="EMV20" s="239"/>
      <c r="EMW20" s="239"/>
      <c r="EMX20" s="239"/>
      <c r="EMY20" s="239"/>
      <c r="EMZ20" s="239"/>
      <c r="ENA20" s="239"/>
      <c r="ENB20" s="239"/>
      <c r="ENC20" s="239"/>
      <c r="END20" s="239"/>
      <c r="ENE20" s="239"/>
      <c r="ENF20" s="239"/>
      <c r="ENG20" s="239"/>
      <c r="ENH20" s="239"/>
      <c r="ENI20" s="239"/>
      <c r="ENJ20" s="239"/>
      <c r="ENK20" s="239"/>
      <c r="ENL20" s="239"/>
      <c r="ENM20" s="239"/>
      <c r="ENN20" s="239"/>
      <c r="ENO20" s="239"/>
      <c r="ENP20" s="239"/>
      <c r="ENQ20" s="239"/>
      <c r="ENR20" s="239"/>
      <c r="ENS20" s="239"/>
      <c r="ENT20" s="239"/>
      <c r="ENU20" s="239"/>
      <c r="ENV20" s="239"/>
      <c r="ENW20" s="239"/>
      <c r="ENX20" s="239"/>
      <c r="ENY20" s="239"/>
      <c r="ENZ20" s="239"/>
      <c r="EOA20" s="239"/>
      <c r="EOB20" s="239"/>
      <c r="EOC20" s="239"/>
      <c r="EOD20" s="239"/>
      <c r="EOE20" s="239"/>
      <c r="EOF20" s="239"/>
      <c r="EOG20" s="239"/>
      <c r="EOH20" s="239"/>
      <c r="EOI20" s="239"/>
      <c r="EOJ20" s="239"/>
      <c r="EOK20" s="239"/>
      <c r="EOL20" s="239"/>
      <c r="EOM20" s="239"/>
      <c r="EON20" s="239"/>
      <c r="EOO20" s="239"/>
      <c r="EOP20" s="239"/>
      <c r="EOQ20" s="239"/>
      <c r="EOR20" s="239"/>
      <c r="EOS20" s="239"/>
      <c r="EOT20" s="239"/>
      <c r="EOU20" s="239"/>
      <c r="EOV20" s="239"/>
      <c r="EOW20" s="239"/>
      <c r="EOX20" s="239"/>
      <c r="EOY20" s="239"/>
      <c r="EOZ20" s="239"/>
      <c r="EPA20" s="239"/>
      <c r="EPB20" s="239"/>
      <c r="EPC20" s="239"/>
      <c r="EPD20" s="239"/>
      <c r="EPE20" s="239"/>
      <c r="EPF20" s="239"/>
      <c r="EPG20" s="239"/>
      <c r="EPH20" s="239"/>
      <c r="EPI20" s="239"/>
      <c r="EPJ20" s="239"/>
      <c r="EPK20" s="239"/>
      <c r="EPL20" s="239"/>
      <c r="EPM20" s="239"/>
      <c r="EPN20" s="239"/>
      <c r="EPO20" s="239"/>
      <c r="EPP20" s="239"/>
      <c r="EPQ20" s="239"/>
      <c r="EPR20" s="239"/>
      <c r="EPS20" s="239"/>
      <c r="EPT20" s="239"/>
      <c r="EPU20" s="239"/>
      <c r="EPV20" s="239"/>
      <c r="EPW20" s="239"/>
      <c r="EPX20" s="239"/>
      <c r="EPY20" s="239"/>
      <c r="EPZ20" s="239"/>
      <c r="EQA20" s="239"/>
      <c r="EQB20" s="239"/>
      <c r="EQC20" s="239"/>
      <c r="EQD20" s="239"/>
      <c r="EQE20" s="239"/>
      <c r="EQF20" s="239"/>
      <c r="EQG20" s="239"/>
      <c r="EQH20" s="239"/>
      <c r="EQI20" s="239"/>
      <c r="EQJ20" s="239"/>
      <c r="EQK20" s="239"/>
      <c r="EQL20" s="239"/>
      <c r="EQM20" s="239"/>
      <c r="EQN20" s="239"/>
      <c r="EQO20" s="239"/>
      <c r="EQP20" s="239"/>
      <c r="EQQ20" s="239"/>
      <c r="EQR20" s="239"/>
      <c r="EQS20" s="239"/>
      <c r="EQT20" s="239"/>
      <c r="EQU20" s="239"/>
      <c r="EQV20" s="239"/>
      <c r="EQW20" s="239"/>
      <c r="EQX20" s="239"/>
      <c r="EQY20" s="239"/>
      <c r="EQZ20" s="239"/>
      <c r="ERA20" s="239"/>
      <c r="ERB20" s="239"/>
      <c r="ERC20" s="239"/>
      <c r="ERD20" s="239"/>
      <c r="ERE20" s="239"/>
      <c r="ERF20" s="239"/>
      <c r="ERG20" s="239"/>
      <c r="ERH20" s="239"/>
      <c r="ERI20" s="239"/>
      <c r="ERJ20" s="239"/>
      <c r="ERK20" s="239"/>
      <c r="ERL20" s="239"/>
      <c r="ERM20" s="239"/>
      <c r="ERN20" s="239"/>
      <c r="ERO20" s="239"/>
      <c r="ERP20" s="239"/>
      <c r="ERQ20" s="239"/>
      <c r="ERR20" s="239"/>
      <c r="ERS20" s="239"/>
      <c r="ERT20" s="239"/>
      <c r="ERU20" s="239"/>
      <c r="ERV20" s="239"/>
      <c r="ERW20" s="239"/>
      <c r="ERX20" s="239"/>
      <c r="ERY20" s="239"/>
      <c r="ERZ20" s="239"/>
      <c r="ESA20" s="239"/>
      <c r="ESB20" s="239"/>
      <c r="ESC20" s="239"/>
      <c r="ESD20" s="239"/>
      <c r="ESE20" s="239"/>
      <c r="ESF20" s="239"/>
      <c r="ESG20" s="239"/>
      <c r="ESH20" s="239"/>
      <c r="ESI20" s="239"/>
      <c r="ESJ20" s="239"/>
      <c r="ESK20" s="239"/>
      <c r="ESL20" s="239"/>
      <c r="ESM20" s="239"/>
      <c r="ESN20" s="239"/>
      <c r="ESO20" s="239"/>
      <c r="ESP20" s="239"/>
      <c r="ESQ20" s="239"/>
      <c r="ESR20" s="239"/>
      <c r="ESS20" s="239"/>
      <c r="EST20" s="239"/>
      <c r="ESU20" s="239"/>
      <c r="ESV20" s="239"/>
      <c r="ESW20" s="239"/>
      <c r="ESX20" s="239"/>
      <c r="ESY20" s="239"/>
      <c r="ESZ20" s="239"/>
      <c r="ETA20" s="239"/>
      <c r="ETB20" s="239"/>
      <c r="ETC20" s="239"/>
      <c r="ETD20" s="239"/>
      <c r="ETE20" s="239"/>
      <c r="ETF20" s="239"/>
      <c r="ETG20" s="239"/>
      <c r="ETH20" s="239"/>
      <c r="ETI20" s="239"/>
      <c r="ETJ20" s="239"/>
      <c r="ETK20" s="239"/>
      <c r="ETL20" s="239"/>
      <c r="ETM20" s="239"/>
      <c r="ETN20" s="239"/>
      <c r="ETO20" s="239"/>
      <c r="ETP20" s="239"/>
      <c r="ETQ20" s="239"/>
      <c r="ETR20" s="239"/>
      <c r="ETS20" s="239"/>
      <c r="ETT20" s="239"/>
      <c r="ETU20" s="239"/>
      <c r="ETV20" s="239"/>
      <c r="ETW20" s="239"/>
      <c r="ETX20" s="239"/>
      <c r="ETY20" s="239"/>
      <c r="ETZ20" s="239"/>
      <c r="EUA20" s="239"/>
      <c r="EUB20" s="239"/>
      <c r="EUC20" s="239"/>
      <c r="EUD20" s="239"/>
      <c r="EUE20" s="239"/>
      <c r="EUF20" s="239"/>
      <c r="EUG20" s="239"/>
      <c r="EUH20" s="239"/>
      <c r="EUI20" s="239"/>
      <c r="EUJ20" s="239"/>
      <c r="EUK20" s="239"/>
      <c r="EUL20" s="239"/>
      <c r="EUM20" s="239"/>
      <c r="EUN20" s="239"/>
      <c r="EUO20" s="239"/>
      <c r="EUP20" s="239"/>
      <c r="EUQ20" s="239"/>
      <c r="EUR20" s="239"/>
      <c r="EUS20" s="239"/>
      <c r="EUT20" s="239"/>
      <c r="EUU20" s="239"/>
      <c r="EUV20" s="239"/>
      <c r="EUW20" s="239"/>
      <c r="EUX20" s="239"/>
      <c r="EUY20" s="239"/>
      <c r="EUZ20" s="239"/>
      <c r="EVA20" s="239"/>
      <c r="EVB20" s="239"/>
      <c r="EVC20" s="239"/>
      <c r="EVD20" s="239"/>
      <c r="EVE20" s="239"/>
      <c r="EVF20" s="239"/>
      <c r="EVG20" s="239"/>
      <c r="EVH20" s="239"/>
      <c r="EVI20" s="239"/>
      <c r="EVJ20" s="239"/>
      <c r="EVK20" s="239"/>
      <c r="EVL20" s="239"/>
      <c r="EVM20" s="239"/>
      <c r="EVN20" s="239"/>
      <c r="EVO20" s="239"/>
      <c r="EVP20" s="239"/>
      <c r="EVQ20" s="239"/>
      <c r="EVR20" s="239"/>
      <c r="EVS20" s="239"/>
      <c r="EVT20" s="239"/>
      <c r="EVU20" s="239"/>
      <c r="EVV20" s="239"/>
      <c r="EVW20" s="239"/>
      <c r="EVX20" s="239"/>
      <c r="EVY20" s="239"/>
      <c r="EVZ20" s="239"/>
      <c r="EWA20" s="239"/>
      <c r="EWB20" s="239"/>
      <c r="EWC20" s="239"/>
      <c r="EWD20" s="239"/>
      <c r="EWE20" s="239"/>
      <c r="EWF20" s="239"/>
      <c r="EWG20" s="239"/>
      <c r="EWH20" s="239"/>
      <c r="EWI20" s="239"/>
      <c r="EWJ20" s="239"/>
      <c r="EWK20" s="239"/>
      <c r="EWL20" s="239"/>
      <c r="EWM20" s="239"/>
      <c r="EWN20" s="239"/>
      <c r="EWO20" s="239"/>
      <c r="EWP20" s="239"/>
      <c r="EWQ20" s="239"/>
      <c r="EWR20" s="239"/>
      <c r="EWS20" s="239"/>
      <c r="EWT20" s="239"/>
      <c r="EWU20" s="239"/>
      <c r="EWV20" s="239"/>
      <c r="EWW20" s="239"/>
      <c r="EWX20" s="239"/>
      <c r="EWY20" s="239"/>
      <c r="EWZ20" s="239"/>
      <c r="EXA20" s="239"/>
      <c r="EXB20" s="239"/>
      <c r="EXC20" s="239"/>
      <c r="EXD20" s="239"/>
      <c r="EXE20" s="239"/>
      <c r="EXF20" s="239"/>
      <c r="EXG20" s="239"/>
      <c r="EXH20" s="239"/>
      <c r="EXI20" s="239"/>
      <c r="EXJ20" s="239"/>
      <c r="EXK20" s="239"/>
      <c r="EXL20" s="239"/>
      <c r="EXM20" s="239"/>
      <c r="EXN20" s="239"/>
      <c r="EXO20" s="239"/>
      <c r="EXP20" s="239"/>
      <c r="EXQ20" s="239"/>
      <c r="EXR20" s="239"/>
      <c r="EXS20" s="239"/>
      <c r="EXT20" s="239"/>
      <c r="EXU20" s="239"/>
      <c r="EXV20" s="239"/>
      <c r="EXW20" s="239"/>
      <c r="EXX20" s="239"/>
      <c r="EXY20" s="239"/>
      <c r="EXZ20" s="239"/>
      <c r="EYA20" s="239"/>
      <c r="EYB20" s="239"/>
      <c r="EYC20" s="239"/>
      <c r="EYD20" s="239"/>
      <c r="EYE20" s="239"/>
      <c r="EYF20" s="239"/>
      <c r="EYG20" s="239"/>
      <c r="EYH20" s="239"/>
      <c r="EYI20" s="239"/>
      <c r="EYJ20" s="239"/>
      <c r="EYK20" s="239"/>
      <c r="EYL20" s="239"/>
      <c r="EYM20" s="239"/>
      <c r="EYN20" s="239"/>
      <c r="EYO20" s="239"/>
      <c r="EYP20" s="239"/>
      <c r="EYQ20" s="239"/>
      <c r="EYR20" s="239"/>
      <c r="EYS20" s="239"/>
      <c r="EYT20" s="239"/>
      <c r="EYU20" s="239"/>
      <c r="EYV20" s="239"/>
      <c r="EYW20" s="239"/>
      <c r="EYX20" s="239"/>
      <c r="EYY20" s="239"/>
      <c r="EYZ20" s="239"/>
      <c r="EZA20" s="239"/>
      <c r="EZB20" s="239"/>
      <c r="EZC20" s="239"/>
      <c r="EZD20" s="239"/>
      <c r="EZE20" s="239"/>
      <c r="EZF20" s="239"/>
      <c r="EZG20" s="239"/>
      <c r="EZH20" s="239"/>
      <c r="EZI20" s="239"/>
      <c r="EZJ20" s="239"/>
      <c r="EZK20" s="239"/>
      <c r="EZL20" s="239"/>
      <c r="EZM20" s="239"/>
      <c r="EZN20" s="239"/>
      <c r="EZO20" s="239"/>
      <c r="EZP20" s="239"/>
      <c r="EZQ20" s="239"/>
      <c r="EZR20" s="239"/>
      <c r="EZS20" s="239"/>
      <c r="EZT20" s="239"/>
      <c r="EZU20" s="239"/>
      <c r="EZV20" s="239"/>
      <c r="EZW20" s="239"/>
      <c r="EZX20" s="239"/>
      <c r="EZY20" s="239"/>
      <c r="EZZ20" s="239"/>
      <c r="FAA20" s="239"/>
      <c r="FAB20" s="239"/>
      <c r="FAC20" s="239"/>
      <c r="FAD20" s="239"/>
      <c r="FAE20" s="239"/>
      <c r="FAF20" s="239"/>
      <c r="FAG20" s="239"/>
      <c r="FAH20" s="239"/>
      <c r="FAI20" s="239"/>
      <c r="FAJ20" s="239"/>
      <c r="FAK20" s="239"/>
      <c r="FAL20" s="239"/>
      <c r="FAM20" s="239"/>
      <c r="FAN20" s="239"/>
      <c r="FAO20" s="239"/>
      <c r="FAP20" s="239"/>
      <c r="FAQ20" s="239"/>
      <c r="FAR20" s="239"/>
      <c r="FAS20" s="239"/>
      <c r="FAT20" s="239"/>
      <c r="FAU20" s="239"/>
      <c r="FAV20" s="239"/>
      <c r="FAW20" s="239"/>
      <c r="FAX20" s="239"/>
      <c r="FAY20" s="239"/>
      <c r="FAZ20" s="239"/>
      <c r="FBA20" s="239"/>
      <c r="FBB20" s="239"/>
      <c r="FBC20" s="239"/>
      <c r="FBD20" s="239"/>
      <c r="FBE20" s="239"/>
      <c r="FBF20" s="239"/>
      <c r="FBG20" s="239"/>
      <c r="FBH20" s="239"/>
      <c r="FBI20" s="239"/>
      <c r="FBJ20" s="239"/>
      <c r="FBK20" s="239"/>
      <c r="FBL20" s="239"/>
      <c r="FBM20" s="239"/>
      <c r="FBN20" s="239"/>
      <c r="FBO20" s="239"/>
      <c r="FBP20" s="239"/>
      <c r="FBQ20" s="239"/>
      <c r="FBR20" s="239"/>
      <c r="FBS20" s="239"/>
      <c r="FBT20" s="239"/>
      <c r="FBU20" s="239"/>
      <c r="FBV20" s="239"/>
      <c r="FBW20" s="239"/>
      <c r="FBX20" s="239"/>
      <c r="FBY20" s="239"/>
      <c r="FBZ20" s="239"/>
      <c r="FCA20" s="239"/>
      <c r="FCB20" s="239"/>
      <c r="FCC20" s="239"/>
      <c r="FCD20" s="239"/>
      <c r="FCE20" s="239"/>
      <c r="FCF20" s="239"/>
      <c r="FCG20" s="239"/>
      <c r="FCH20" s="239"/>
      <c r="FCI20" s="239"/>
      <c r="FCJ20" s="239"/>
      <c r="FCK20" s="239"/>
      <c r="FCL20" s="239"/>
      <c r="FCM20" s="239"/>
      <c r="FCN20" s="239"/>
      <c r="FCO20" s="239"/>
      <c r="FCP20" s="239"/>
      <c r="FCQ20" s="239"/>
      <c r="FCR20" s="239"/>
      <c r="FCS20" s="239"/>
      <c r="FCT20" s="239"/>
      <c r="FCU20" s="239"/>
      <c r="FCV20" s="239"/>
      <c r="FCW20" s="239"/>
      <c r="FCX20" s="239"/>
      <c r="FCY20" s="239"/>
      <c r="FCZ20" s="239"/>
      <c r="FDA20" s="239"/>
      <c r="FDB20" s="239"/>
      <c r="FDC20" s="239"/>
      <c r="FDD20" s="239"/>
      <c r="FDE20" s="239"/>
      <c r="FDF20" s="239"/>
      <c r="FDG20" s="239"/>
      <c r="FDH20" s="239"/>
      <c r="FDI20" s="239"/>
      <c r="FDJ20" s="239"/>
      <c r="FDK20" s="239"/>
      <c r="FDL20" s="239"/>
      <c r="FDM20" s="239"/>
      <c r="FDN20" s="239"/>
      <c r="FDO20" s="239"/>
      <c r="FDP20" s="239"/>
      <c r="FDQ20" s="239"/>
      <c r="FDR20" s="239"/>
      <c r="FDS20" s="239"/>
      <c r="FDT20" s="239"/>
      <c r="FDU20" s="239"/>
      <c r="FDV20" s="239"/>
      <c r="FDW20" s="239"/>
      <c r="FDX20" s="239"/>
      <c r="FDY20" s="239"/>
      <c r="FDZ20" s="239"/>
      <c r="FEA20" s="239"/>
      <c r="FEB20" s="239"/>
      <c r="FEC20" s="239"/>
      <c r="FED20" s="239"/>
      <c r="FEE20" s="239"/>
      <c r="FEF20" s="239"/>
      <c r="FEG20" s="239"/>
      <c r="FEH20" s="239"/>
      <c r="FEI20" s="239"/>
      <c r="FEJ20" s="239"/>
      <c r="FEK20" s="239"/>
      <c r="FEL20" s="239"/>
      <c r="FEM20" s="239"/>
      <c r="FEN20" s="239"/>
      <c r="FEO20" s="239"/>
      <c r="FEP20" s="239"/>
      <c r="FEQ20" s="239"/>
      <c r="FER20" s="239"/>
      <c r="FES20" s="239"/>
      <c r="FET20" s="239"/>
      <c r="FEU20" s="239"/>
      <c r="FEV20" s="239"/>
      <c r="FEW20" s="239"/>
      <c r="FEX20" s="239"/>
      <c r="FEY20" s="239"/>
      <c r="FEZ20" s="239"/>
      <c r="FFA20" s="239"/>
      <c r="FFB20" s="239"/>
      <c r="FFC20" s="239"/>
      <c r="FFD20" s="239"/>
      <c r="FFE20" s="239"/>
      <c r="FFF20" s="239"/>
      <c r="FFG20" s="239"/>
      <c r="FFH20" s="239"/>
      <c r="FFI20" s="239"/>
      <c r="FFJ20" s="239"/>
      <c r="FFK20" s="239"/>
      <c r="FFL20" s="239"/>
      <c r="FFM20" s="239"/>
      <c r="FFN20" s="239"/>
      <c r="FFO20" s="239"/>
      <c r="FFP20" s="239"/>
      <c r="FFQ20" s="239"/>
      <c r="FFR20" s="239"/>
      <c r="FFS20" s="239"/>
      <c r="FFT20" s="239"/>
      <c r="FFU20" s="239"/>
      <c r="FFV20" s="239"/>
      <c r="FFW20" s="239"/>
      <c r="FFX20" s="239"/>
      <c r="FFY20" s="239"/>
      <c r="FFZ20" s="239"/>
      <c r="FGA20" s="239"/>
      <c r="FGB20" s="239"/>
      <c r="FGC20" s="239"/>
      <c r="FGD20" s="239"/>
      <c r="FGE20" s="239"/>
      <c r="FGF20" s="239"/>
      <c r="FGG20" s="239"/>
      <c r="FGH20" s="239"/>
      <c r="FGI20" s="239"/>
      <c r="FGJ20" s="239"/>
      <c r="FGK20" s="239"/>
      <c r="FGL20" s="239"/>
      <c r="FGM20" s="239"/>
      <c r="FGN20" s="239"/>
      <c r="FGO20" s="239"/>
      <c r="FGP20" s="239"/>
      <c r="FGQ20" s="239"/>
      <c r="FGR20" s="239"/>
      <c r="FGS20" s="239"/>
      <c r="FGT20" s="239"/>
      <c r="FGU20" s="239"/>
      <c r="FGV20" s="239"/>
      <c r="FGW20" s="239"/>
      <c r="FGX20" s="239"/>
      <c r="FGY20" s="239"/>
      <c r="FGZ20" s="239"/>
      <c r="FHA20" s="239"/>
      <c r="FHB20" s="239"/>
      <c r="FHC20" s="239"/>
      <c r="FHD20" s="239"/>
      <c r="FHE20" s="239"/>
      <c r="FHF20" s="239"/>
      <c r="FHG20" s="239"/>
      <c r="FHH20" s="239"/>
      <c r="FHI20" s="239"/>
      <c r="FHJ20" s="239"/>
      <c r="FHK20" s="239"/>
      <c r="FHL20" s="239"/>
      <c r="FHM20" s="239"/>
      <c r="FHN20" s="239"/>
      <c r="FHO20" s="239"/>
      <c r="FHP20" s="239"/>
      <c r="FHQ20" s="239"/>
      <c r="FHR20" s="239"/>
      <c r="FHS20" s="239"/>
      <c r="FHT20" s="239"/>
      <c r="FHU20" s="239"/>
      <c r="FHV20" s="239"/>
      <c r="FHW20" s="239"/>
      <c r="FHX20" s="239"/>
      <c r="FHY20" s="239"/>
      <c r="FHZ20" s="239"/>
      <c r="FIA20" s="239"/>
      <c r="FIB20" s="239"/>
      <c r="FIC20" s="239"/>
      <c r="FID20" s="239"/>
      <c r="FIE20" s="239"/>
      <c r="FIF20" s="239"/>
      <c r="FIG20" s="239"/>
      <c r="FIH20" s="239"/>
      <c r="FII20" s="239"/>
      <c r="FIJ20" s="239"/>
      <c r="FIK20" s="239"/>
      <c r="FIL20" s="239"/>
      <c r="FIM20" s="239"/>
      <c r="FIN20" s="239"/>
      <c r="FIO20" s="239"/>
      <c r="FIP20" s="239"/>
      <c r="FIQ20" s="239"/>
      <c r="FIR20" s="239"/>
      <c r="FIS20" s="239"/>
      <c r="FIT20" s="239"/>
      <c r="FIU20" s="239"/>
      <c r="FIV20" s="239"/>
      <c r="FIW20" s="239"/>
      <c r="FIX20" s="239"/>
      <c r="FIY20" s="239"/>
      <c r="FIZ20" s="239"/>
      <c r="FJA20" s="239"/>
      <c r="FJB20" s="239"/>
      <c r="FJC20" s="239"/>
      <c r="FJD20" s="239"/>
      <c r="FJE20" s="239"/>
      <c r="FJF20" s="239"/>
      <c r="FJG20" s="239"/>
      <c r="FJH20" s="239"/>
      <c r="FJI20" s="239"/>
      <c r="FJJ20" s="239"/>
      <c r="FJK20" s="239"/>
      <c r="FJL20" s="239"/>
      <c r="FJM20" s="239"/>
      <c r="FJN20" s="239"/>
      <c r="FJO20" s="239"/>
      <c r="FJP20" s="239"/>
      <c r="FJQ20" s="239"/>
      <c r="FJR20" s="239"/>
      <c r="FJS20" s="239"/>
      <c r="FJT20" s="239"/>
      <c r="FJU20" s="239"/>
      <c r="FJV20" s="239"/>
      <c r="FJW20" s="239"/>
      <c r="FJX20" s="239"/>
      <c r="FJY20" s="239"/>
      <c r="FJZ20" s="239"/>
      <c r="FKA20" s="239"/>
      <c r="FKB20" s="239"/>
      <c r="FKC20" s="239"/>
      <c r="FKD20" s="239"/>
      <c r="FKE20" s="239"/>
      <c r="FKF20" s="239"/>
      <c r="FKG20" s="239"/>
      <c r="FKH20" s="239"/>
      <c r="FKI20" s="239"/>
      <c r="FKJ20" s="239"/>
      <c r="FKK20" s="239"/>
      <c r="FKL20" s="239"/>
      <c r="FKM20" s="239"/>
      <c r="FKN20" s="239"/>
      <c r="FKO20" s="239"/>
      <c r="FKP20" s="239"/>
      <c r="FKQ20" s="239"/>
      <c r="FKR20" s="239"/>
      <c r="FKS20" s="239"/>
      <c r="FKT20" s="239"/>
      <c r="FKU20" s="239"/>
      <c r="FKV20" s="239"/>
      <c r="FKW20" s="239"/>
      <c r="FKX20" s="239"/>
      <c r="FKY20" s="239"/>
      <c r="FKZ20" s="239"/>
      <c r="FLA20" s="239"/>
      <c r="FLB20" s="239"/>
      <c r="FLC20" s="239"/>
      <c r="FLD20" s="239"/>
      <c r="FLE20" s="239"/>
      <c r="FLF20" s="239"/>
      <c r="FLG20" s="239"/>
      <c r="FLH20" s="239"/>
      <c r="FLI20" s="239"/>
      <c r="FLJ20" s="239"/>
      <c r="FLK20" s="239"/>
      <c r="FLL20" s="239"/>
      <c r="FLM20" s="239"/>
      <c r="FLN20" s="239"/>
      <c r="FLO20" s="239"/>
      <c r="FLP20" s="239"/>
      <c r="FLQ20" s="239"/>
      <c r="FLR20" s="239"/>
      <c r="FLS20" s="239"/>
      <c r="FLT20" s="239"/>
      <c r="FLU20" s="239"/>
      <c r="FLV20" s="239"/>
      <c r="FLW20" s="239"/>
      <c r="FLX20" s="239"/>
      <c r="FLY20" s="239"/>
      <c r="FLZ20" s="239"/>
      <c r="FMA20" s="239"/>
      <c r="FMB20" s="239"/>
      <c r="FMC20" s="239"/>
      <c r="FMD20" s="239"/>
      <c r="FME20" s="239"/>
      <c r="FMF20" s="239"/>
      <c r="FMG20" s="239"/>
      <c r="FMH20" s="239"/>
      <c r="FMI20" s="239"/>
      <c r="FMJ20" s="239"/>
      <c r="FMK20" s="239"/>
      <c r="FML20" s="239"/>
      <c r="FMM20" s="239"/>
      <c r="FMN20" s="239"/>
      <c r="FMO20" s="239"/>
      <c r="FMP20" s="239"/>
      <c r="FMQ20" s="239"/>
      <c r="FMR20" s="239"/>
      <c r="FMS20" s="239"/>
      <c r="FMT20" s="239"/>
      <c r="FMU20" s="239"/>
      <c r="FMV20" s="239"/>
      <c r="FMW20" s="239"/>
      <c r="FMX20" s="239"/>
      <c r="FMY20" s="239"/>
      <c r="FMZ20" s="239"/>
      <c r="FNA20" s="239"/>
      <c r="FNB20" s="239"/>
      <c r="FNC20" s="239"/>
      <c r="FND20" s="239"/>
      <c r="FNE20" s="239"/>
      <c r="FNF20" s="239"/>
      <c r="FNG20" s="239"/>
      <c r="FNH20" s="239"/>
      <c r="FNI20" s="239"/>
      <c r="FNJ20" s="239"/>
      <c r="FNK20" s="239"/>
      <c r="FNL20" s="239"/>
      <c r="FNM20" s="239"/>
      <c r="FNN20" s="239"/>
      <c r="FNO20" s="239"/>
      <c r="FNP20" s="239"/>
      <c r="FNQ20" s="239"/>
      <c r="FNR20" s="239"/>
      <c r="FNS20" s="239"/>
      <c r="FNT20" s="239"/>
      <c r="FNU20" s="239"/>
      <c r="FNV20" s="239"/>
      <c r="FNW20" s="239"/>
      <c r="FNX20" s="239"/>
      <c r="FNY20" s="239"/>
      <c r="FNZ20" s="239"/>
      <c r="FOA20" s="239"/>
      <c r="FOB20" s="239"/>
      <c r="FOC20" s="239"/>
      <c r="FOD20" s="239"/>
      <c r="FOE20" s="239"/>
      <c r="FOF20" s="239"/>
      <c r="FOG20" s="239"/>
      <c r="FOH20" s="239"/>
      <c r="FOI20" s="239"/>
      <c r="FOJ20" s="239"/>
      <c r="FOK20" s="239"/>
      <c r="FOL20" s="239"/>
      <c r="FOM20" s="239"/>
      <c r="FON20" s="239"/>
      <c r="FOO20" s="239"/>
      <c r="FOP20" s="239"/>
      <c r="FOQ20" s="239"/>
      <c r="FOR20" s="239"/>
      <c r="FOS20" s="239"/>
      <c r="FOT20" s="239"/>
      <c r="FOU20" s="239"/>
      <c r="FOV20" s="239"/>
      <c r="FOW20" s="239"/>
      <c r="FOX20" s="239"/>
      <c r="FOY20" s="239"/>
      <c r="FOZ20" s="239"/>
      <c r="FPA20" s="239"/>
      <c r="FPB20" s="239"/>
      <c r="FPC20" s="239"/>
      <c r="FPD20" s="239"/>
      <c r="FPE20" s="239"/>
      <c r="FPF20" s="239"/>
      <c r="FPG20" s="239"/>
      <c r="FPH20" s="239"/>
      <c r="FPI20" s="239"/>
      <c r="FPJ20" s="239"/>
      <c r="FPK20" s="239"/>
      <c r="FPL20" s="239"/>
      <c r="FPM20" s="239"/>
      <c r="FPN20" s="239"/>
      <c r="FPO20" s="239"/>
      <c r="FPP20" s="239"/>
      <c r="FPQ20" s="239"/>
      <c r="FPR20" s="239"/>
      <c r="FPS20" s="239"/>
      <c r="FPT20" s="239"/>
      <c r="FPU20" s="239"/>
      <c r="FPV20" s="239"/>
      <c r="FPW20" s="239"/>
      <c r="FPX20" s="239"/>
      <c r="FPY20" s="239"/>
      <c r="FPZ20" s="239"/>
      <c r="FQA20" s="239"/>
      <c r="FQB20" s="239"/>
      <c r="FQC20" s="239"/>
      <c r="FQD20" s="239"/>
      <c r="FQE20" s="239"/>
      <c r="FQF20" s="239"/>
      <c r="FQG20" s="239"/>
      <c r="FQH20" s="239"/>
      <c r="FQI20" s="239"/>
      <c r="FQJ20" s="239"/>
      <c r="FQK20" s="239"/>
      <c r="FQL20" s="239"/>
      <c r="FQM20" s="239"/>
      <c r="FQN20" s="239"/>
      <c r="FQO20" s="239"/>
      <c r="FQP20" s="239"/>
      <c r="FQQ20" s="239"/>
      <c r="FQR20" s="239"/>
      <c r="FQS20" s="239"/>
      <c r="FQT20" s="239"/>
      <c r="FQU20" s="239"/>
      <c r="FQV20" s="239"/>
      <c r="FQW20" s="239"/>
      <c r="FQX20" s="239"/>
      <c r="FQY20" s="239"/>
      <c r="FQZ20" s="239"/>
      <c r="FRA20" s="239"/>
      <c r="FRB20" s="239"/>
      <c r="FRC20" s="239"/>
      <c r="FRD20" s="239"/>
      <c r="FRE20" s="239"/>
      <c r="FRF20" s="239"/>
      <c r="FRG20" s="239"/>
      <c r="FRH20" s="239"/>
      <c r="FRI20" s="239"/>
      <c r="FRJ20" s="239"/>
      <c r="FRK20" s="239"/>
      <c r="FRL20" s="239"/>
      <c r="FRM20" s="239"/>
      <c r="FRN20" s="239"/>
      <c r="FRO20" s="239"/>
      <c r="FRP20" s="239"/>
      <c r="FRQ20" s="239"/>
      <c r="FRR20" s="239"/>
      <c r="FRS20" s="239"/>
      <c r="FRT20" s="239"/>
      <c r="FRU20" s="239"/>
      <c r="FRV20" s="239"/>
      <c r="FRW20" s="239"/>
      <c r="FRX20" s="239"/>
      <c r="FRY20" s="239"/>
      <c r="FRZ20" s="239"/>
      <c r="FSA20" s="239"/>
      <c r="FSB20" s="239"/>
      <c r="FSC20" s="239"/>
      <c r="FSD20" s="239"/>
      <c r="FSE20" s="239"/>
      <c r="FSF20" s="239"/>
      <c r="FSG20" s="239"/>
      <c r="FSH20" s="239"/>
      <c r="FSI20" s="239"/>
      <c r="FSJ20" s="239"/>
      <c r="FSK20" s="239"/>
      <c r="FSL20" s="239"/>
      <c r="FSM20" s="239"/>
      <c r="FSN20" s="239"/>
      <c r="FSO20" s="239"/>
      <c r="FSP20" s="239"/>
      <c r="FSQ20" s="239"/>
      <c r="FSR20" s="239"/>
      <c r="FSS20" s="239"/>
      <c r="FST20" s="239"/>
      <c r="FSU20" s="239"/>
      <c r="FSV20" s="239"/>
      <c r="FSW20" s="239"/>
      <c r="FSX20" s="239"/>
      <c r="FSY20" s="239"/>
      <c r="FSZ20" s="239"/>
      <c r="FTA20" s="239"/>
      <c r="FTB20" s="239"/>
      <c r="FTC20" s="239"/>
      <c r="FTD20" s="239"/>
      <c r="FTE20" s="239"/>
      <c r="FTF20" s="239"/>
      <c r="FTG20" s="239"/>
      <c r="FTH20" s="239"/>
      <c r="FTI20" s="239"/>
      <c r="FTJ20" s="239"/>
      <c r="FTK20" s="239"/>
      <c r="FTL20" s="239"/>
      <c r="FTM20" s="239"/>
      <c r="FTN20" s="239"/>
      <c r="FTO20" s="239"/>
      <c r="FTP20" s="239"/>
      <c r="FTQ20" s="239"/>
      <c r="FTR20" s="239"/>
      <c r="FTS20" s="239"/>
      <c r="FTT20" s="239"/>
      <c r="FTU20" s="239"/>
      <c r="FTV20" s="239"/>
      <c r="FTW20" s="239"/>
      <c r="FTX20" s="239"/>
      <c r="FTY20" s="239"/>
      <c r="FTZ20" s="239"/>
      <c r="FUA20" s="239"/>
      <c r="FUB20" s="239"/>
      <c r="FUC20" s="239"/>
      <c r="FUD20" s="239"/>
      <c r="FUE20" s="239"/>
      <c r="FUF20" s="239"/>
      <c r="FUG20" s="239"/>
      <c r="FUH20" s="239"/>
      <c r="FUI20" s="239"/>
      <c r="FUJ20" s="239"/>
      <c r="FUK20" s="239"/>
      <c r="FUL20" s="239"/>
      <c r="FUM20" s="239"/>
      <c r="FUN20" s="239"/>
      <c r="FUO20" s="239"/>
      <c r="FUP20" s="239"/>
      <c r="FUQ20" s="239"/>
      <c r="FUR20" s="239"/>
      <c r="FUS20" s="239"/>
      <c r="FUT20" s="239"/>
      <c r="FUU20" s="239"/>
      <c r="FUV20" s="239"/>
      <c r="FUW20" s="239"/>
      <c r="FUX20" s="239"/>
      <c r="FUY20" s="239"/>
      <c r="FUZ20" s="239"/>
      <c r="FVA20" s="239"/>
      <c r="FVB20" s="239"/>
      <c r="FVC20" s="239"/>
      <c r="FVD20" s="239"/>
      <c r="FVE20" s="239"/>
      <c r="FVF20" s="239"/>
      <c r="FVG20" s="239"/>
      <c r="FVH20" s="239"/>
      <c r="FVI20" s="239"/>
      <c r="FVJ20" s="239"/>
      <c r="FVK20" s="239"/>
      <c r="FVL20" s="239"/>
      <c r="FVM20" s="239"/>
      <c r="FVN20" s="239"/>
      <c r="FVO20" s="239"/>
      <c r="FVP20" s="239"/>
      <c r="FVQ20" s="239"/>
      <c r="FVR20" s="239"/>
      <c r="FVS20" s="239"/>
      <c r="FVT20" s="239"/>
      <c r="FVU20" s="239"/>
      <c r="FVV20" s="239"/>
      <c r="FVW20" s="239"/>
      <c r="FVX20" s="239"/>
      <c r="FVY20" s="239"/>
      <c r="FVZ20" s="239"/>
      <c r="FWA20" s="239"/>
      <c r="FWB20" s="239"/>
      <c r="FWC20" s="239"/>
      <c r="FWD20" s="239"/>
      <c r="FWE20" s="239"/>
      <c r="FWF20" s="239"/>
      <c r="FWG20" s="239"/>
      <c r="FWH20" s="239"/>
      <c r="FWI20" s="239"/>
      <c r="FWJ20" s="239"/>
      <c r="FWK20" s="239"/>
      <c r="FWL20" s="239"/>
      <c r="FWM20" s="239"/>
      <c r="FWN20" s="239"/>
      <c r="FWO20" s="239"/>
      <c r="FWP20" s="239"/>
      <c r="FWQ20" s="239"/>
      <c r="FWR20" s="239"/>
      <c r="FWS20" s="239"/>
      <c r="FWT20" s="239"/>
      <c r="FWU20" s="239"/>
      <c r="FWV20" s="239"/>
      <c r="FWW20" s="239"/>
      <c r="FWX20" s="239"/>
      <c r="FWY20" s="239"/>
      <c r="FWZ20" s="239"/>
      <c r="FXA20" s="239"/>
      <c r="FXB20" s="239"/>
      <c r="FXC20" s="239"/>
      <c r="FXD20" s="239"/>
      <c r="FXE20" s="239"/>
      <c r="FXF20" s="239"/>
      <c r="FXG20" s="239"/>
      <c r="FXH20" s="239"/>
      <c r="FXI20" s="239"/>
      <c r="FXJ20" s="239"/>
      <c r="FXK20" s="239"/>
      <c r="FXL20" s="239"/>
      <c r="FXM20" s="239"/>
      <c r="FXN20" s="239"/>
      <c r="FXO20" s="239"/>
      <c r="FXP20" s="239"/>
      <c r="FXQ20" s="239"/>
      <c r="FXR20" s="239"/>
      <c r="FXS20" s="239"/>
      <c r="FXT20" s="239"/>
      <c r="FXU20" s="239"/>
      <c r="FXV20" s="239"/>
      <c r="FXW20" s="239"/>
      <c r="FXX20" s="239"/>
      <c r="FXY20" s="239"/>
      <c r="FXZ20" s="239"/>
      <c r="FYA20" s="239"/>
      <c r="FYB20" s="239"/>
      <c r="FYC20" s="239"/>
      <c r="FYD20" s="239"/>
      <c r="FYE20" s="239"/>
      <c r="FYF20" s="239"/>
      <c r="FYG20" s="239"/>
      <c r="FYH20" s="239"/>
      <c r="FYI20" s="239"/>
      <c r="FYJ20" s="239"/>
      <c r="FYK20" s="239"/>
      <c r="FYL20" s="239"/>
      <c r="FYM20" s="239"/>
      <c r="FYN20" s="239"/>
      <c r="FYO20" s="239"/>
      <c r="FYP20" s="239"/>
      <c r="FYQ20" s="239"/>
      <c r="FYR20" s="239"/>
      <c r="FYS20" s="239"/>
      <c r="FYT20" s="239"/>
      <c r="FYU20" s="239"/>
      <c r="FYV20" s="239"/>
      <c r="FYW20" s="239"/>
      <c r="FYX20" s="239"/>
      <c r="FYY20" s="239"/>
      <c r="FYZ20" s="239"/>
      <c r="FZA20" s="239"/>
      <c r="FZB20" s="239"/>
      <c r="FZC20" s="239"/>
      <c r="FZD20" s="239"/>
      <c r="FZE20" s="239"/>
      <c r="FZF20" s="239"/>
      <c r="FZG20" s="239"/>
      <c r="FZH20" s="239"/>
      <c r="FZI20" s="239"/>
      <c r="FZJ20" s="239"/>
      <c r="FZK20" s="239"/>
      <c r="FZL20" s="239"/>
      <c r="FZM20" s="239"/>
      <c r="FZN20" s="239"/>
      <c r="FZO20" s="239"/>
      <c r="FZP20" s="239"/>
      <c r="FZQ20" s="239"/>
      <c r="FZR20" s="239"/>
      <c r="FZS20" s="239"/>
      <c r="FZT20" s="239"/>
      <c r="FZU20" s="239"/>
      <c r="FZV20" s="239"/>
      <c r="FZW20" s="239"/>
      <c r="FZX20" s="239"/>
      <c r="FZY20" s="239"/>
      <c r="FZZ20" s="239"/>
      <c r="GAA20" s="239"/>
      <c r="GAB20" s="239"/>
      <c r="GAC20" s="239"/>
      <c r="GAD20" s="239"/>
      <c r="GAE20" s="239"/>
      <c r="GAF20" s="239"/>
      <c r="GAG20" s="239"/>
      <c r="GAH20" s="239"/>
      <c r="GAI20" s="239"/>
      <c r="GAJ20" s="239"/>
      <c r="GAK20" s="239"/>
      <c r="GAL20" s="239"/>
      <c r="GAM20" s="239"/>
      <c r="GAN20" s="239"/>
      <c r="GAO20" s="239"/>
      <c r="GAP20" s="239"/>
      <c r="GAQ20" s="239"/>
      <c r="GAR20" s="239"/>
      <c r="GAS20" s="239"/>
      <c r="GAT20" s="239"/>
      <c r="GAU20" s="239"/>
      <c r="GAV20" s="239"/>
      <c r="GAW20" s="239"/>
      <c r="GAX20" s="239"/>
      <c r="GAY20" s="239"/>
      <c r="GAZ20" s="239"/>
      <c r="GBA20" s="239"/>
      <c r="GBB20" s="239"/>
      <c r="GBC20" s="239"/>
      <c r="GBD20" s="239"/>
      <c r="GBE20" s="239"/>
      <c r="GBF20" s="239"/>
      <c r="GBG20" s="239"/>
      <c r="GBH20" s="239"/>
      <c r="GBI20" s="239"/>
      <c r="GBJ20" s="239"/>
      <c r="GBK20" s="239"/>
      <c r="GBL20" s="239"/>
      <c r="GBM20" s="239"/>
      <c r="GBN20" s="239"/>
      <c r="GBO20" s="239"/>
      <c r="GBP20" s="239"/>
      <c r="GBQ20" s="239"/>
      <c r="GBR20" s="239"/>
      <c r="GBS20" s="239"/>
      <c r="GBT20" s="239"/>
      <c r="GBU20" s="239"/>
      <c r="GBV20" s="239"/>
      <c r="GBW20" s="239"/>
      <c r="GBX20" s="239"/>
      <c r="GBY20" s="239"/>
      <c r="GBZ20" s="239"/>
      <c r="GCA20" s="239"/>
      <c r="GCB20" s="239"/>
      <c r="GCC20" s="239"/>
      <c r="GCD20" s="239"/>
      <c r="GCE20" s="239"/>
      <c r="GCF20" s="239"/>
      <c r="GCG20" s="239"/>
      <c r="GCH20" s="239"/>
      <c r="GCI20" s="239"/>
      <c r="GCJ20" s="239"/>
      <c r="GCK20" s="239"/>
      <c r="GCL20" s="239"/>
      <c r="GCM20" s="239"/>
      <c r="GCN20" s="239"/>
      <c r="GCO20" s="239"/>
      <c r="GCP20" s="239"/>
      <c r="GCQ20" s="239"/>
      <c r="GCR20" s="239"/>
      <c r="GCS20" s="239"/>
      <c r="GCT20" s="239"/>
      <c r="GCU20" s="239"/>
      <c r="GCV20" s="239"/>
      <c r="GCW20" s="239"/>
      <c r="GCX20" s="239"/>
      <c r="GCY20" s="239"/>
      <c r="GCZ20" s="239"/>
      <c r="GDA20" s="239"/>
      <c r="GDB20" s="239"/>
      <c r="GDC20" s="239"/>
      <c r="GDD20" s="239"/>
      <c r="GDE20" s="239"/>
      <c r="GDF20" s="239"/>
      <c r="GDG20" s="239"/>
      <c r="GDH20" s="239"/>
      <c r="GDI20" s="239"/>
      <c r="GDJ20" s="239"/>
      <c r="GDK20" s="239"/>
      <c r="GDL20" s="239"/>
      <c r="GDM20" s="239"/>
      <c r="GDN20" s="239"/>
      <c r="GDO20" s="239"/>
      <c r="GDP20" s="239"/>
      <c r="GDQ20" s="239"/>
      <c r="GDR20" s="239"/>
      <c r="GDS20" s="239"/>
      <c r="GDT20" s="239"/>
      <c r="GDU20" s="239"/>
      <c r="GDV20" s="239"/>
      <c r="GDW20" s="239"/>
      <c r="GDX20" s="239"/>
      <c r="GDY20" s="239"/>
      <c r="GDZ20" s="239"/>
      <c r="GEA20" s="239"/>
      <c r="GEB20" s="239"/>
      <c r="GEC20" s="239"/>
      <c r="GED20" s="239"/>
      <c r="GEE20" s="239"/>
      <c r="GEF20" s="239"/>
      <c r="GEG20" s="239"/>
      <c r="GEH20" s="239"/>
      <c r="GEI20" s="239"/>
      <c r="GEJ20" s="239"/>
      <c r="GEK20" s="239"/>
      <c r="GEL20" s="239"/>
      <c r="GEM20" s="239"/>
      <c r="GEN20" s="239"/>
      <c r="GEO20" s="239"/>
      <c r="GEP20" s="239"/>
      <c r="GEQ20" s="239"/>
      <c r="GER20" s="239"/>
      <c r="GES20" s="239"/>
      <c r="GET20" s="239"/>
      <c r="GEU20" s="239"/>
      <c r="GEV20" s="239"/>
      <c r="GEW20" s="239"/>
      <c r="GEX20" s="239"/>
      <c r="GEY20" s="239"/>
      <c r="GEZ20" s="239"/>
      <c r="GFA20" s="239"/>
      <c r="GFB20" s="239"/>
      <c r="GFC20" s="239"/>
      <c r="GFD20" s="239"/>
      <c r="GFE20" s="239"/>
      <c r="GFF20" s="239"/>
      <c r="GFG20" s="239"/>
      <c r="GFH20" s="239"/>
      <c r="GFI20" s="239"/>
      <c r="GFJ20" s="239"/>
      <c r="GFK20" s="239"/>
      <c r="GFL20" s="239"/>
      <c r="GFM20" s="239"/>
      <c r="GFN20" s="239"/>
      <c r="GFO20" s="239"/>
      <c r="GFP20" s="239"/>
      <c r="GFQ20" s="239"/>
      <c r="GFR20" s="239"/>
      <c r="GFS20" s="239"/>
      <c r="GFT20" s="239"/>
      <c r="GFU20" s="239"/>
      <c r="GFV20" s="239"/>
      <c r="GFW20" s="239"/>
      <c r="GFX20" s="239"/>
      <c r="GFY20" s="239"/>
      <c r="GFZ20" s="239"/>
      <c r="GGA20" s="239"/>
      <c r="GGB20" s="239"/>
      <c r="GGC20" s="239"/>
      <c r="GGD20" s="239"/>
      <c r="GGE20" s="239"/>
      <c r="GGF20" s="239"/>
      <c r="GGG20" s="239"/>
      <c r="GGH20" s="239"/>
      <c r="GGI20" s="239"/>
      <c r="GGJ20" s="239"/>
      <c r="GGK20" s="239"/>
      <c r="GGL20" s="239"/>
      <c r="GGM20" s="239"/>
      <c r="GGN20" s="239"/>
      <c r="GGO20" s="239"/>
      <c r="GGP20" s="239"/>
      <c r="GGQ20" s="239"/>
      <c r="GGR20" s="239"/>
      <c r="GGS20" s="239"/>
      <c r="GGT20" s="239"/>
      <c r="GGU20" s="239"/>
      <c r="GGV20" s="239"/>
      <c r="GGW20" s="239"/>
      <c r="GGX20" s="239"/>
      <c r="GGY20" s="239"/>
      <c r="GGZ20" s="239"/>
      <c r="GHA20" s="239"/>
      <c r="GHB20" s="239"/>
      <c r="GHC20" s="239"/>
      <c r="GHD20" s="239"/>
      <c r="GHE20" s="239"/>
      <c r="GHF20" s="239"/>
      <c r="GHG20" s="239"/>
      <c r="GHH20" s="239"/>
      <c r="GHI20" s="239"/>
      <c r="GHJ20" s="239"/>
      <c r="GHK20" s="239"/>
      <c r="GHL20" s="239"/>
      <c r="GHM20" s="239"/>
      <c r="GHN20" s="239"/>
      <c r="GHO20" s="239"/>
      <c r="GHP20" s="239"/>
      <c r="GHQ20" s="239"/>
      <c r="GHR20" s="239"/>
      <c r="GHS20" s="239"/>
      <c r="GHT20" s="239"/>
      <c r="GHU20" s="239"/>
      <c r="GHV20" s="239"/>
      <c r="GHW20" s="239"/>
      <c r="GHX20" s="239"/>
      <c r="GHY20" s="239"/>
      <c r="GHZ20" s="239"/>
      <c r="GIA20" s="239"/>
      <c r="GIB20" s="239"/>
      <c r="GIC20" s="239"/>
      <c r="GID20" s="239"/>
      <c r="GIE20" s="239"/>
      <c r="GIF20" s="239"/>
      <c r="GIG20" s="239"/>
      <c r="GIH20" s="239"/>
      <c r="GII20" s="239"/>
      <c r="GIJ20" s="239"/>
      <c r="GIK20" s="239"/>
      <c r="GIL20" s="239"/>
      <c r="GIM20" s="239"/>
      <c r="GIN20" s="239"/>
      <c r="GIO20" s="239"/>
      <c r="GIP20" s="239"/>
      <c r="GIQ20" s="239"/>
      <c r="GIR20" s="239"/>
      <c r="GIS20" s="239"/>
      <c r="GIT20" s="239"/>
      <c r="GIU20" s="239"/>
      <c r="GIV20" s="239"/>
      <c r="GIW20" s="239"/>
      <c r="GIX20" s="239"/>
      <c r="GIY20" s="239"/>
      <c r="GIZ20" s="239"/>
      <c r="GJA20" s="239"/>
      <c r="GJB20" s="239"/>
      <c r="GJC20" s="239"/>
      <c r="GJD20" s="239"/>
      <c r="GJE20" s="239"/>
      <c r="GJF20" s="239"/>
      <c r="GJG20" s="239"/>
      <c r="GJH20" s="239"/>
      <c r="GJI20" s="239"/>
      <c r="GJJ20" s="239"/>
      <c r="GJK20" s="239"/>
      <c r="GJL20" s="239"/>
      <c r="GJM20" s="239"/>
      <c r="GJN20" s="239"/>
      <c r="GJO20" s="239"/>
      <c r="GJP20" s="239"/>
      <c r="GJQ20" s="239"/>
      <c r="GJR20" s="239"/>
      <c r="GJS20" s="239"/>
      <c r="GJT20" s="239"/>
      <c r="GJU20" s="239"/>
      <c r="GJV20" s="239"/>
      <c r="GJW20" s="239"/>
      <c r="GJX20" s="239"/>
      <c r="GJY20" s="239"/>
      <c r="GJZ20" s="239"/>
      <c r="GKA20" s="239"/>
      <c r="GKB20" s="239"/>
      <c r="GKC20" s="239"/>
      <c r="GKD20" s="239"/>
      <c r="GKE20" s="239"/>
      <c r="GKF20" s="239"/>
      <c r="GKG20" s="239"/>
      <c r="GKH20" s="239"/>
      <c r="GKI20" s="239"/>
      <c r="GKJ20" s="239"/>
      <c r="GKK20" s="239"/>
      <c r="GKL20" s="239"/>
      <c r="GKM20" s="239"/>
      <c r="GKN20" s="239"/>
      <c r="GKO20" s="239"/>
      <c r="GKP20" s="239"/>
      <c r="GKQ20" s="239"/>
      <c r="GKR20" s="239"/>
      <c r="GKS20" s="239"/>
      <c r="GKT20" s="239"/>
      <c r="GKU20" s="239"/>
      <c r="GKV20" s="239"/>
      <c r="GKW20" s="239"/>
      <c r="GKX20" s="239"/>
      <c r="GKY20" s="239"/>
      <c r="GKZ20" s="239"/>
      <c r="GLA20" s="239"/>
      <c r="GLB20" s="239"/>
      <c r="GLC20" s="239"/>
      <c r="GLD20" s="239"/>
      <c r="GLE20" s="239"/>
      <c r="GLF20" s="239"/>
      <c r="GLG20" s="239"/>
      <c r="GLH20" s="239"/>
      <c r="GLI20" s="239"/>
      <c r="GLJ20" s="239"/>
      <c r="GLK20" s="239"/>
      <c r="GLL20" s="239"/>
      <c r="GLM20" s="239"/>
      <c r="GLN20" s="239"/>
      <c r="GLO20" s="239"/>
      <c r="GLP20" s="239"/>
      <c r="GLQ20" s="239"/>
      <c r="GLR20" s="239"/>
      <c r="GLS20" s="239"/>
      <c r="GLT20" s="239"/>
      <c r="GLU20" s="239"/>
      <c r="GLV20" s="239"/>
      <c r="GLW20" s="239"/>
      <c r="GLX20" s="239"/>
      <c r="GLY20" s="239"/>
      <c r="GLZ20" s="239"/>
      <c r="GMA20" s="239"/>
      <c r="GMB20" s="239"/>
      <c r="GMC20" s="239"/>
      <c r="GMD20" s="239"/>
      <c r="GME20" s="239"/>
      <c r="GMF20" s="239"/>
      <c r="GMG20" s="239"/>
      <c r="GMH20" s="239"/>
      <c r="GMI20" s="239"/>
      <c r="GMJ20" s="239"/>
      <c r="GMK20" s="239"/>
      <c r="GML20" s="239"/>
      <c r="GMM20" s="239"/>
      <c r="GMN20" s="239"/>
      <c r="GMO20" s="239"/>
      <c r="GMP20" s="239"/>
      <c r="GMQ20" s="239"/>
      <c r="GMR20" s="239"/>
      <c r="GMS20" s="239"/>
      <c r="GMT20" s="239"/>
      <c r="GMU20" s="239"/>
      <c r="GMV20" s="239"/>
      <c r="GMW20" s="239"/>
      <c r="GMX20" s="239"/>
      <c r="GMY20" s="239"/>
      <c r="GMZ20" s="239"/>
      <c r="GNA20" s="239"/>
      <c r="GNB20" s="239"/>
      <c r="GNC20" s="239"/>
      <c r="GND20" s="239"/>
      <c r="GNE20" s="239"/>
      <c r="GNF20" s="239"/>
      <c r="GNG20" s="239"/>
      <c r="GNH20" s="239"/>
      <c r="GNI20" s="239"/>
      <c r="GNJ20" s="239"/>
      <c r="GNK20" s="239"/>
      <c r="GNL20" s="239"/>
      <c r="GNM20" s="239"/>
      <c r="GNN20" s="239"/>
      <c r="GNO20" s="239"/>
      <c r="GNP20" s="239"/>
      <c r="GNQ20" s="239"/>
      <c r="GNR20" s="239"/>
      <c r="GNS20" s="239"/>
      <c r="GNT20" s="239"/>
      <c r="GNU20" s="239"/>
      <c r="GNV20" s="239"/>
      <c r="GNW20" s="239"/>
      <c r="GNX20" s="239"/>
      <c r="GNY20" s="239"/>
      <c r="GNZ20" s="239"/>
      <c r="GOA20" s="239"/>
      <c r="GOB20" s="239"/>
      <c r="GOC20" s="239"/>
      <c r="GOD20" s="239"/>
      <c r="GOE20" s="239"/>
      <c r="GOF20" s="239"/>
      <c r="GOG20" s="239"/>
      <c r="GOH20" s="239"/>
      <c r="GOI20" s="239"/>
      <c r="GOJ20" s="239"/>
      <c r="GOK20" s="239"/>
      <c r="GOL20" s="239"/>
      <c r="GOM20" s="239"/>
      <c r="GON20" s="239"/>
      <c r="GOO20" s="239"/>
      <c r="GOP20" s="239"/>
      <c r="GOQ20" s="239"/>
      <c r="GOR20" s="239"/>
      <c r="GOS20" s="239"/>
      <c r="GOT20" s="239"/>
      <c r="GOU20" s="239"/>
      <c r="GOV20" s="239"/>
      <c r="GOW20" s="239"/>
      <c r="GOX20" s="239"/>
      <c r="GOY20" s="239"/>
      <c r="GOZ20" s="239"/>
      <c r="GPA20" s="239"/>
      <c r="GPB20" s="239"/>
      <c r="GPC20" s="239"/>
      <c r="GPD20" s="239"/>
      <c r="GPE20" s="239"/>
      <c r="GPF20" s="239"/>
      <c r="GPG20" s="239"/>
      <c r="GPH20" s="239"/>
      <c r="GPI20" s="239"/>
      <c r="GPJ20" s="239"/>
      <c r="GPK20" s="239"/>
      <c r="GPL20" s="239"/>
      <c r="GPM20" s="239"/>
      <c r="GPN20" s="239"/>
      <c r="GPO20" s="239"/>
      <c r="GPP20" s="239"/>
      <c r="GPQ20" s="239"/>
      <c r="GPR20" s="239"/>
      <c r="GPS20" s="239"/>
      <c r="GPT20" s="239"/>
      <c r="GPU20" s="239"/>
      <c r="GPV20" s="239"/>
      <c r="GPW20" s="239"/>
      <c r="GPX20" s="239"/>
      <c r="GPY20" s="239"/>
      <c r="GPZ20" s="239"/>
      <c r="GQA20" s="239"/>
      <c r="GQB20" s="239"/>
      <c r="GQC20" s="239"/>
      <c r="GQD20" s="239"/>
      <c r="GQE20" s="239"/>
      <c r="GQF20" s="239"/>
      <c r="GQG20" s="239"/>
      <c r="GQH20" s="239"/>
      <c r="GQI20" s="239"/>
      <c r="GQJ20" s="239"/>
      <c r="GQK20" s="239"/>
      <c r="GQL20" s="239"/>
      <c r="GQM20" s="239"/>
      <c r="GQN20" s="239"/>
      <c r="GQO20" s="239"/>
      <c r="GQP20" s="239"/>
      <c r="GQQ20" s="239"/>
      <c r="GQR20" s="239"/>
      <c r="GQS20" s="239"/>
      <c r="GQT20" s="239"/>
      <c r="GQU20" s="239"/>
      <c r="GQV20" s="239"/>
      <c r="GQW20" s="239"/>
      <c r="GQX20" s="239"/>
      <c r="GQY20" s="239"/>
      <c r="GQZ20" s="239"/>
      <c r="GRA20" s="239"/>
      <c r="GRB20" s="239"/>
      <c r="GRC20" s="239"/>
      <c r="GRD20" s="239"/>
      <c r="GRE20" s="239"/>
      <c r="GRF20" s="239"/>
      <c r="GRG20" s="239"/>
      <c r="GRH20" s="239"/>
      <c r="GRI20" s="239"/>
      <c r="GRJ20" s="239"/>
      <c r="GRK20" s="239"/>
      <c r="GRL20" s="239"/>
      <c r="GRM20" s="239"/>
      <c r="GRN20" s="239"/>
      <c r="GRO20" s="239"/>
      <c r="GRP20" s="239"/>
      <c r="GRQ20" s="239"/>
      <c r="GRR20" s="239"/>
      <c r="GRS20" s="239"/>
      <c r="GRT20" s="239"/>
      <c r="GRU20" s="239"/>
      <c r="GRV20" s="239"/>
      <c r="GRW20" s="239"/>
      <c r="GRX20" s="239"/>
      <c r="GRY20" s="239"/>
      <c r="GRZ20" s="239"/>
      <c r="GSA20" s="239"/>
      <c r="GSB20" s="239"/>
      <c r="GSC20" s="239"/>
      <c r="GSD20" s="239"/>
      <c r="GSE20" s="239"/>
      <c r="GSF20" s="239"/>
      <c r="GSG20" s="239"/>
      <c r="GSH20" s="239"/>
      <c r="GSI20" s="239"/>
      <c r="GSJ20" s="239"/>
      <c r="GSK20" s="239"/>
      <c r="GSL20" s="239"/>
      <c r="GSM20" s="239"/>
      <c r="GSN20" s="239"/>
      <c r="GSO20" s="239"/>
      <c r="GSP20" s="239"/>
      <c r="GSQ20" s="239"/>
      <c r="GSR20" s="239"/>
      <c r="GSS20" s="239"/>
      <c r="GST20" s="239"/>
      <c r="GSU20" s="239"/>
      <c r="GSV20" s="239"/>
      <c r="GSW20" s="239"/>
      <c r="GSX20" s="239"/>
      <c r="GSY20" s="239"/>
      <c r="GSZ20" s="239"/>
      <c r="GTA20" s="239"/>
      <c r="GTB20" s="239"/>
      <c r="GTC20" s="239"/>
      <c r="GTD20" s="239"/>
      <c r="GTE20" s="239"/>
      <c r="GTF20" s="239"/>
      <c r="GTG20" s="239"/>
      <c r="GTH20" s="239"/>
      <c r="GTI20" s="239"/>
      <c r="GTJ20" s="239"/>
      <c r="GTK20" s="239"/>
      <c r="GTL20" s="239"/>
      <c r="GTM20" s="239"/>
      <c r="GTN20" s="239"/>
      <c r="GTO20" s="239"/>
      <c r="GTP20" s="239"/>
      <c r="GTQ20" s="239"/>
      <c r="GTR20" s="239"/>
      <c r="GTS20" s="239"/>
      <c r="GTT20" s="239"/>
      <c r="GTU20" s="239"/>
      <c r="GTV20" s="239"/>
      <c r="GTW20" s="239"/>
      <c r="GTX20" s="239"/>
      <c r="GTY20" s="239"/>
      <c r="GTZ20" s="239"/>
      <c r="GUA20" s="239"/>
      <c r="GUB20" s="239"/>
      <c r="GUC20" s="239"/>
      <c r="GUD20" s="239"/>
      <c r="GUE20" s="239"/>
      <c r="GUF20" s="239"/>
      <c r="GUG20" s="239"/>
      <c r="GUH20" s="239"/>
      <c r="GUI20" s="239"/>
      <c r="GUJ20" s="239"/>
      <c r="GUK20" s="239"/>
      <c r="GUL20" s="239"/>
      <c r="GUM20" s="239"/>
      <c r="GUN20" s="239"/>
      <c r="GUO20" s="239"/>
      <c r="GUP20" s="239"/>
      <c r="GUQ20" s="239"/>
      <c r="GUR20" s="239"/>
      <c r="GUS20" s="239"/>
      <c r="GUT20" s="239"/>
      <c r="GUU20" s="239"/>
      <c r="GUV20" s="239"/>
      <c r="GUW20" s="239"/>
      <c r="GUX20" s="239"/>
      <c r="GUY20" s="239"/>
      <c r="GUZ20" s="239"/>
      <c r="GVA20" s="239"/>
      <c r="GVB20" s="239"/>
      <c r="GVC20" s="239"/>
      <c r="GVD20" s="239"/>
      <c r="GVE20" s="239"/>
      <c r="GVF20" s="239"/>
      <c r="GVG20" s="239"/>
      <c r="GVH20" s="239"/>
      <c r="GVI20" s="239"/>
      <c r="GVJ20" s="239"/>
      <c r="GVK20" s="239"/>
      <c r="GVL20" s="239"/>
      <c r="GVM20" s="239"/>
      <c r="GVN20" s="239"/>
      <c r="GVO20" s="239"/>
      <c r="GVP20" s="239"/>
      <c r="GVQ20" s="239"/>
      <c r="GVR20" s="239"/>
      <c r="GVS20" s="239"/>
      <c r="GVT20" s="239"/>
      <c r="GVU20" s="239"/>
      <c r="GVV20" s="239"/>
      <c r="GVW20" s="239"/>
      <c r="GVX20" s="239"/>
      <c r="GVY20" s="239"/>
      <c r="GVZ20" s="239"/>
      <c r="GWA20" s="239"/>
      <c r="GWB20" s="239"/>
      <c r="GWC20" s="239"/>
      <c r="GWD20" s="239"/>
      <c r="GWE20" s="239"/>
      <c r="GWF20" s="239"/>
      <c r="GWG20" s="239"/>
      <c r="GWH20" s="239"/>
      <c r="GWI20" s="239"/>
      <c r="GWJ20" s="239"/>
      <c r="GWK20" s="239"/>
      <c r="GWL20" s="239"/>
      <c r="GWM20" s="239"/>
      <c r="GWN20" s="239"/>
      <c r="GWO20" s="239"/>
      <c r="GWP20" s="239"/>
      <c r="GWQ20" s="239"/>
      <c r="GWR20" s="239"/>
      <c r="GWS20" s="239"/>
      <c r="GWT20" s="239"/>
      <c r="GWU20" s="239"/>
      <c r="GWV20" s="239"/>
      <c r="GWW20" s="239"/>
      <c r="GWX20" s="239"/>
      <c r="GWY20" s="239"/>
      <c r="GWZ20" s="239"/>
      <c r="GXA20" s="239"/>
      <c r="GXB20" s="239"/>
      <c r="GXC20" s="239"/>
      <c r="GXD20" s="239"/>
      <c r="GXE20" s="239"/>
      <c r="GXF20" s="239"/>
      <c r="GXG20" s="239"/>
      <c r="GXH20" s="239"/>
      <c r="GXI20" s="239"/>
      <c r="GXJ20" s="239"/>
      <c r="GXK20" s="239"/>
      <c r="GXL20" s="239"/>
      <c r="GXM20" s="239"/>
      <c r="GXN20" s="239"/>
      <c r="GXO20" s="239"/>
      <c r="GXP20" s="239"/>
      <c r="GXQ20" s="239"/>
      <c r="GXR20" s="239"/>
      <c r="GXS20" s="239"/>
      <c r="GXT20" s="239"/>
      <c r="GXU20" s="239"/>
      <c r="GXV20" s="239"/>
      <c r="GXW20" s="239"/>
      <c r="GXX20" s="239"/>
      <c r="GXY20" s="239"/>
      <c r="GXZ20" s="239"/>
      <c r="GYA20" s="239"/>
      <c r="GYB20" s="239"/>
      <c r="GYC20" s="239"/>
      <c r="GYD20" s="239"/>
      <c r="GYE20" s="239"/>
      <c r="GYF20" s="239"/>
      <c r="GYG20" s="239"/>
      <c r="GYH20" s="239"/>
      <c r="GYI20" s="239"/>
      <c r="GYJ20" s="239"/>
      <c r="GYK20" s="239"/>
      <c r="GYL20" s="239"/>
      <c r="GYM20" s="239"/>
      <c r="GYN20" s="239"/>
      <c r="GYO20" s="239"/>
      <c r="GYP20" s="239"/>
      <c r="GYQ20" s="239"/>
      <c r="GYR20" s="239"/>
      <c r="GYS20" s="239"/>
      <c r="GYT20" s="239"/>
      <c r="GYU20" s="239"/>
      <c r="GYV20" s="239"/>
      <c r="GYW20" s="239"/>
      <c r="GYX20" s="239"/>
      <c r="GYY20" s="239"/>
      <c r="GYZ20" s="239"/>
      <c r="GZA20" s="239"/>
      <c r="GZB20" s="239"/>
      <c r="GZC20" s="239"/>
      <c r="GZD20" s="239"/>
      <c r="GZE20" s="239"/>
      <c r="GZF20" s="239"/>
      <c r="GZG20" s="239"/>
      <c r="GZH20" s="239"/>
      <c r="GZI20" s="239"/>
      <c r="GZJ20" s="239"/>
      <c r="GZK20" s="239"/>
      <c r="GZL20" s="239"/>
      <c r="GZM20" s="239"/>
      <c r="GZN20" s="239"/>
      <c r="GZO20" s="239"/>
      <c r="GZP20" s="239"/>
      <c r="GZQ20" s="239"/>
      <c r="GZR20" s="239"/>
      <c r="GZS20" s="239"/>
      <c r="GZT20" s="239"/>
      <c r="GZU20" s="239"/>
      <c r="GZV20" s="239"/>
      <c r="GZW20" s="239"/>
      <c r="GZX20" s="239"/>
      <c r="GZY20" s="239"/>
      <c r="GZZ20" s="239"/>
      <c r="HAA20" s="239"/>
      <c r="HAB20" s="239"/>
      <c r="HAC20" s="239"/>
      <c r="HAD20" s="239"/>
      <c r="HAE20" s="239"/>
      <c r="HAF20" s="239"/>
      <c r="HAG20" s="239"/>
      <c r="HAH20" s="239"/>
      <c r="HAI20" s="239"/>
      <c r="HAJ20" s="239"/>
      <c r="HAK20" s="239"/>
      <c r="HAL20" s="239"/>
      <c r="HAM20" s="239"/>
      <c r="HAN20" s="239"/>
      <c r="HAO20" s="239"/>
      <c r="HAP20" s="239"/>
      <c r="HAQ20" s="239"/>
      <c r="HAR20" s="239"/>
      <c r="HAS20" s="239"/>
      <c r="HAT20" s="239"/>
      <c r="HAU20" s="239"/>
      <c r="HAV20" s="239"/>
      <c r="HAW20" s="239"/>
      <c r="HAX20" s="239"/>
      <c r="HAY20" s="239"/>
      <c r="HAZ20" s="239"/>
      <c r="HBA20" s="239"/>
      <c r="HBB20" s="239"/>
      <c r="HBC20" s="239"/>
      <c r="HBD20" s="239"/>
      <c r="HBE20" s="239"/>
      <c r="HBF20" s="239"/>
      <c r="HBG20" s="239"/>
      <c r="HBH20" s="239"/>
      <c r="HBI20" s="239"/>
      <c r="HBJ20" s="239"/>
      <c r="HBK20" s="239"/>
      <c r="HBL20" s="239"/>
      <c r="HBM20" s="239"/>
      <c r="HBN20" s="239"/>
      <c r="HBO20" s="239"/>
      <c r="HBP20" s="239"/>
      <c r="HBQ20" s="239"/>
      <c r="HBR20" s="239"/>
      <c r="HBS20" s="239"/>
      <c r="HBT20" s="239"/>
      <c r="HBU20" s="239"/>
      <c r="HBV20" s="239"/>
      <c r="HBW20" s="239"/>
      <c r="HBX20" s="239"/>
      <c r="HBY20" s="239"/>
      <c r="HBZ20" s="239"/>
      <c r="HCA20" s="239"/>
      <c r="HCB20" s="239"/>
      <c r="HCC20" s="239"/>
      <c r="HCD20" s="239"/>
      <c r="HCE20" s="239"/>
      <c r="HCF20" s="239"/>
      <c r="HCG20" s="239"/>
      <c r="HCH20" s="239"/>
      <c r="HCI20" s="239"/>
      <c r="HCJ20" s="239"/>
      <c r="HCK20" s="239"/>
      <c r="HCL20" s="239"/>
      <c r="HCM20" s="239"/>
      <c r="HCN20" s="239"/>
      <c r="HCO20" s="239"/>
      <c r="HCP20" s="239"/>
      <c r="HCQ20" s="239"/>
      <c r="HCR20" s="239"/>
      <c r="HCS20" s="239"/>
      <c r="HCT20" s="239"/>
      <c r="HCU20" s="239"/>
      <c r="HCV20" s="239"/>
      <c r="HCW20" s="239"/>
      <c r="HCX20" s="239"/>
      <c r="HCY20" s="239"/>
      <c r="HCZ20" s="239"/>
      <c r="HDA20" s="239"/>
      <c r="HDB20" s="239"/>
      <c r="HDC20" s="239"/>
      <c r="HDD20" s="239"/>
      <c r="HDE20" s="239"/>
      <c r="HDF20" s="239"/>
      <c r="HDG20" s="239"/>
      <c r="HDH20" s="239"/>
      <c r="HDI20" s="239"/>
      <c r="HDJ20" s="239"/>
      <c r="HDK20" s="239"/>
      <c r="HDL20" s="239"/>
      <c r="HDM20" s="239"/>
      <c r="HDN20" s="239"/>
      <c r="HDO20" s="239"/>
      <c r="HDP20" s="239"/>
      <c r="HDQ20" s="239"/>
      <c r="HDR20" s="239"/>
      <c r="HDS20" s="239"/>
      <c r="HDT20" s="239"/>
      <c r="HDU20" s="239"/>
      <c r="HDV20" s="239"/>
      <c r="HDW20" s="239"/>
      <c r="HDX20" s="239"/>
      <c r="HDY20" s="239"/>
      <c r="HDZ20" s="239"/>
      <c r="HEA20" s="239"/>
      <c r="HEB20" s="239"/>
      <c r="HEC20" s="239"/>
      <c r="HED20" s="239"/>
      <c r="HEE20" s="239"/>
      <c r="HEF20" s="239"/>
      <c r="HEG20" s="239"/>
      <c r="HEH20" s="239"/>
      <c r="HEI20" s="239"/>
      <c r="HEJ20" s="239"/>
      <c r="HEK20" s="239"/>
      <c r="HEL20" s="239"/>
      <c r="HEM20" s="239"/>
      <c r="HEN20" s="239"/>
      <c r="HEO20" s="239"/>
      <c r="HEP20" s="239"/>
      <c r="HEQ20" s="239"/>
      <c r="HER20" s="239"/>
      <c r="HES20" s="239"/>
      <c r="HET20" s="239"/>
      <c r="HEU20" s="239"/>
      <c r="HEV20" s="239"/>
      <c r="HEW20" s="239"/>
      <c r="HEX20" s="239"/>
      <c r="HEY20" s="239"/>
      <c r="HEZ20" s="239"/>
      <c r="HFA20" s="239"/>
      <c r="HFB20" s="239"/>
      <c r="HFC20" s="239"/>
      <c r="HFD20" s="239"/>
      <c r="HFE20" s="239"/>
      <c r="HFF20" s="239"/>
      <c r="HFG20" s="239"/>
      <c r="HFH20" s="239"/>
      <c r="HFI20" s="239"/>
      <c r="HFJ20" s="239"/>
      <c r="HFK20" s="239"/>
      <c r="HFL20" s="239"/>
      <c r="HFM20" s="239"/>
      <c r="HFN20" s="239"/>
      <c r="HFO20" s="239"/>
      <c r="HFP20" s="239"/>
      <c r="HFQ20" s="239"/>
      <c r="HFR20" s="239"/>
      <c r="HFS20" s="239"/>
      <c r="HFT20" s="239"/>
      <c r="HFU20" s="239"/>
      <c r="HFV20" s="239"/>
      <c r="HFW20" s="239"/>
      <c r="HFX20" s="239"/>
      <c r="HFY20" s="239"/>
      <c r="HFZ20" s="239"/>
      <c r="HGA20" s="239"/>
      <c r="HGB20" s="239"/>
      <c r="HGC20" s="239"/>
      <c r="HGD20" s="239"/>
      <c r="HGE20" s="239"/>
      <c r="HGF20" s="239"/>
      <c r="HGG20" s="239"/>
      <c r="HGH20" s="239"/>
      <c r="HGI20" s="239"/>
      <c r="HGJ20" s="239"/>
      <c r="HGK20" s="239"/>
      <c r="HGL20" s="239"/>
      <c r="HGM20" s="239"/>
      <c r="HGN20" s="239"/>
      <c r="HGO20" s="239"/>
      <c r="HGP20" s="239"/>
      <c r="HGQ20" s="239"/>
      <c r="HGR20" s="239"/>
      <c r="HGS20" s="239"/>
      <c r="HGT20" s="239"/>
      <c r="HGU20" s="239"/>
      <c r="HGV20" s="239"/>
      <c r="HGW20" s="239"/>
      <c r="HGX20" s="239"/>
      <c r="HGY20" s="239"/>
      <c r="HGZ20" s="239"/>
      <c r="HHA20" s="239"/>
      <c r="HHB20" s="239"/>
      <c r="HHC20" s="239"/>
      <c r="HHD20" s="239"/>
      <c r="HHE20" s="239"/>
      <c r="HHF20" s="239"/>
      <c r="HHG20" s="239"/>
      <c r="HHH20" s="239"/>
      <c r="HHI20" s="239"/>
      <c r="HHJ20" s="239"/>
      <c r="HHK20" s="239"/>
      <c r="HHL20" s="239"/>
      <c r="HHM20" s="239"/>
      <c r="HHN20" s="239"/>
      <c r="HHO20" s="239"/>
      <c r="HHP20" s="239"/>
      <c r="HHQ20" s="239"/>
      <c r="HHR20" s="239"/>
      <c r="HHS20" s="239"/>
      <c r="HHT20" s="239"/>
      <c r="HHU20" s="239"/>
      <c r="HHV20" s="239"/>
      <c r="HHW20" s="239"/>
      <c r="HHX20" s="239"/>
      <c r="HHY20" s="239"/>
      <c r="HHZ20" s="239"/>
      <c r="HIA20" s="239"/>
      <c r="HIB20" s="239"/>
      <c r="HIC20" s="239"/>
      <c r="HID20" s="239"/>
      <c r="HIE20" s="239"/>
      <c r="HIF20" s="239"/>
      <c r="HIG20" s="239"/>
      <c r="HIH20" s="239"/>
      <c r="HII20" s="239"/>
      <c r="HIJ20" s="239"/>
      <c r="HIK20" s="239"/>
      <c r="HIL20" s="239"/>
      <c r="HIM20" s="239"/>
      <c r="HIN20" s="239"/>
      <c r="HIO20" s="239"/>
      <c r="HIP20" s="239"/>
      <c r="HIQ20" s="239"/>
      <c r="HIR20" s="239"/>
      <c r="HIS20" s="239"/>
      <c r="HIT20" s="239"/>
      <c r="HIU20" s="239"/>
      <c r="HIV20" s="239"/>
      <c r="HIW20" s="239"/>
      <c r="HIX20" s="239"/>
      <c r="HIY20" s="239"/>
      <c r="HIZ20" s="239"/>
      <c r="HJA20" s="239"/>
      <c r="HJB20" s="239"/>
      <c r="HJC20" s="239"/>
      <c r="HJD20" s="239"/>
      <c r="HJE20" s="239"/>
      <c r="HJF20" s="239"/>
      <c r="HJG20" s="239"/>
      <c r="HJH20" s="239"/>
      <c r="HJI20" s="239"/>
      <c r="HJJ20" s="239"/>
      <c r="HJK20" s="239"/>
      <c r="HJL20" s="239"/>
      <c r="HJM20" s="239"/>
      <c r="HJN20" s="239"/>
      <c r="HJO20" s="239"/>
      <c r="HJP20" s="239"/>
      <c r="HJQ20" s="239"/>
      <c r="HJR20" s="239"/>
      <c r="HJS20" s="239"/>
      <c r="HJT20" s="239"/>
      <c r="HJU20" s="239"/>
      <c r="HJV20" s="239"/>
      <c r="HJW20" s="239"/>
      <c r="HJX20" s="239"/>
      <c r="HJY20" s="239"/>
      <c r="HJZ20" s="239"/>
      <c r="HKA20" s="239"/>
      <c r="HKB20" s="239"/>
      <c r="HKC20" s="239"/>
      <c r="HKD20" s="239"/>
      <c r="HKE20" s="239"/>
      <c r="HKF20" s="239"/>
      <c r="HKG20" s="239"/>
      <c r="HKH20" s="239"/>
      <c r="HKI20" s="239"/>
      <c r="HKJ20" s="239"/>
      <c r="HKK20" s="239"/>
      <c r="HKL20" s="239"/>
      <c r="HKM20" s="239"/>
      <c r="HKN20" s="239"/>
      <c r="HKO20" s="239"/>
      <c r="HKP20" s="239"/>
      <c r="HKQ20" s="239"/>
      <c r="HKR20" s="239"/>
      <c r="HKS20" s="239"/>
      <c r="HKT20" s="239"/>
      <c r="HKU20" s="239"/>
      <c r="HKV20" s="239"/>
      <c r="HKW20" s="239"/>
      <c r="HKX20" s="239"/>
      <c r="HKY20" s="239"/>
      <c r="HKZ20" s="239"/>
      <c r="HLA20" s="239"/>
      <c r="HLB20" s="239"/>
      <c r="HLC20" s="239"/>
      <c r="HLD20" s="239"/>
      <c r="HLE20" s="239"/>
      <c r="HLF20" s="239"/>
      <c r="HLG20" s="239"/>
      <c r="HLH20" s="239"/>
      <c r="HLI20" s="239"/>
      <c r="HLJ20" s="239"/>
      <c r="HLK20" s="239"/>
      <c r="HLL20" s="239"/>
      <c r="HLM20" s="239"/>
      <c r="HLN20" s="239"/>
      <c r="HLO20" s="239"/>
      <c r="HLP20" s="239"/>
      <c r="HLQ20" s="239"/>
      <c r="HLR20" s="239"/>
      <c r="HLS20" s="239"/>
      <c r="HLT20" s="239"/>
      <c r="HLU20" s="239"/>
      <c r="HLV20" s="239"/>
      <c r="HLW20" s="239"/>
      <c r="HLX20" s="239"/>
      <c r="HLY20" s="239"/>
      <c r="HLZ20" s="239"/>
      <c r="HMA20" s="239"/>
      <c r="HMB20" s="239"/>
      <c r="HMC20" s="239"/>
      <c r="HMD20" s="239"/>
      <c r="HME20" s="239"/>
      <c r="HMF20" s="239"/>
      <c r="HMG20" s="239"/>
      <c r="HMH20" s="239"/>
      <c r="HMI20" s="239"/>
      <c r="HMJ20" s="239"/>
      <c r="HMK20" s="239"/>
      <c r="HML20" s="239"/>
      <c r="HMM20" s="239"/>
      <c r="HMN20" s="239"/>
      <c r="HMO20" s="239"/>
      <c r="HMP20" s="239"/>
      <c r="HMQ20" s="239"/>
      <c r="HMR20" s="239"/>
      <c r="HMS20" s="239"/>
      <c r="HMT20" s="239"/>
      <c r="HMU20" s="239"/>
      <c r="HMV20" s="239"/>
      <c r="HMW20" s="239"/>
      <c r="HMX20" s="239"/>
      <c r="HMY20" s="239"/>
      <c r="HMZ20" s="239"/>
      <c r="HNA20" s="239"/>
      <c r="HNB20" s="239"/>
      <c r="HNC20" s="239"/>
      <c r="HND20" s="239"/>
      <c r="HNE20" s="239"/>
      <c r="HNF20" s="239"/>
      <c r="HNG20" s="239"/>
      <c r="HNH20" s="239"/>
      <c r="HNI20" s="239"/>
      <c r="HNJ20" s="239"/>
      <c r="HNK20" s="239"/>
      <c r="HNL20" s="239"/>
      <c r="HNM20" s="239"/>
      <c r="HNN20" s="239"/>
      <c r="HNO20" s="239"/>
      <c r="HNP20" s="239"/>
      <c r="HNQ20" s="239"/>
      <c r="HNR20" s="239"/>
      <c r="HNS20" s="239"/>
      <c r="HNT20" s="239"/>
      <c r="HNU20" s="239"/>
      <c r="HNV20" s="239"/>
      <c r="HNW20" s="239"/>
      <c r="HNX20" s="239"/>
      <c r="HNY20" s="239"/>
      <c r="HNZ20" s="239"/>
      <c r="HOA20" s="239"/>
      <c r="HOB20" s="239"/>
      <c r="HOC20" s="239"/>
      <c r="HOD20" s="239"/>
      <c r="HOE20" s="239"/>
      <c r="HOF20" s="239"/>
      <c r="HOG20" s="239"/>
      <c r="HOH20" s="239"/>
      <c r="HOI20" s="239"/>
      <c r="HOJ20" s="239"/>
      <c r="HOK20" s="239"/>
      <c r="HOL20" s="239"/>
      <c r="HOM20" s="239"/>
      <c r="HON20" s="239"/>
      <c r="HOO20" s="239"/>
      <c r="HOP20" s="239"/>
      <c r="HOQ20" s="239"/>
      <c r="HOR20" s="239"/>
      <c r="HOS20" s="239"/>
      <c r="HOT20" s="239"/>
      <c r="HOU20" s="239"/>
      <c r="HOV20" s="239"/>
      <c r="HOW20" s="239"/>
      <c r="HOX20" s="239"/>
      <c r="HOY20" s="239"/>
      <c r="HOZ20" s="239"/>
      <c r="HPA20" s="239"/>
      <c r="HPB20" s="239"/>
      <c r="HPC20" s="239"/>
      <c r="HPD20" s="239"/>
      <c r="HPE20" s="239"/>
      <c r="HPF20" s="239"/>
      <c r="HPG20" s="239"/>
      <c r="HPH20" s="239"/>
      <c r="HPI20" s="239"/>
      <c r="HPJ20" s="239"/>
      <c r="HPK20" s="239"/>
      <c r="HPL20" s="239"/>
      <c r="HPM20" s="239"/>
      <c r="HPN20" s="239"/>
      <c r="HPO20" s="239"/>
      <c r="HPP20" s="239"/>
      <c r="HPQ20" s="239"/>
      <c r="HPR20" s="239"/>
      <c r="HPS20" s="239"/>
      <c r="HPT20" s="239"/>
      <c r="HPU20" s="239"/>
      <c r="HPV20" s="239"/>
      <c r="HPW20" s="239"/>
      <c r="HPX20" s="239"/>
      <c r="HPY20" s="239"/>
      <c r="HPZ20" s="239"/>
      <c r="HQA20" s="239"/>
      <c r="HQB20" s="239"/>
      <c r="HQC20" s="239"/>
      <c r="HQD20" s="239"/>
      <c r="HQE20" s="239"/>
      <c r="HQF20" s="239"/>
      <c r="HQG20" s="239"/>
      <c r="HQH20" s="239"/>
      <c r="HQI20" s="239"/>
      <c r="HQJ20" s="239"/>
      <c r="HQK20" s="239"/>
      <c r="HQL20" s="239"/>
      <c r="HQM20" s="239"/>
      <c r="HQN20" s="239"/>
      <c r="HQO20" s="239"/>
      <c r="HQP20" s="239"/>
      <c r="HQQ20" s="239"/>
      <c r="HQR20" s="239"/>
      <c r="HQS20" s="239"/>
      <c r="HQT20" s="239"/>
      <c r="HQU20" s="239"/>
      <c r="HQV20" s="239"/>
      <c r="HQW20" s="239"/>
      <c r="HQX20" s="239"/>
      <c r="HQY20" s="239"/>
      <c r="HQZ20" s="239"/>
      <c r="HRA20" s="239"/>
      <c r="HRB20" s="239"/>
      <c r="HRC20" s="239"/>
      <c r="HRD20" s="239"/>
      <c r="HRE20" s="239"/>
      <c r="HRF20" s="239"/>
      <c r="HRG20" s="239"/>
      <c r="HRH20" s="239"/>
      <c r="HRI20" s="239"/>
      <c r="HRJ20" s="239"/>
      <c r="HRK20" s="239"/>
      <c r="HRL20" s="239"/>
      <c r="HRM20" s="239"/>
      <c r="HRN20" s="239"/>
      <c r="HRO20" s="239"/>
      <c r="HRP20" s="239"/>
      <c r="HRQ20" s="239"/>
      <c r="HRR20" s="239"/>
      <c r="HRS20" s="239"/>
      <c r="HRT20" s="239"/>
      <c r="HRU20" s="239"/>
      <c r="HRV20" s="239"/>
      <c r="HRW20" s="239"/>
      <c r="HRX20" s="239"/>
      <c r="HRY20" s="239"/>
      <c r="HRZ20" s="239"/>
      <c r="HSA20" s="239"/>
      <c r="HSB20" s="239"/>
      <c r="HSC20" s="239"/>
      <c r="HSD20" s="239"/>
      <c r="HSE20" s="239"/>
      <c r="HSF20" s="239"/>
      <c r="HSG20" s="239"/>
      <c r="HSH20" s="239"/>
      <c r="HSI20" s="239"/>
      <c r="HSJ20" s="239"/>
      <c r="HSK20" s="239"/>
      <c r="HSL20" s="239"/>
      <c r="HSM20" s="239"/>
      <c r="HSN20" s="239"/>
      <c r="HSO20" s="239"/>
      <c r="HSP20" s="239"/>
      <c r="HSQ20" s="239"/>
      <c r="HSR20" s="239"/>
      <c r="HSS20" s="239"/>
      <c r="HST20" s="239"/>
      <c r="HSU20" s="239"/>
      <c r="HSV20" s="239"/>
      <c r="HSW20" s="239"/>
      <c r="HSX20" s="239"/>
      <c r="HSY20" s="239"/>
      <c r="HSZ20" s="239"/>
      <c r="HTA20" s="239"/>
      <c r="HTB20" s="239"/>
      <c r="HTC20" s="239"/>
      <c r="HTD20" s="239"/>
      <c r="HTE20" s="239"/>
      <c r="HTF20" s="239"/>
      <c r="HTG20" s="239"/>
      <c r="HTH20" s="239"/>
      <c r="HTI20" s="239"/>
      <c r="HTJ20" s="239"/>
      <c r="HTK20" s="239"/>
      <c r="HTL20" s="239"/>
      <c r="HTM20" s="239"/>
      <c r="HTN20" s="239"/>
      <c r="HTO20" s="239"/>
      <c r="HTP20" s="239"/>
      <c r="HTQ20" s="239"/>
      <c r="HTR20" s="239"/>
      <c r="HTS20" s="239"/>
      <c r="HTT20" s="239"/>
      <c r="HTU20" s="239"/>
      <c r="HTV20" s="239"/>
      <c r="HTW20" s="239"/>
      <c r="HTX20" s="239"/>
      <c r="HTY20" s="239"/>
      <c r="HTZ20" s="239"/>
      <c r="HUA20" s="239"/>
      <c r="HUB20" s="239"/>
      <c r="HUC20" s="239"/>
      <c r="HUD20" s="239"/>
      <c r="HUE20" s="239"/>
      <c r="HUF20" s="239"/>
      <c r="HUG20" s="239"/>
      <c r="HUH20" s="239"/>
      <c r="HUI20" s="239"/>
      <c r="HUJ20" s="239"/>
      <c r="HUK20" s="239"/>
      <c r="HUL20" s="239"/>
      <c r="HUM20" s="239"/>
      <c r="HUN20" s="239"/>
      <c r="HUO20" s="239"/>
      <c r="HUP20" s="239"/>
      <c r="HUQ20" s="239"/>
      <c r="HUR20" s="239"/>
      <c r="HUS20" s="239"/>
      <c r="HUT20" s="239"/>
      <c r="HUU20" s="239"/>
      <c r="HUV20" s="239"/>
      <c r="HUW20" s="239"/>
      <c r="HUX20" s="239"/>
      <c r="HUY20" s="239"/>
      <c r="HUZ20" s="239"/>
      <c r="HVA20" s="239"/>
      <c r="HVB20" s="239"/>
      <c r="HVC20" s="239"/>
      <c r="HVD20" s="239"/>
      <c r="HVE20" s="239"/>
      <c r="HVF20" s="239"/>
      <c r="HVG20" s="239"/>
      <c r="HVH20" s="239"/>
      <c r="HVI20" s="239"/>
      <c r="HVJ20" s="239"/>
      <c r="HVK20" s="239"/>
      <c r="HVL20" s="239"/>
      <c r="HVM20" s="239"/>
      <c r="HVN20" s="239"/>
      <c r="HVO20" s="239"/>
      <c r="HVP20" s="239"/>
      <c r="HVQ20" s="239"/>
      <c r="HVR20" s="239"/>
      <c r="HVS20" s="239"/>
      <c r="HVT20" s="239"/>
      <c r="HVU20" s="239"/>
      <c r="HVV20" s="239"/>
      <c r="HVW20" s="239"/>
      <c r="HVX20" s="239"/>
      <c r="HVY20" s="239"/>
      <c r="HVZ20" s="239"/>
      <c r="HWA20" s="239"/>
      <c r="HWB20" s="239"/>
      <c r="HWC20" s="239"/>
      <c r="HWD20" s="239"/>
      <c r="HWE20" s="239"/>
      <c r="HWF20" s="239"/>
      <c r="HWG20" s="239"/>
      <c r="HWH20" s="239"/>
      <c r="HWI20" s="239"/>
      <c r="HWJ20" s="239"/>
      <c r="HWK20" s="239"/>
      <c r="HWL20" s="239"/>
      <c r="HWM20" s="239"/>
      <c r="HWN20" s="239"/>
      <c r="HWO20" s="239"/>
      <c r="HWP20" s="239"/>
      <c r="HWQ20" s="239"/>
      <c r="HWR20" s="239"/>
      <c r="HWS20" s="239"/>
      <c r="HWT20" s="239"/>
      <c r="HWU20" s="239"/>
      <c r="HWV20" s="239"/>
      <c r="HWW20" s="239"/>
      <c r="HWX20" s="239"/>
      <c r="HWY20" s="239"/>
      <c r="HWZ20" s="239"/>
      <c r="HXA20" s="239"/>
      <c r="HXB20" s="239"/>
      <c r="HXC20" s="239"/>
      <c r="HXD20" s="239"/>
      <c r="HXE20" s="239"/>
      <c r="HXF20" s="239"/>
      <c r="HXG20" s="239"/>
      <c r="HXH20" s="239"/>
      <c r="HXI20" s="239"/>
      <c r="HXJ20" s="239"/>
      <c r="HXK20" s="239"/>
      <c r="HXL20" s="239"/>
      <c r="HXM20" s="239"/>
      <c r="HXN20" s="239"/>
      <c r="HXO20" s="239"/>
      <c r="HXP20" s="239"/>
      <c r="HXQ20" s="239"/>
      <c r="HXR20" s="239"/>
      <c r="HXS20" s="239"/>
      <c r="HXT20" s="239"/>
      <c r="HXU20" s="239"/>
      <c r="HXV20" s="239"/>
      <c r="HXW20" s="239"/>
      <c r="HXX20" s="239"/>
      <c r="HXY20" s="239"/>
      <c r="HXZ20" s="239"/>
      <c r="HYA20" s="239"/>
      <c r="HYB20" s="239"/>
      <c r="HYC20" s="239"/>
      <c r="HYD20" s="239"/>
      <c r="HYE20" s="239"/>
      <c r="HYF20" s="239"/>
      <c r="HYG20" s="239"/>
      <c r="HYH20" s="239"/>
      <c r="HYI20" s="239"/>
      <c r="HYJ20" s="239"/>
      <c r="HYK20" s="239"/>
      <c r="HYL20" s="239"/>
      <c r="HYM20" s="239"/>
      <c r="HYN20" s="239"/>
      <c r="HYO20" s="239"/>
      <c r="HYP20" s="239"/>
      <c r="HYQ20" s="239"/>
      <c r="HYR20" s="239"/>
      <c r="HYS20" s="239"/>
      <c r="HYT20" s="239"/>
      <c r="HYU20" s="239"/>
      <c r="HYV20" s="239"/>
      <c r="HYW20" s="239"/>
      <c r="HYX20" s="239"/>
      <c r="HYY20" s="239"/>
      <c r="HYZ20" s="239"/>
      <c r="HZA20" s="239"/>
      <c r="HZB20" s="239"/>
      <c r="HZC20" s="239"/>
      <c r="HZD20" s="239"/>
      <c r="HZE20" s="239"/>
      <c r="HZF20" s="239"/>
      <c r="HZG20" s="239"/>
      <c r="HZH20" s="239"/>
      <c r="HZI20" s="239"/>
      <c r="HZJ20" s="239"/>
      <c r="HZK20" s="239"/>
      <c r="HZL20" s="239"/>
      <c r="HZM20" s="239"/>
      <c r="HZN20" s="239"/>
      <c r="HZO20" s="239"/>
      <c r="HZP20" s="239"/>
      <c r="HZQ20" s="239"/>
      <c r="HZR20" s="239"/>
      <c r="HZS20" s="239"/>
      <c r="HZT20" s="239"/>
      <c r="HZU20" s="239"/>
      <c r="HZV20" s="239"/>
      <c r="HZW20" s="239"/>
      <c r="HZX20" s="239"/>
      <c r="HZY20" s="239"/>
      <c r="HZZ20" s="239"/>
      <c r="IAA20" s="239"/>
      <c r="IAB20" s="239"/>
      <c r="IAC20" s="239"/>
      <c r="IAD20" s="239"/>
      <c r="IAE20" s="239"/>
      <c r="IAF20" s="239"/>
      <c r="IAG20" s="239"/>
      <c r="IAH20" s="239"/>
      <c r="IAI20" s="239"/>
      <c r="IAJ20" s="239"/>
      <c r="IAK20" s="239"/>
      <c r="IAL20" s="239"/>
      <c r="IAM20" s="239"/>
      <c r="IAN20" s="239"/>
      <c r="IAO20" s="239"/>
      <c r="IAP20" s="239"/>
      <c r="IAQ20" s="239"/>
      <c r="IAR20" s="239"/>
      <c r="IAS20" s="239"/>
      <c r="IAT20" s="239"/>
      <c r="IAU20" s="239"/>
      <c r="IAV20" s="239"/>
      <c r="IAW20" s="239"/>
      <c r="IAX20" s="239"/>
      <c r="IAY20" s="239"/>
      <c r="IAZ20" s="239"/>
      <c r="IBA20" s="239"/>
      <c r="IBB20" s="239"/>
      <c r="IBC20" s="239"/>
      <c r="IBD20" s="239"/>
      <c r="IBE20" s="239"/>
      <c r="IBF20" s="239"/>
      <c r="IBG20" s="239"/>
      <c r="IBH20" s="239"/>
      <c r="IBI20" s="239"/>
      <c r="IBJ20" s="239"/>
      <c r="IBK20" s="239"/>
      <c r="IBL20" s="239"/>
      <c r="IBM20" s="239"/>
      <c r="IBN20" s="239"/>
      <c r="IBO20" s="239"/>
      <c r="IBP20" s="239"/>
      <c r="IBQ20" s="239"/>
      <c r="IBR20" s="239"/>
      <c r="IBS20" s="239"/>
      <c r="IBT20" s="239"/>
      <c r="IBU20" s="239"/>
      <c r="IBV20" s="239"/>
      <c r="IBW20" s="239"/>
      <c r="IBX20" s="239"/>
      <c r="IBY20" s="239"/>
      <c r="IBZ20" s="239"/>
      <c r="ICA20" s="239"/>
      <c r="ICB20" s="239"/>
      <c r="ICC20" s="239"/>
      <c r="ICD20" s="239"/>
      <c r="ICE20" s="239"/>
      <c r="ICF20" s="239"/>
      <c r="ICG20" s="239"/>
      <c r="ICH20" s="239"/>
      <c r="ICI20" s="239"/>
      <c r="ICJ20" s="239"/>
      <c r="ICK20" s="239"/>
      <c r="ICL20" s="239"/>
      <c r="ICM20" s="239"/>
      <c r="ICN20" s="239"/>
      <c r="ICO20" s="239"/>
      <c r="ICP20" s="239"/>
      <c r="ICQ20" s="239"/>
      <c r="ICR20" s="239"/>
      <c r="ICS20" s="239"/>
      <c r="ICT20" s="239"/>
      <c r="ICU20" s="239"/>
      <c r="ICV20" s="239"/>
      <c r="ICW20" s="239"/>
      <c r="ICX20" s="239"/>
      <c r="ICY20" s="239"/>
      <c r="ICZ20" s="239"/>
      <c r="IDA20" s="239"/>
      <c r="IDB20" s="239"/>
      <c r="IDC20" s="239"/>
      <c r="IDD20" s="239"/>
      <c r="IDE20" s="239"/>
      <c r="IDF20" s="239"/>
      <c r="IDG20" s="239"/>
      <c r="IDH20" s="239"/>
      <c r="IDI20" s="239"/>
      <c r="IDJ20" s="239"/>
      <c r="IDK20" s="239"/>
      <c r="IDL20" s="239"/>
      <c r="IDM20" s="239"/>
      <c r="IDN20" s="239"/>
      <c r="IDO20" s="239"/>
      <c r="IDP20" s="239"/>
      <c r="IDQ20" s="239"/>
      <c r="IDR20" s="239"/>
      <c r="IDS20" s="239"/>
      <c r="IDT20" s="239"/>
      <c r="IDU20" s="239"/>
      <c r="IDV20" s="239"/>
      <c r="IDW20" s="239"/>
      <c r="IDX20" s="239"/>
      <c r="IDY20" s="239"/>
      <c r="IDZ20" s="239"/>
      <c r="IEA20" s="239"/>
      <c r="IEB20" s="239"/>
      <c r="IEC20" s="239"/>
      <c r="IED20" s="239"/>
      <c r="IEE20" s="239"/>
      <c r="IEF20" s="239"/>
      <c r="IEG20" s="239"/>
      <c r="IEH20" s="239"/>
      <c r="IEI20" s="239"/>
      <c r="IEJ20" s="239"/>
      <c r="IEK20" s="239"/>
      <c r="IEL20" s="239"/>
      <c r="IEM20" s="239"/>
      <c r="IEN20" s="239"/>
      <c r="IEO20" s="239"/>
      <c r="IEP20" s="239"/>
      <c r="IEQ20" s="239"/>
      <c r="IER20" s="239"/>
      <c r="IES20" s="239"/>
      <c r="IET20" s="239"/>
      <c r="IEU20" s="239"/>
      <c r="IEV20" s="239"/>
      <c r="IEW20" s="239"/>
      <c r="IEX20" s="239"/>
      <c r="IEY20" s="239"/>
      <c r="IEZ20" s="239"/>
      <c r="IFA20" s="239"/>
      <c r="IFB20" s="239"/>
      <c r="IFC20" s="239"/>
      <c r="IFD20" s="239"/>
      <c r="IFE20" s="239"/>
      <c r="IFF20" s="239"/>
      <c r="IFG20" s="239"/>
      <c r="IFH20" s="239"/>
      <c r="IFI20" s="239"/>
      <c r="IFJ20" s="239"/>
      <c r="IFK20" s="239"/>
      <c r="IFL20" s="239"/>
      <c r="IFM20" s="239"/>
      <c r="IFN20" s="239"/>
      <c r="IFO20" s="239"/>
      <c r="IFP20" s="239"/>
      <c r="IFQ20" s="239"/>
      <c r="IFR20" s="239"/>
      <c r="IFS20" s="239"/>
      <c r="IFT20" s="239"/>
      <c r="IFU20" s="239"/>
      <c r="IFV20" s="239"/>
      <c r="IFW20" s="239"/>
      <c r="IFX20" s="239"/>
      <c r="IFY20" s="239"/>
      <c r="IFZ20" s="239"/>
      <c r="IGA20" s="239"/>
      <c r="IGB20" s="239"/>
      <c r="IGC20" s="239"/>
      <c r="IGD20" s="239"/>
      <c r="IGE20" s="239"/>
      <c r="IGF20" s="239"/>
      <c r="IGG20" s="239"/>
      <c r="IGH20" s="239"/>
      <c r="IGI20" s="239"/>
      <c r="IGJ20" s="239"/>
      <c r="IGK20" s="239"/>
      <c r="IGL20" s="239"/>
      <c r="IGM20" s="239"/>
      <c r="IGN20" s="239"/>
      <c r="IGO20" s="239"/>
      <c r="IGP20" s="239"/>
      <c r="IGQ20" s="239"/>
      <c r="IGR20" s="239"/>
      <c r="IGS20" s="239"/>
      <c r="IGT20" s="239"/>
      <c r="IGU20" s="239"/>
      <c r="IGV20" s="239"/>
      <c r="IGW20" s="239"/>
      <c r="IGX20" s="239"/>
      <c r="IGY20" s="239"/>
      <c r="IGZ20" s="239"/>
      <c r="IHA20" s="239"/>
      <c r="IHB20" s="239"/>
      <c r="IHC20" s="239"/>
      <c r="IHD20" s="239"/>
      <c r="IHE20" s="239"/>
      <c r="IHF20" s="239"/>
      <c r="IHG20" s="239"/>
      <c r="IHH20" s="239"/>
      <c r="IHI20" s="239"/>
      <c r="IHJ20" s="239"/>
      <c r="IHK20" s="239"/>
      <c r="IHL20" s="239"/>
      <c r="IHM20" s="239"/>
      <c r="IHN20" s="239"/>
      <c r="IHO20" s="239"/>
      <c r="IHP20" s="239"/>
      <c r="IHQ20" s="239"/>
      <c r="IHR20" s="239"/>
      <c r="IHS20" s="239"/>
      <c r="IHT20" s="239"/>
      <c r="IHU20" s="239"/>
      <c r="IHV20" s="239"/>
      <c r="IHW20" s="239"/>
      <c r="IHX20" s="239"/>
      <c r="IHY20" s="239"/>
      <c r="IHZ20" s="239"/>
      <c r="IIA20" s="239"/>
      <c r="IIB20" s="239"/>
      <c r="IIC20" s="239"/>
      <c r="IID20" s="239"/>
      <c r="IIE20" s="239"/>
      <c r="IIF20" s="239"/>
      <c r="IIG20" s="239"/>
      <c r="IIH20" s="239"/>
      <c r="III20" s="239"/>
      <c r="IIJ20" s="239"/>
      <c r="IIK20" s="239"/>
      <c r="IIL20" s="239"/>
      <c r="IIM20" s="239"/>
      <c r="IIN20" s="239"/>
      <c r="IIO20" s="239"/>
      <c r="IIP20" s="239"/>
      <c r="IIQ20" s="239"/>
      <c r="IIR20" s="239"/>
      <c r="IIS20" s="239"/>
      <c r="IIT20" s="239"/>
      <c r="IIU20" s="239"/>
      <c r="IIV20" s="239"/>
      <c r="IIW20" s="239"/>
      <c r="IIX20" s="239"/>
      <c r="IIY20" s="239"/>
      <c r="IIZ20" s="239"/>
      <c r="IJA20" s="239"/>
      <c r="IJB20" s="239"/>
      <c r="IJC20" s="239"/>
      <c r="IJD20" s="239"/>
      <c r="IJE20" s="239"/>
      <c r="IJF20" s="239"/>
      <c r="IJG20" s="239"/>
      <c r="IJH20" s="239"/>
      <c r="IJI20" s="239"/>
      <c r="IJJ20" s="239"/>
      <c r="IJK20" s="239"/>
      <c r="IJL20" s="239"/>
      <c r="IJM20" s="239"/>
      <c r="IJN20" s="239"/>
      <c r="IJO20" s="239"/>
      <c r="IJP20" s="239"/>
      <c r="IJQ20" s="239"/>
      <c r="IJR20" s="239"/>
      <c r="IJS20" s="239"/>
      <c r="IJT20" s="239"/>
      <c r="IJU20" s="239"/>
      <c r="IJV20" s="239"/>
      <c r="IJW20" s="239"/>
      <c r="IJX20" s="239"/>
      <c r="IJY20" s="239"/>
      <c r="IJZ20" s="239"/>
      <c r="IKA20" s="239"/>
      <c r="IKB20" s="239"/>
      <c r="IKC20" s="239"/>
      <c r="IKD20" s="239"/>
      <c r="IKE20" s="239"/>
      <c r="IKF20" s="239"/>
      <c r="IKG20" s="239"/>
      <c r="IKH20" s="239"/>
      <c r="IKI20" s="239"/>
      <c r="IKJ20" s="239"/>
      <c r="IKK20" s="239"/>
      <c r="IKL20" s="239"/>
      <c r="IKM20" s="239"/>
      <c r="IKN20" s="239"/>
      <c r="IKO20" s="239"/>
      <c r="IKP20" s="239"/>
      <c r="IKQ20" s="239"/>
      <c r="IKR20" s="239"/>
      <c r="IKS20" s="239"/>
      <c r="IKT20" s="239"/>
      <c r="IKU20" s="239"/>
      <c r="IKV20" s="239"/>
      <c r="IKW20" s="239"/>
      <c r="IKX20" s="239"/>
      <c r="IKY20" s="239"/>
      <c r="IKZ20" s="239"/>
      <c r="ILA20" s="239"/>
      <c r="ILB20" s="239"/>
      <c r="ILC20" s="239"/>
      <c r="ILD20" s="239"/>
      <c r="ILE20" s="239"/>
      <c r="ILF20" s="239"/>
      <c r="ILG20" s="239"/>
      <c r="ILH20" s="239"/>
      <c r="ILI20" s="239"/>
      <c r="ILJ20" s="239"/>
      <c r="ILK20" s="239"/>
      <c r="ILL20" s="239"/>
      <c r="ILM20" s="239"/>
      <c r="ILN20" s="239"/>
      <c r="ILO20" s="239"/>
      <c r="ILP20" s="239"/>
      <c r="ILQ20" s="239"/>
      <c r="ILR20" s="239"/>
      <c r="ILS20" s="239"/>
      <c r="ILT20" s="239"/>
      <c r="ILU20" s="239"/>
      <c r="ILV20" s="239"/>
      <c r="ILW20" s="239"/>
      <c r="ILX20" s="239"/>
      <c r="ILY20" s="239"/>
      <c r="ILZ20" s="239"/>
      <c r="IMA20" s="239"/>
      <c r="IMB20" s="239"/>
      <c r="IMC20" s="239"/>
      <c r="IMD20" s="239"/>
      <c r="IME20" s="239"/>
      <c r="IMF20" s="239"/>
      <c r="IMG20" s="239"/>
      <c r="IMH20" s="239"/>
      <c r="IMI20" s="239"/>
      <c r="IMJ20" s="239"/>
      <c r="IMK20" s="239"/>
      <c r="IML20" s="239"/>
      <c r="IMM20" s="239"/>
      <c r="IMN20" s="239"/>
      <c r="IMO20" s="239"/>
      <c r="IMP20" s="239"/>
      <c r="IMQ20" s="239"/>
      <c r="IMR20" s="239"/>
      <c r="IMS20" s="239"/>
      <c r="IMT20" s="239"/>
      <c r="IMU20" s="239"/>
      <c r="IMV20" s="239"/>
      <c r="IMW20" s="239"/>
      <c r="IMX20" s="239"/>
      <c r="IMY20" s="239"/>
      <c r="IMZ20" s="239"/>
      <c r="INA20" s="239"/>
      <c r="INB20" s="239"/>
      <c r="INC20" s="239"/>
      <c r="IND20" s="239"/>
      <c r="INE20" s="239"/>
      <c r="INF20" s="239"/>
      <c r="ING20" s="239"/>
      <c r="INH20" s="239"/>
      <c r="INI20" s="239"/>
      <c r="INJ20" s="239"/>
      <c r="INK20" s="239"/>
      <c r="INL20" s="239"/>
      <c r="INM20" s="239"/>
      <c r="INN20" s="239"/>
      <c r="INO20" s="239"/>
      <c r="INP20" s="239"/>
      <c r="INQ20" s="239"/>
      <c r="INR20" s="239"/>
      <c r="INS20" s="239"/>
      <c r="INT20" s="239"/>
      <c r="INU20" s="239"/>
      <c r="INV20" s="239"/>
      <c r="INW20" s="239"/>
      <c r="INX20" s="239"/>
      <c r="INY20" s="239"/>
      <c r="INZ20" s="239"/>
      <c r="IOA20" s="239"/>
      <c r="IOB20" s="239"/>
      <c r="IOC20" s="239"/>
      <c r="IOD20" s="239"/>
      <c r="IOE20" s="239"/>
      <c r="IOF20" s="239"/>
      <c r="IOG20" s="239"/>
      <c r="IOH20" s="239"/>
      <c r="IOI20" s="239"/>
      <c r="IOJ20" s="239"/>
      <c r="IOK20" s="239"/>
      <c r="IOL20" s="239"/>
      <c r="IOM20" s="239"/>
      <c r="ION20" s="239"/>
      <c r="IOO20" s="239"/>
      <c r="IOP20" s="239"/>
      <c r="IOQ20" s="239"/>
      <c r="IOR20" s="239"/>
      <c r="IOS20" s="239"/>
      <c r="IOT20" s="239"/>
      <c r="IOU20" s="239"/>
      <c r="IOV20" s="239"/>
      <c r="IOW20" s="239"/>
      <c r="IOX20" s="239"/>
      <c r="IOY20" s="239"/>
      <c r="IOZ20" s="239"/>
      <c r="IPA20" s="239"/>
      <c r="IPB20" s="239"/>
      <c r="IPC20" s="239"/>
      <c r="IPD20" s="239"/>
      <c r="IPE20" s="239"/>
      <c r="IPF20" s="239"/>
      <c r="IPG20" s="239"/>
      <c r="IPH20" s="239"/>
      <c r="IPI20" s="239"/>
      <c r="IPJ20" s="239"/>
      <c r="IPK20" s="239"/>
      <c r="IPL20" s="239"/>
      <c r="IPM20" s="239"/>
      <c r="IPN20" s="239"/>
      <c r="IPO20" s="239"/>
      <c r="IPP20" s="239"/>
      <c r="IPQ20" s="239"/>
      <c r="IPR20" s="239"/>
      <c r="IPS20" s="239"/>
      <c r="IPT20" s="239"/>
      <c r="IPU20" s="239"/>
      <c r="IPV20" s="239"/>
      <c r="IPW20" s="239"/>
      <c r="IPX20" s="239"/>
      <c r="IPY20" s="239"/>
      <c r="IPZ20" s="239"/>
      <c r="IQA20" s="239"/>
      <c r="IQB20" s="239"/>
      <c r="IQC20" s="239"/>
      <c r="IQD20" s="239"/>
      <c r="IQE20" s="239"/>
      <c r="IQF20" s="239"/>
      <c r="IQG20" s="239"/>
      <c r="IQH20" s="239"/>
      <c r="IQI20" s="239"/>
      <c r="IQJ20" s="239"/>
      <c r="IQK20" s="239"/>
      <c r="IQL20" s="239"/>
      <c r="IQM20" s="239"/>
      <c r="IQN20" s="239"/>
      <c r="IQO20" s="239"/>
      <c r="IQP20" s="239"/>
      <c r="IQQ20" s="239"/>
      <c r="IQR20" s="239"/>
      <c r="IQS20" s="239"/>
      <c r="IQT20" s="239"/>
      <c r="IQU20" s="239"/>
      <c r="IQV20" s="239"/>
      <c r="IQW20" s="239"/>
      <c r="IQX20" s="239"/>
      <c r="IQY20" s="239"/>
      <c r="IQZ20" s="239"/>
      <c r="IRA20" s="239"/>
      <c r="IRB20" s="239"/>
      <c r="IRC20" s="239"/>
      <c r="IRD20" s="239"/>
      <c r="IRE20" s="239"/>
      <c r="IRF20" s="239"/>
      <c r="IRG20" s="239"/>
      <c r="IRH20" s="239"/>
      <c r="IRI20" s="239"/>
      <c r="IRJ20" s="239"/>
      <c r="IRK20" s="239"/>
      <c r="IRL20" s="239"/>
      <c r="IRM20" s="239"/>
      <c r="IRN20" s="239"/>
      <c r="IRO20" s="239"/>
      <c r="IRP20" s="239"/>
      <c r="IRQ20" s="239"/>
      <c r="IRR20" s="239"/>
      <c r="IRS20" s="239"/>
      <c r="IRT20" s="239"/>
      <c r="IRU20" s="239"/>
      <c r="IRV20" s="239"/>
      <c r="IRW20" s="239"/>
      <c r="IRX20" s="239"/>
      <c r="IRY20" s="239"/>
      <c r="IRZ20" s="239"/>
      <c r="ISA20" s="239"/>
      <c r="ISB20" s="239"/>
      <c r="ISC20" s="239"/>
      <c r="ISD20" s="239"/>
      <c r="ISE20" s="239"/>
      <c r="ISF20" s="239"/>
      <c r="ISG20" s="239"/>
      <c r="ISH20" s="239"/>
      <c r="ISI20" s="239"/>
      <c r="ISJ20" s="239"/>
      <c r="ISK20" s="239"/>
      <c r="ISL20" s="239"/>
      <c r="ISM20" s="239"/>
      <c r="ISN20" s="239"/>
      <c r="ISO20" s="239"/>
      <c r="ISP20" s="239"/>
      <c r="ISQ20" s="239"/>
      <c r="ISR20" s="239"/>
      <c r="ISS20" s="239"/>
      <c r="IST20" s="239"/>
      <c r="ISU20" s="239"/>
      <c r="ISV20" s="239"/>
      <c r="ISW20" s="239"/>
      <c r="ISX20" s="239"/>
      <c r="ISY20" s="239"/>
      <c r="ISZ20" s="239"/>
      <c r="ITA20" s="239"/>
      <c r="ITB20" s="239"/>
      <c r="ITC20" s="239"/>
      <c r="ITD20" s="239"/>
      <c r="ITE20" s="239"/>
      <c r="ITF20" s="239"/>
      <c r="ITG20" s="239"/>
      <c r="ITH20" s="239"/>
      <c r="ITI20" s="239"/>
      <c r="ITJ20" s="239"/>
      <c r="ITK20" s="239"/>
      <c r="ITL20" s="239"/>
      <c r="ITM20" s="239"/>
      <c r="ITN20" s="239"/>
      <c r="ITO20" s="239"/>
      <c r="ITP20" s="239"/>
      <c r="ITQ20" s="239"/>
      <c r="ITR20" s="239"/>
      <c r="ITS20" s="239"/>
      <c r="ITT20" s="239"/>
      <c r="ITU20" s="239"/>
      <c r="ITV20" s="239"/>
      <c r="ITW20" s="239"/>
      <c r="ITX20" s="239"/>
      <c r="ITY20" s="239"/>
      <c r="ITZ20" s="239"/>
      <c r="IUA20" s="239"/>
      <c r="IUB20" s="239"/>
      <c r="IUC20" s="239"/>
      <c r="IUD20" s="239"/>
      <c r="IUE20" s="239"/>
      <c r="IUF20" s="239"/>
      <c r="IUG20" s="239"/>
      <c r="IUH20" s="239"/>
      <c r="IUI20" s="239"/>
      <c r="IUJ20" s="239"/>
      <c r="IUK20" s="239"/>
      <c r="IUL20" s="239"/>
      <c r="IUM20" s="239"/>
      <c r="IUN20" s="239"/>
      <c r="IUO20" s="239"/>
      <c r="IUP20" s="239"/>
      <c r="IUQ20" s="239"/>
      <c r="IUR20" s="239"/>
      <c r="IUS20" s="239"/>
      <c r="IUT20" s="239"/>
      <c r="IUU20" s="239"/>
      <c r="IUV20" s="239"/>
      <c r="IUW20" s="239"/>
      <c r="IUX20" s="239"/>
      <c r="IUY20" s="239"/>
      <c r="IUZ20" s="239"/>
      <c r="IVA20" s="239"/>
      <c r="IVB20" s="239"/>
      <c r="IVC20" s="239"/>
      <c r="IVD20" s="239"/>
      <c r="IVE20" s="239"/>
      <c r="IVF20" s="239"/>
      <c r="IVG20" s="239"/>
      <c r="IVH20" s="239"/>
      <c r="IVI20" s="239"/>
      <c r="IVJ20" s="239"/>
      <c r="IVK20" s="239"/>
      <c r="IVL20" s="239"/>
      <c r="IVM20" s="239"/>
      <c r="IVN20" s="239"/>
      <c r="IVO20" s="239"/>
      <c r="IVP20" s="239"/>
      <c r="IVQ20" s="239"/>
      <c r="IVR20" s="239"/>
      <c r="IVS20" s="239"/>
      <c r="IVT20" s="239"/>
      <c r="IVU20" s="239"/>
      <c r="IVV20" s="239"/>
      <c r="IVW20" s="239"/>
      <c r="IVX20" s="239"/>
      <c r="IVY20" s="239"/>
      <c r="IVZ20" s="239"/>
      <c r="IWA20" s="239"/>
      <c r="IWB20" s="239"/>
      <c r="IWC20" s="239"/>
      <c r="IWD20" s="239"/>
      <c r="IWE20" s="239"/>
      <c r="IWF20" s="239"/>
      <c r="IWG20" s="239"/>
      <c r="IWH20" s="239"/>
      <c r="IWI20" s="239"/>
      <c r="IWJ20" s="239"/>
      <c r="IWK20" s="239"/>
      <c r="IWL20" s="239"/>
      <c r="IWM20" s="239"/>
      <c r="IWN20" s="239"/>
      <c r="IWO20" s="239"/>
      <c r="IWP20" s="239"/>
      <c r="IWQ20" s="239"/>
      <c r="IWR20" s="239"/>
      <c r="IWS20" s="239"/>
      <c r="IWT20" s="239"/>
      <c r="IWU20" s="239"/>
      <c r="IWV20" s="239"/>
      <c r="IWW20" s="239"/>
      <c r="IWX20" s="239"/>
      <c r="IWY20" s="239"/>
      <c r="IWZ20" s="239"/>
      <c r="IXA20" s="239"/>
      <c r="IXB20" s="239"/>
      <c r="IXC20" s="239"/>
      <c r="IXD20" s="239"/>
      <c r="IXE20" s="239"/>
      <c r="IXF20" s="239"/>
      <c r="IXG20" s="239"/>
      <c r="IXH20" s="239"/>
      <c r="IXI20" s="239"/>
      <c r="IXJ20" s="239"/>
      <c r="IXK20" s="239"/>
      <c r="IXL20" s="239"/>
      <c r="IXM20" s="239"/>
      <c r="IXN20" s="239"/>
      <c r="IXO20" s="239"/>
      <c r="IXP20" s="239"/>
      <c r="IXQ20" s="239"/>
      <c r="IXR20" s="239"/>
      <c r="IXS20" s="239"/>
      <c r="IXT20" s="239"/>
      <c r="IXU20" s="239"/>
      <c r="IXV20" s="239"/>
      <c r="IXW20" s="239"/>
      <c r="IXX20" s="239"/>
      <c r="IXY20" s="239"/>
      <c r="IXZ20" s="239"/>
      <c r="IYA20" s="239"/>
      <c r="IYB20" s="239"/>
      <c r="IYC20" s="239"/>
      <c r="IYD20" s="239"/>
      <c r="IYE20" s="239"/>
      <c r="IYF20" s="239"/>
      <c r="IYG20" s="239"/>
      <c r="IYH20" s="239"/>
      <c r="IYI20" s="239"/>
      <c r="IYJ20" s="239"/>
      <c r="IYK20" s="239"/>
      <c r="IYL20" s="239"/>
      <c r="IYM20" s="239"/>
      <c r="IYN20" s="239"/>
      <c r="IYO20" s="239"/>
      <c r="IYP20" s="239"/>
      <c r="IYQ20" s="239"/>
      <c r="IYR20" s="239"/>
      <c r="IYS20" s="239"/>
      <c r="IYT20" s="239"/>
      <c r="IYU20" s="239"/>
      <c r="IYV20" s="239"/>
      <c r="IYW20" s="239"/>
      <c r="IYX20" s="239"/>
      <c r="IYY20" s="239"/>
      <c r="IYZ20" s="239"/>
      <c r="IZA20" s="239"/>
      <c r="IZB20" s="239"/>
      <c r="IZC20" s="239"/>
      <c r="IZD20" s="239"/>
      <c r="IZE20" s="239"/>
      <c r="IZF20" s="239"/>
      <c r="IZG20" s="239"/>
      <c r="IZH20" s="239"/>
      <c r="IZI20" s="239"/>
      <c r="IZJ20" s="239"/>
      <c r="IZK20" s="239"/>
      <c r="IZL20" s="239"/>
      <c r="IZM20" s="239"/>
      <c r="IZN20" s="239"/>
      <c r="IZO20" s="239"/>
      <c r="IZP20" s="239"/>
      <c r="IZQ20" s="239"/>
      <c r="IZR20" s="239"/>
      <c r="IZS20" s="239"/>
      <c r="IZT20" s="239"/>
      <c r="IZU20" s="239"/>
      <c r="IZV20" s="239"/>
      <c r="IZW20" s="239"/>
      <c r="IZX20" s="239"/>
      <c r="IZY20" s="239"/>
      <c r="IZZ20" s="239"/>
      <c r="JAA20" s="239"/>
      <c r="JAB20" s="239"/>
      <c r="JAC20" s="239"/>
      <c r="JAD20" s="239"/>
      <c r="JAE20" s="239"/>
      <c r="JAF20" s="239"/>
      <c r="JAG20" s="239"/>
      <c r="JAH20" s="239"/>
      <c r="JAI20" s="239"/>
      <c r="JAJ20" s="239"/>
      <c r="JAK20" s="239"/>
      <c r="JAL20" s="239"/>
      <c r="JAM20" s="239"/>
      <c r="JAN20" s="239"/>
      <c r="JAO20" s="239"/>
      <c r="JAP20" s="239"/>
      <c r="JAQ20" s="239"/>
      <c r="JAR20" s="239"/>
      <c r="JAS20" s="239"/>
      <c r="JAT20" s="239"/>
      <c r="JAU20" s="239"/>
      <c r="JAV20" s="239"/>
      <c r="JAW20" s="239"/>
      <c r="JAX20" s="239"/>
      <c r="JAY20" s="239"/>
      <c r="JAZ20" s="239"/>
      <c r="JBA20" s="239"/>
      <c r="JBB20" s="239"/>
      <c r="JBC20" s="239"/>
      <c r="JBD20" s="239"/>
      <c r="JBE20" s="239"/>
      <c r="JBF20" s="239"/>
      <c r="JBG20" s="239"/>
      <c r="JBH20" s="239"/>
      <c r="JBI20" s="239"/>
      <c r="JBJ20" s="239"/>
      <c r="JBK20" s="239"/>
      <c r="JBL20" s="239"/>
      <c r="JBM20" s="239"/>
      <c r="JBN20" s="239"/>
      <c r="JBO20" s="239"/>
      <c r="JBP20" s="239"/>
      <c r="JBQ20" s="239"/>
      <c r="JBR20" s="239"/>
      <c r="JBS20" s="239"/>
      <c r="JBT20" s="239"/>
      <c r="JBU20" s="239"/>
      <c r="JBV20" s="239"/>
      <c r="JBW20" s="239"/>
      <c r="JBX20" s="239"/>
      <c r="JBY20" s="239"/>
      <c r="JBZ20" s="239"/>
      <c r="JCA20" s="239"/>
      <c r="JCB20" s="239"/>
      <c r="JCC20" s="239"/>
      <c r="JCD20" s="239"/>
      <c r="JCE20" s="239"/>
      <c r="JCF20" s="239"/>
      <c r="JCG20" s="239"/>
      <c r="JCH20" s="239"/>
      <c r="JCI20" s="239"/>
      <c r="JCJ20" s="239"/>
      <c r="JCK20" s="239"/>
      <c r="JCL20" s="239"/>
      <c r="JCM20" s="239"/>
      <c r="JCN20" s="239"/>
      <c r="JCO20" s="239"/>
      <c r="JCP20" s="239"/>
      <c r="JCQ20" s="239"/>
      <c r="JCR20" s="239"/>
      <c r="JCS20" s="239"/>
      <c r="JCT20" s="239"/>
      <c r="JCU20" s="239"/>
      <c r="JCV20" s="239"/>
      <c r="JCW20" s="239"/>
      <c r="JCX20" s="239"/>
      <c r="JCY20" s="239"/>
      <c r="JCZ20" s="239"/>
      <c r="JDA20" s="239"/>
      <c r="JDB20" s="239"/>
      <c r="JDC20" s="239"/>
      <c r="JDD20" s="239"/>
      <c r="JDE20" s="239"/>
      <c r="JDF20" s="239"/>
      <c r="JDG20" s="239"/>
      <c r="JDH20" s="239"/>
      <c r="JDI20" s="239"/>
      <c r="JDJ20" s="239"/>
      <c r="JDK20" s="239"/>
      <c r="JDL20" s="239"/>
      <c r="JDM20" s="239"/>
      <c r="JDN20" s="239"/>
      <c r="JDO20" s="239"/>
      <c r="JDP20" s="239"/>
      <c r="JDQ20" s="239"/>
      <c r="JDR20" s="239"/>
      <c r="JDS20" s="239"/>
      <c r="JDT20" s="239"/>
      <c r="JDU20" s="239"/>
      <c r="JDV20" s="239"/>
      <c r="JDW20" s="239"/>
      <c r="JDX20" s="239"/>
      <c r="JDY20" s="239"/>
      <c r="JDZ20" s="239"/>
      <c r="JEA20" s="239"/>
      <c r="JEB20" s="239"/>
      <c r="JEC20" s="239"/>
      <c r="JED20" s="239"/>
      <c r="JEE20" s="239"/>
      <c r="JEF20" s="239"/>
      <c r="JEG20" s="239"/>
      <c r="JEH20" s="239"/>
      <c r="JEI20" s="239"/>
      <c r="JEJ20" s="239"/>
      <c r="JEK20" s="239"/>
      <c r="JEL20" s="239"/>
      <c r="JEM20" s="239"/>
      <c r="JEN20" s="239"/>
      <c r="JEO20" s="239"/>
      <c r="JEP20" s="239"/>
      <c r="JEQ20" s="239"/>
      <c r="JER20" s="239"/>
      <c r="JES20" s="239"/>
      <c r="JET20" s="239"/>
      <c r="JEU20" s="239"/>
      <c r="JEV20" s="239"/>
      <c r="JEW20" s="239"/>
      <c r="JEX20" s="239"/>
      <c r="JEY20" s="239"/>
      <c r="JEZ20" s="239"/>
      <c r="JFA20" s="239"/>
      <c r="JFB20" s="239"/>
      <c r="JFC20" s="239"/>
      <c r="JFD20" s="239"/>
      <c r="JFE20" s="239"/>
      <c r="JFF20" s="239"/>
      <c r="JFG20" s="239"/>
      <c r="JFH20" s="239"/>
      <c r="JFI20" s="239"/>
      <c r="JFJ20" s="239"/>
      <c r="JFK20" s="239"/>
      <c r="JFL20" s="239"/>
      <c r="JFM20" s="239"/>
      <c r="JFN20" s="239"/>
      <c r="JFO20" s="239"/>
      <c r="JFP20" s="239"/>
      <c r="JFQ20" s="239"/>
      <c r="JFR20" s="239"/>
      <c r="JFS20" s="239"/>
      <c r="JFT20" s="239"/>
      <c r="JFU20" s="239"/>
      <c r="JFV20" s="239"/>
      <c r="JFW20" s="239"/>
      <c r="JFX20" s="239"/>
      <c r="JFY20" s="239"/>
      <c r="JFZ20" s="239"/>
      <c r="JGA20" s="239"/>
      <c r="JGB20" s="239"/>
      <c r="JGC20" s="239"/>
      <c r="JGD20" s="239"/>
      <c r="JGE20" s="239"/>
      <c r="JGF20" s="239"/>
      <c r="JGG20" s="239"/>
      <c r="JGH20" s="239"/>
      <c r="JGI20" s="239"/>
      <c r="JGJ20" s="239"/>
      <c r="JGK20" s="239"/>
      <c r="JGL20" s="239"/>
      <c r="JGM20" s="239"/>
      <c r="JGN20" s="239"/>
      <c r="JGO20" s="239"/>
      <c r="JGP20" s="239"/>
      <c r="JGQ20" s="239"/>
      <c r="JGR20" s="239"/>
      <c r="JGS20" s="239"/>
      <c r="JGT20" s="239"/>
      <c r="JGU20" s="239"/>
      <c r="JGV20" s="239"/>
      <c r="JGW20" s="239"/>
      <c r="JGX20" s="239"/>
      <c r="JGY20" s="239"/>
      <c r="JGZ20" s="239"/>
      <c r="JHA20" s="239"/>
      <c r="JHB20" s="239"/>
      <c r="JHC20" s="239"/>
      <c r="JHD20" s="239"/>
      <c r="JHE20" s="239"/>
      <c r="JHF20" s="239"/>
      <c r="JHG20" s="239"/>
      <c r="JHH20" s="239"/>
      <c r="JHI20" s="239"/>
      <c r="JHJ20" s="239"/>
      <c r="JHK20" s="239"/>
      <c r="JHL20" s="239"/>
      <c r="JHM20" s="239"/>
      <c r="JHN20" s="239"/>
      <c r="JHO20" s="239"/>
      <c r="JHP20" s="239"/>
      <c r="JHQ20" s="239"/>
      <c r="JHR20" s="239"/>
      <c r="JHS20" s="239"/>
      <c r="JHT20" s="239"/>
      <c r="JHU20" s="239"/>
      <c r="JHV20" s="239"/>
      <c r="JHW20" s="239"/>
      <c r="JHX20" s="239"/>
      <c r="JHY20" s="239"/>
      <c r="JHZ20" s="239"/>
      <c r="JIA20" s="239"/>
      <c r="JIB20" s="239"/>
      <c r="JIC20" s="239"/>
      <c r="JID20" s="239"/>
      <c r="JIE20" s="239"/>
      <c r="JIF20" s="239"/>
      <c r="JIG20" s="239"/>
      <c r="JIH20" s="239"/>
      <c r="JII20" s="239"/>
      <c r="JIJ20" s="239"/>
      <c r="JIK20" s="239"/>
      <c r="JIL20" s="239"/>
      <c r="JIM20" s="239"/>
      <c r="JIN20" s="239"/>
      <c r="JIO20" s="239"/>
      <c r="JIP20" s="239"/>
      <c r="JIQ20" s="239"/>
      <c r="JIR20" s="239"/>
      <c r="JIS20" s="239"/>
      <c r="JIT20" s="239"/>
      <c r="JIU20" s="239"/>
      <c r="JIV20" s="239"/>
      <c r="JIW20" s="239"/>
      <c r="JIX20" s="239"/>
      <c r="JIY20" s="239"/>
      <c r="JIZ20" s="239"/>
      <c r="JJA20" s="239"/>
      <c r="JJB20" s="239"/>
      <c r="JJC20" s="239"/>
      <c r="JJD20" s="239"/>
      <c r="JJE20" s="239"/>
      <c r="JJF20" s="239"/>
      <c r="JJG20" s="239"/>
      <c r="JJH20" s="239"/>
      <c r="JJI20" s="239"/>
      <c r="JJJ20" s="239"/>
      <c r="JJK20" s="239"/>
      <c r="JJL20" s="239"/>
      <c r="JJM20" s="239"/>
      <c r="JJN20" s="239"/>
      <c r="JJO20" s="239"/>
      <c r="JJP20" s="239"/>
      <c r="JJQ20" s="239"/>
      <c r="JJR20" s="239"/>
      <c r="JJS20" s="239"/>
      <c r="JJT20" s="239"/>
      <c r="JJU20" s="239"/>
      <c r="JJV20" s="239"/>
      <c r="JJW20" s="239"/>
      <c r="JJX20" s="239"/>
      <c r="JJY20" s="239"/>
      <c r="JJZ20" s="239"/>
      <c r="JKA20" s="239"/>
      <c r="JKB20" s="239"/>
      <c r="JKC20" s="239"/>
      <c r="JKD20" s="239"/>
      <c r="JKE20" s="239"/>
      <c r="JKF20" s="239"/>
      <c r="JKG20" s="239"/>
      <c r="JKH20" s="239"/>
      <c r="JKI20" s="239"/>
      <c r="JKJ20" s="239"/>
      <c r="JKK20" s="239"/>
      <c r="JKL20" s="239"/>
      <c r="JKM20" s="239"/>
      <c r="JKN20" s="239"/>
      <c r="JKO20" s="239"/>
      <c r="JKP20" s="239"/>
      <c r="JKQ20" s="239"/>
      <c r="JKR20" s="239"/>
      <c r="JKS20" s="239"/>
      <c r="JKT20" s="239"/>
      <c r="JKU20" s="239"/>
      <c r="JKV20" s="239"/>
      <c r="JKW20" s="239"/>
      <c r="JKX20" s="239"/>
      <c r="JKY20" s="239"/>
      <c r="JKZ20" s="239"/>
      <c r="JLA20" s="239"/>
      <c r="JLB20" s="239"/>
      <c r="JLC20" s="239"/>
      <c r="JLD20" s="239"/>
      <c r="JLE20" s="239"/>
      <c r="JLF20" s="239"/>
      <c r="JLG20" s="239"/>
      <c r="JLH20" s="239"/>
      <c r="JLI20" s="239"/>
      <c r="JLJ20" s="239"/>
      <c r="JLK20" s="239"/>
      <c r="JLL20" s="239"/>
      <c r="JLM20" s="239"/>
      <c r="JLN20" s="239"/>
      <c r="JLO20" s="239"/>
      <c r="JLP20" s="239"/>
      <c r="JLQ20" s="239"/>
      <c r="JLR20" s="239"/>
      <c r="JLS20" s="239"/>
      <c r="JLT20" s="239"/>
      <c r="JLU20" s="239"/>
      <c r="JLV20" s="239"/>
      <c r="JLW20" s="239"/>
      <c r="JLX20" s="239"/>
      <c r="JLY20" s="239"/>
      <c r="JLZ20" s="239"/>
      <c r="JMA20" s="239"/>
      <c r="JMB20" s="239"/>
      <c r="JMC20" s="239"/>
      <c r="JMD20" s="239"/>
      <c r="JME20" s="239"/>
      <c r="JMF20" s="239"/>
      <c r="JMG20" s="239"/>
      <c r="JMH20" s="239"/>
      <c r="JMI20" s="239"/>
      <c r="JMJ20" s="239"/>
      <c r="JMK20" s="239"/>
      <c r="JML20" s="239"/>
      <c r="JMM20" s="239"/>
      <c r="JMN20" s="239"/>
      <c r="JMO20" s="239"/>
      <c r="JMP20" s="239"/>
      <c r="JMQ20" s="239"/>
      <c r="JMR20" s="239"/>
      <c r="JMS20" s="239"/>
      <c r="JMT20" s="239"/>
      <c r="JMU20" s="239"/>
      <c r="JMV20" s="239"/>
      <c r="JMW20" s="239"/>
      <c r="JMX20" s="239"/>
      <c r="JMY20" s="239"/>
      <c r="JMZ20" s="239"/>
      <c r="JNA20" s="239"/>
      <c r="JNB20" s="239"/>
      <c r="JNC20" s="239"/>
      <c r="JND20" s="239"/>
      <c r="JNE20" s="239"/>
      <c r="JNF20" s="239"/>
      <c r="JNG20" s="239"/>
      <c r="JNH20" s="239"/>
      <c r="JNI20" s="239"/>
      <c r="JNJ20" s="239"/>
      <c r="JNK20" s="239"/>
      <c r="JNL20" s="239"/>
      <c r="JNM20" s="239"/>
      <c r="JNN20" s="239"/>
      <c r="JNO20" s="239"/>
      <c r="JNP20" s="239"/>
      <c r="JNQ20" s="239"/>
      <c r="JNR20" s="239"/>
      <c r="JNS20" s="239"/>
      <c r="JNT20" s="239"/>
      <c r="JNU20" s="239"/>
      <c r="JNV20" s="239"/>
      <c r="JNW20" s="239"/>
      <c r="JNX20" s="239"/>
      <c r="JNY20" s="239"/>
      <c r="JNZ20" s="239"/>
      <c r="JOA20" s="239"/>
      <c r="JOB20" s="239"/>
      <c r="JOC20" s="239"/>
      <c r="JOD20" s="239"/>
      <c r="JOE20" s="239"/>
      <c r="JOF20" s="239"/>
      <c r="JOG20" s="239"/>
      <c r="JOH20" s="239"/>
      <c r="JOI20" s="239"/>
      <c r="JOJ20" s="239"/>
      <c r="JOK20" s="239"/>
      <c r="JOL20" s="239"/>
      <c r="JOM20" s="239"/>
      <c r="JON20" s="239"/>
      <c r="JOO20" s="239"/>
      <c r="JOP20" s="239"/>
      <c r="JOQ20" s="239"/>
      <c r="JOR20" s="239"/>
      <c r="JOS20" s="239"/>
      <c r="JOT20" s="239"/>
      <c r="JOU20" s="239"/>
      <c r="JOV20" s="239"/>
      <c r="JOW20" s="239"/>
      <c r="JOX20" s="239"/>
      <c r="JOY20" s="239"/>
      <c r="JOZ20" s="239"/>
      <c r="JPA20" s="239"/>
      <c r="JPB20" s="239"/>
      <c r="JPC20" s="239"/>
      <c r="JPD20" s="239"/>
      <c r="JPE20" s="239"/>
      <c r="JPF20" s="239"/>
      <c r="JPG20" s="239"/>
      <c r="JPH20" s="239"/>
      <c r="JPI20" s="239"/>
      <c r="JPJ20" s="239"/>
      <c r="JPK20" s="239"/>
      <c r="JPL20" s="239"/>
      <c r="JPM20" s="239"/>
      <c r="JPN20" s="239"/>
      <c r="JPO20" s="239"/>
      <c r="JPP20" s="239"/>
      <c r="JPQ20" s="239"/>
      <c r="JPR20" s="239"/>
      <c r="JPS20" s="239"/>
      <c r="JPT20" s="239"/>
      <c r="JPU20" s="239"/>
      <c r="JPV20" s="239"/>
      <c r="JPW20" s="239"/>
      <c r="JPX20" s="239"/>
      <c r="JPY20" s="239"/>
      <c r="JPZ20" s="239"/>
      <c r="JQA20" s="239"/>
      <c r="JQB20" s="239"/>
      <c r="JQC20" s="239"/>
      <c r="JQD20" s="239"/>
      <c r="JQE20" s="239"/>
      <c r="JQF20" s="239"/>
      <c r="JQG20" s="239"/>
      <c r="JQH20" s="239"/>
      <c r="JQI20" s="239"/>
      <c r="JQJ20" s="239"/>
      <c r="JQK20" s="239"/>
      <c r="JQL20" s="239"/>
      <c r="JQM20" s="239"/>
      <c r="JQN20" s="239"/>
      <c r="JQO20" s="239"/>
      <c r="JQP20" s="239"/>
      <c r="JQQ20" s="239"/>
      <c r="JQR20" s="239"/>
      <c r="JQS20" s="239"/>
      <c r="JQT20" s="239"/>
      <c r="JQU20" s="239"/>
      <c r="JQV20" s="239"/>
      <c r="JQW20" s="239"/>
      <c r="JQX20" s="239"/>
      <c r="JQY20" s="239"/>
      <c r="JQZ20" s="239"/>
      <c r="JRA20" s="239"/>
      <c r="JRB20" s="239"/>
      <c r="JRC20" s="239"/>
      <c r="JRD20" s="239"/>
      <c r="JRE20" s="239"/>
      <c r="JRF20" s="239"/>
      <c r="JRG20" s="239"/>
      <c r="JRH20" s="239"/>
      <c r="JRI20" s="239"/>
      <c r="JRJ20" s="239"/>
      <c r="JRK20" s="239"/>
      <c r="JRL20" s="239"/>
      <c r="JRM20" s="239"/>
      <c r="JRN20" s="239"/>
      <c r="JRO20" s="239"/>
      <c r="JRP20" s="239"/>
      <c r="JRQ20" s="239"/>
      <c r="JRR20" s="239"/>
      <c r="JRS20" s="239"/>
      <c r="JRT20" s="239"/>
      <c r="JRU20" s="239"/>
      <c r="JRV20" s="239"/>
      <c r="JRW20" s="239"/>
      <c r="JRX20" s="239"/>
      <c r="JRY20" s="239"/>
      <c r="JRZ20" s="239"/>
      <c r="JSA20" s="239"/>
      <c r="JSB20" s="239"/>
      <c r="JSC20" s="239"/>
      <c r="JSD20" s="239"/>
      <c r="JSE20" s="239"/>
      <c r="JSF20" s="239"/>
      <c r="JSG20" s="239"/>
      <c r="JSH20" s="239"/>
      <c r="JSI20" s="239"/>
      <c r="JSJ20" s="239"/>
      <c r="JSK20" s="239"/>
      <c r="JSL20" s="239"/>
      <c r="JSM20" s="239"/>
      <c r="JSN20" s="239"/>
      <c r="JSO20" s="239"/>
      <c r="JSP20" s="239"/>
      <c r="JSQ20" s="239"/>
      <c r="JSR20" s="239"/>
      <c r="JSS20" s="239"/>
      <c r="JST20" s="239"/>
      <c r="JSU20" s="239"/>
      <c r="JSV20" s="239"/>
      <c r="JSW20" s="239"/>
      <c r="JSX20" s="239"/>
      <c r="JSY20" s="239"/>
      <c r="JSZ20" s="239"/>
      <c r="JTA20" s="239"/>
      <c r="JTB20" s="239"/>
      <c r="JTC20" s="239"/>
      <c r="JTD20" s="239"/>
      <c r="JTE20" s="239"/>
      <c r="JTF20" s="239"/>
      <c r="JTG20" s="239"/>
      <c r="JTH20" s="239"/>
      <c r="JTI20" s="239"/>
      <c r="JTJ20" s="239"/>
      <c r="JTK20" s="239"/>
      <c r="JTL20" s="239"/>
      <c r="JTM20" s="239"/>
      <c r="JTN20" s="239"/>
      <c r="JTO20" s="239"/>
      <c r="JTP20" s="239"/>
      <c r="JTQ20" s="239"/>
      <c r="JTR20" s="239"/>
      <c r="JTS20" s="239"/>
      <c r="JTT20" s="239"/>
      <c r="JTU20" s="239"/>
      <c r="JTV20" s="239"/>
      <c r="JTW20" s="239"/>
      <c r="JTX20" s="239"/>
      <c r="JTY20" s="239"/>
      <c r="JTZ20" s="239"/>
      <c r="JUA20" s="239"/>
      <c r="JUB20" s="239"/>
      <c r="JUC20" s="239"/>
      <c r="JUD20" s="239"/>
      <c r="JUE20" s="239"/>
      <c r="JUF20" s="239"/>
      <c r="JUG20" s="239"/>
      <c r="JUH20" s="239"/>
      <c r="JUI20" s="239"/>
      <c r="JUJ20" s="239"/>
      <c r="JUK20" s="239"/>
      <c r="JUL20" s="239"/>
      <c r="JUM20" s="239"/>
      <c r="JUN20" s="239"/>
      <c r="JUO20" s="239"/>
      <c r="JUP20" s="239"/>
      <c r="JUQ20" s="239"/>
      <c r="JUR20" s="239"/>
      <c r="JUS20" s="239"/>
      <c r="JUT20" s="239"/>
      <c r="JUU20" s="239"/>
      <c r="JUV20" s="239"/>
      <c r="JUW20" s="239"/>
      <c r="JUX20" s="239"/>
      <c r="JUY20" s="239"/>
      <c r="JUZ20" s="239"/>
      <c r="JVA20" s="239"/>
      <c r="JVB20" s="239"/>
      <c r="JVC20" s="239"/>
      <c r="JVD20" s="239"/>
      <c r="JVE20" s="239"/>
      <c r="JVF20" s="239"/>
      <c r="JVG20" s="239"/>
      <c r="JVH20" s="239"/>
      <c r="JVI20" s="239"/>
      <c r="JVJ20" s="239"/>
      <c r="JVK20" s="239"/>
      <c r="JVL20" s="239"/>
      <c r="JVM20" s="239"/>
      <c r="JVN20" s="239"/>
      <c r="JVO20" s="239"/>
      <c r="JVP20" s="239"/>
      <c r="JVQ20" s="239"/>
      <c r="JVR20" s="239"/>
      <c r="JVS20" s="239"/>
      <c r="JVT20" s="239"/>
      <c r="JVU20" s="239"/>
      <c r="JVV20" s="239"/>
      <c r="JVW20" s="239"/>
      <c r="JVX20" s="239"/>
      <c r="JVY20" s="239"/>
      <c r="JVZ20" s="239"/>
      <c r="JWA20" s="239"/>
      <c r="JWB20" s="239"/>
      <c r="JWC20" s="239"/>
      <c r="JWD20" s="239"/>
      <c r="JWE20" s="239"/>
      <c r="JWF20" s="239"/>
      <c r="JWG20" s="239"/>
      <c r="JWH20" s="239"/>
      <c r="JWI20" s="239"/>
      <c r="JWJ20" s="239"/>
      <c r="JWK20" s="239"/>
      <c r="JWL20" s="239"/>
      <c r="JWM20" s="239"/>
      <c r="JWN20" s="239"/>
      <c r="JWO20" s="239"/>
      <c r="JWP20" s="239"/>
      <c r="JWQ20" s="239"/>
      <c r="JWR20" s="239"/>
      <c r="JWS20" s="239"/>
      <c r="JWT20" s="239"/>
      <c r="JWU20" s="239"/>
      <c r="JWV20" s="239"/>
      <c r="JWW20" s="239"/>
      <c r="JWX20" s="239"/>
      <c r="JWY20" s="239"/>
      <c r="JWZ20" s="239"/>
      <c r="JXA20" s="239"/>
      <c r="JXB20" s="239"/>
      <c r="JXC20" s="239"/>
      <c r="JXD20" s="239"/>
      <c r="JXE20" s="239"/>
      <c r="JXF20" s="239"/>
      <c r="JXG20" s="239"/>
      <c r="JXH20" s="239"/>
      <c r="JXI20" s="239"/>
      <c r="JXJ20" s="239"/>
      <c r="JXK20" s="239"/>
      <c r="JXL20" s="239"/>
      <c r="JXM20" s="239"/>
      <c r="JXN20" s="239"/>
      <c r="JXO20" s="239"/>
      <c r="JXP20" s="239"/>
      <c r="JXQ20" s="239"/>
      <c r="JXR20" s="239"/>
      <c r="JXS20" s="239"/>
      <c r="JXT20" s="239"/>
      <c r="JXU20" s="239"/>
      <c r="JXV20" s="239"/>
      <c r="JXW20" s="239"/>
      <c r="JXX20" s="239"/>
      <c r="JXY20" s="239"/>
      <c r="JXZ20" s="239"/>
      <c r="JYA20" s="239"/>
      <c r="JYB20" s="239"/>
      <c r="JYC20" s="239"/>
      <c r="JYD20" s="239"/>
      <c r="JYE20" s="239"/>
      <c r="JYF20" s="239"/>
      <c r="JYG20" s="239"/>
      <c r="JYH20" s="239"/>
      <c r="JYI20" s="239"/>
      <c r="JYJ20" s="239"/>
      <c r="JYK20" s="239"/>
      <c r="JYL20" s="239"/>
      <c r="JYM20" s="239"/>
      <c r="JYN20" s="239"/>
      <c r="JYO20" s="239"/>
      <c r="JYP20" s="239"/>
      <c r="JYQ20" s="239"/>
      <c r="JYR20" s="239"/>
      <c r="JYS20" s="239"/>
      <c r="JYT20" s="239"/>
      <c r="JYU20" s="239"/>
      <c r="JYV20" s="239"/>
      <c r="JYW20" s="239"/>
      <c r="JYX20" s="239"/>
      <c r="JYY20" s="239"/>
      <c r="JYZ20" s="239"/>
      <c r="JZA20" s="239"/>
      <c r="JZB20" s="239"/>
      <c r="JZC20" s="239"/>
      <c r="JZD20" s="239"/>
      <c r="JZE20" s="239"/>
      <c r="JZF20" s="239"/>
      <c r="JZG20" s="239"/>
      <c r="JZH20" s="239"/>
      <c r="JZI20" s="239"/>
      <c r="JZJ20" s="239"/>
      <c r="JZK20" s="239"/>
      <c r="JZL20" s="239"/>
      <c r="JZM20" s="239"/>
      <c r="JZN20" s="239"/>
      <c r="JZO20" s="239"/>
      <c r="JZP20" s="239"/>
      <c r="JZQ20" s="239"/>
      <c r="JZR20" s="239"/>
      <c r="JZS20" s="239"/>
      <c r="JZT20" s="239"/>
      <c r="JZU20" s="239"/>
      <c r="JZV20" s="239"/>
      <c r="JZW20" s="239"/>
      <c r="JZX20" s="239"/>
      <c r="JZY20" s="239"/>
      <c r="JZZ20" s="239"/>
      <c r="KAA20" s="239"/>
      <c r="KAB20" s="239"/>
      <c r="KAC20" s="239"/>
      <c r="KAD20" s="239"/>
      <c r="KAE20" s="239"/>
      <c r="KAF20" s="239"/>
      <c r="KAG20" s="239"/>
      <c r="KAH20" s="239"/>
      <c r="KAI20" s="239"/>
      <c r="KAJ20" s="239"/>
      <c r="KAK20" s="239"/>
      <c r="KAL20" s="239"/>
      <c r="KAM20" s="239"/>
      <c r="KAN20" s="239"/>
      <c r="KAO20" s="239"/>
      <c r="KAP20" s="239"/>
      <c r="KAQ20" s="239"/>
      <c r="KAR20" s="239"/>
      <c r="KAS20" s="239"/>
      <c r="KAT20" s="239"/>
      <c r="KAU20" s="239"/>
      <c r="KAV20" s="239"/>
      <c r="KAW20" s="239"/>
      <c r="KAX20" s="239"/>
      <c r="KAY20" s="239"/>
      <c r="KAZ20" s="239"/>
      <c r="KBA20" s="239"/>
      <c r="KBB20" s="239"/>
      <c r="KBC20" s="239"/>
      <c r="KBD20" s="239"/>
      <c r="KBE20" s="239"/>
      <c r="KBF20" s="239"/>
      <c r="KBG20" s="239"/>
      <c r="KBH20" s="239"/>
      <c r="KBI20" s="239"/>
      <c r="KBJ20" s="239"/>
      <c r="KBK20" s="239"/>
      <c r="KBL20" s="239"/>
      <c r="KBM20" s="239"/>
      <c r="KBN20" s="239"/>
      <c r="KBO20" s="239"/>
      <c r="KBP20" s="239"/>
      <c r="KBQ20" s="239"/>
      <c r="KBR20" s="239"/>
      <c r="KBS20" s="239"/>
      <c r="KBT20" s="239"/>
      <c r="KBU20" s="239"/>
      <c r="KBV20" s="239"/>
      <c r="KBW20" s="239"/>
      <c r="KBX20" s="239"/>
      <c r="KBY20" s="239"/>
      <c r="KBZ20" s="239"/>
      <c r="KCA20" s="239"/>
      <c r="KCB20" s="239"/>
      <c r="KCC20" s="239"/>
      <c r="KCD20" s="239"/>
      <c r="KCE20" s="239"/>
      <c r="KCF20" s="239"/>
      <c r="KCG20" s="239"/>
      <c r="KCH20" s="239"/>
      <c r="KCI20" s="239"/>
      <c r="KCJ20" s="239"/>
      <c r="KCK20" s="239"/>
      <c r="KCL20" s="239"/>
      <c r="KCM20" s="239"/>
      <c r="KCN20" s="239"/>
      <c r="KCO20" s="239"/>
      <c r="KCP20" s="239"/>
      <c r="KCQ20" s="239"/>
      <c r="KCR20" s="239"/>
      <c r="KCS20" s="239"/>
      <c r="KCT20" s="239"/>
      <c r="KCU20" s="239"/>
      <c r="KCV20" s="239"/>
      <c r="KCW20" s="239"/>
      <c r="KCX20" s="239"/>
      <c r="KCY20" s="239"/>
      <c r="KCZ20" s="239"/>
      <c r="KDA20" s="239"/>
      <c r="KDB20" s="239"/>
      <c r="KDC20" s="239"/>
      <c r="KDD20" s="239"/>
      <c r="KDE20" s="239"/>
      <c r="KDF20" s="239"/>
      <c r="KDG20" s="239"/>
      <c r="KDH20" s="239"/>
      <c r="KDI20" s="239"/>
      <c r="KDJ20" s="239"/>
      <c r="KDK20" s="239"/>
      <c r="KDL20" s="239"/>
      <c r="KDM20" s="239"/>
      <c r="KDN20" s="239"/>
      <c r="KDO20" s="239"/>
      <c r="KDP20" s="239"/>
      <c r="KDQ20" s="239"/>
      <c r="KDR20" s="239"/>
      <c r="KDS20" s="239"/>
      <c r="KDT20" s="239"/>
      <c r="KDU20" s="239"/>
      <c r="KDV20" s="239"/>
      <c r="KDW20" s="239"/>
      <c r="KDX20" s="239"/>
      <c r="KDY20" s="239"/>
      <c r="KDZ20" s="239"/>
      <c r="KEA20" s="239"/>
      <c r="KEB20" s="239"/>
      <c r="KEC20" s="239"/>
      <c r="KED20" s="239"/>
      <c r="KEE20" s="239"/>
      <c r="KEF20" s="239"/>
      <c r="KEG20" s="239"/>
      <c r="KEH20" s="239"/>
      <c r="KEI20" s="239"/>
      <c r="KEJ20" s="239"/>
      <c r="KEK20" s="239"/>
      <c r="KEL20" s="239"/>
      <c r="KEM20" s="239"/>
      <c r="KEN20" s="239"/>
      <c r="KEO20" s="239"/>
      <c r="KEP20" s="239"/>
      <c r="KEQ20" s="239"/>
      <c r="KER20" s="239"/>
      <c r="KES20" s="239"/>
      <c r="KET20" s="239"/>
      <c r="KEU20" s="239"/>
      <c r="KEV20" s="239"/>
      <c r="KEW20" s="239"/>
      <c r="KEX20" s="239"/>
      <c r="KEY20" s="239"/>
      <c r="KEZ20" s="239"/>
      <c r="KFA20" s="239"/>
      <c r="KFB20" s="239"/>
      <c r="KFC20" s="239"/>
      <c r="KFD20" s="239"/>
      <c r="KFE20" s="239"/>
      <c r="KFF20" s="239"/>
      <c r="KFG20" s="239"/>
      <c r="KFH20" s="239"/>
      <c r="KFI20" s="239"/>
      <c r="KFJ20" s="239"/>
      <c r="KFK20" s="239"/>
      <c r="KFL20" s="239"/>
      <c r="KFM20" s="239"/>
      <c r="KFN20" s="239"/>
      <c r="KFO20" s="239"/>
      <c r="KFP20" s="239"/>
      <c r="KFQ20" s="239"/>
      <c r="KFR20" s="239"/>
      <c r="KFS20" s="239"/>
      <c r="KFT20" s="239"/>
      <c r="KFU20" s="239"/>
      <c r="KFV20" s="239"/>
      <c r="KFW20" s="239"/>
      <c r="KFX20" s="239"/>
      <c r="KFY20" s="239"/>
      <c r="KFZ20" s="239"/>
      <c r="KGA20" s="239"/>
      <c r="KGB20" s="239"/>
      <c r="KGC20" s="239"/>
      <c r="KGD20" s="239"/>
      <c r="KGE20" s="239"/>
      <c r="KGF20" s="239"/>
      <c r="KGG20" s="239"/>
      <c r="KGH20" s="239"/>
      <c r="KGI20" s="239"/>
      <c r="KGJ20" s="239"/>
      <c r="KGK20" s="239"/>
      <c r="KGL20" s="239"/>
      <c r="KGM20" s="239"/>
      <c r="KGN20" s="239"/>
      <c r="KGO20" s="239"/>
      <c r="KGP20" s="239"/>
      <c r="KGQ20" s="239"/>
      <c r="KGR20" s="239"/>
      <c r="KGS20" s="239"/>
      <c r="KGT20" s="239"/>
      <c r="KGU20" s="239"/>
      <c r="KGV20" s="239"/>
      <c r="KGW20" s="239"/>
      <c r="KGX20" s="239"/>
      <c r="KGY20" s="239"/>
      <c r="KGZ20" s="239"/>
      <c r="KHA20" s="239"/>
      <c r="KHB20" s="239"/>
      <c r="KHC20" s="239"/>
      <c r="KHD20" s="239"/>
      <c r="KHE20" s="239"/>
      <c r="KHF20" s="239"/>
      <c r="KHG20" s="239"/>
      <c r="KHH20" s="239"/>
      <c r="KHI20" s="239"/>
      <c r="KHJ20" s="239"/>
      <c r="KHK20" s="239"/>
      <c r="KHL20" s="239"/>
      <c r="KHM20" s="239"/>
      <c r="KHN20" s="239"/>
      <c r="KHO20" s="239"/>
      <c r="KHP20" s="239"/>
      <c r="KHQ20" s="239"/>
      <c r="KHR20" s="239"/>
      <c r="KHS20" s="239"/>
      <c r="KHT20" s="239"/>
      <c r="KHU20" s="239"/>
      <c r="KHV20" s="239"/>
      <c r="KHW20" s="239"/>
      <c r="KHX20" s="239"/>
      <c r="KHY20" s="239"/>
      <c r="KHZ20" s="239"/>
      <c r="KIA20" s="239"/>
      <c r="KIB20" s="239"/>
      <c r="KIC20" s="239"/>
      <c r="KID20" s="239"/>
      <c r="KIE20" s="239"/>
      <c r="KIF20" s="239"/>
      <c r="KIG20" s="239"/>
      <c r="KIH20" s="239"/>
      <c r="KII20" s="239"/>
      <c r="KIJ20" s="239"/>
      <c r="KIK20" s="239"/>
      <c r="KIL20" s="239"/>
      <c r="KIM20" s="239"/>
      <c r="KIN20" s="239"/>
      <c r="KIO20" s="239"/>
      <c r="KIP20" s="239"/>
      <c r="KIQ20" s="239"/>
      <c r="KIR20" s="239"/>
      <c r="KIS20" s="239"/>
      <c r="KIT20" s="239"/>
      <c r="KIU20" s="239"/>
      <c r="KIV20" s="239"/>
      <c r="KIW20" s="239"/>
      <c r="KIX20" s="239"/>
      <c r="KIY20" s="239"/>
      <c r="KIZ20" s="239"/>
      <c r="KJA20" s="239"/>
      <c r="KJB20" s="239"/>
      <c r="KJC20" s="239"/>
      <c r="KJD20" s="239"/>
      <c r="KJE20" s="239"/>
      <c r="KJF20" s="239"/>
      <c r="KJG20" s="239"/>
      <c r="KJH20" s="239"/>
      <c r="KJI20" s="239"/>
      <c r="KJJ20" s="239"/>
      <c r="KJK20" s="239"/>
      <c r="KJL20" s="239"/>
      <c r="KJM20" s="239"/>
      <c r="KJN20" s="239"/>
      <c r="KJO20" s="239"/>
      <c r="KJP20" s="239"/>
      <c r="KJQ20" s="239"/>
      <c r="KJR20" s="239"/>
      <c r="KJS20" s="239"/>
      <c r="KJT20" s="239"/>
      <c r="KJU20" s="239"/>
      <c r="KJV20" s="239"/>
      <c r="KJW20" s="239"/>
      <c r="KJX20" s="239"/>
      <c r="KJY20" s="239"/>
      <c r="KJZ20" s="239"/>
      <c r="KKA20" s="239"/>
      <c r="KKB20" s="239"/>
      <c r="KKC20" s="239"/>
      <c r="KKD20" s="239"/>
      <c r="KKE20" s="239"/>
      <c r="KKF20" s="239"/>
      <c r="KKG20" s="239"/>
      <c r="KKH20" s="239"/>
      <c r="KKI20" s="239"/>
      <c r="KKJ20" s="239"/>
      <c r="KKK20" s="239"/>
      <c r="KKL20" s="239"/>
      <c r="KKM20" s="239"/>
      <c r="KKN20" s="239"/>
      <c r="KKO20" s="239"/>
      <c r="KKP20" s="239"/>
      <c r="KKQ20" s="239"/>
      <c r="KKR20" s="239"/>
      <c r="KKS20" s="239"/>
      <c r="KKT20" s="239"/>
      <c r="KKU20" s="239"/>
      <c r="KKV20" s="239"/>
      <c r="KKW20" s="239"/>
      <c r="KKX20" s="239"/>
      <c r="KKY20" s="239"/>
      <c r="KKZ20" s="239"/>
      <c r="KLA20" s="239"/>
      <c r="KLB20" s="239"/>
      <c r="KLC20" s="239"/>
      <c r="KLD20" s="239"/>
      <c r="KLE20" s="239"/>
      <c r="KLF20" s="239"/>
      <c r="KLG20" s="239"/>
      <c r="KLH20" s="239"/>
      <c r="KLI20" s="239"/>
      <c r="KLJ20" s="239"/>
      <c r="KLK20" s="239"/>
      <c r="KLL20" s="239"/>
      <c r="KLM20" s="239"/>
      <c r="KLN20" s="239"/>
      <c r="KLO20" s="239"/>
      <c r="KLP20" s="239"/>
      <c r="KLQ20" s="239"/>
      <c r="KLR20" s="239"/>
      <c r="KLS20" s="239"/>
      <c r="KLT20" s="239"/>
      <c r="KLU20" s="239"/>
      <c r="KLV20" s="239"/>
      <c r="KLW20" s="239"/>
      <c r="KLX20" s="239"/>
      <c r="KLY20" s="239"/>
      <c r="KLZ20" s="239"/>
      <c r="KMA20" s="239"/>
      <c r="KMB20" s="239"/>
      <c r="KMC20" s="239"/>
      <c r="KMD20" s="239"/>
      <c r="KME20" s="239"/>
      <c r="KMF20" s="239"/>
      <c r="KMG20" s="239"/>
      <c r="KMH20" s="239"/>
      <c r="KMI20" s="239"/>
      <c r="KMJ20" s="239"/>
      <c r="KMK20" s="239"/>
      <c r="KML20" s="239"/>
      <c r="KMM20" s="239"/>
      <c r="KMN20" s="239"/>
      <c r="KMO20" s="239"/>
      <c r="KMP20" s="239"/>
      <c r="KMQ20" s="239"/>
      <c r="KMR20" s="239"/>
      <c r="KMS20" s="239"/>
      <c r="KMT20" s="239"/>
      <c r="KMU20" s="239"/>
      <c r="KMV20" s="239"/>
      <c r="KMW20" s="239"/>
      <c r="KMX20" s="239"/>
      <c r="KMY20" s="239"/>
      <c r="KMZ20" s="239"/>
      <c r="KNA20" s="239"/>
      <c r="KNB20" s="239"/>
      <c r="KNC20" s="239"/>
      <c r="KND20" s="239"/>
      <c r="KNE20" s="239"/>
      <c r="KNF20" s="239"/>
      <c r="KNG20" s="239"/>
      <c r="KNH20" s="239"/>
      <c r="KNI20" s="239"/>
      <c r="KNJ20" s="239"/>
      <c r="KNK20" s="239"/>
      <c r="KNL20" s="239"/>
      <c r="KNM20" s="239"/>
      <c r="KNN20" s="239"/>
      <c r="KNO20" s="239"/>
      <c r="KNP20" s="239"/>
      <c r="KNQ20" s="239"/>
      <c r="KNR20" s="239"/>
      <c r="KNS20" s="239"/>
      <c r="KNT20" s="239"/>
      <c r="KNU20" s="239"/>
      <c r="KNV20" s="239"/>
      <c r="KNW20" s="239"/>
      <c r="KNX20" s="239"/>
      <c r="KNY20" s="239"/>
      <c r="KNZ20" s="239"/>
      <c r="KOA20" s="239"/>
      <c r="KOB20" s="239"/>
      <c r="KOC20" s="239"/>
      <c r="KOD20" s="239"/>
      <c r="KOE20" s="239"/>
      <c r="KOF20" s="239"/>
      <c r="KOG20" s="239"/>
      <c r="KOH20" s="239"/>
      <c r="KOI20" s="239"/>
      <c r="KOJ20" s="239"/>
      <c r="KOK20" s="239"/>
      <c r="KOL20" s="239"/>
      <c r="KOM20" s="239"/>
      <c r="KON20" s="239"/>
      <c r="KOO20" s="239"/>
      <c r="KOP20" s="239"/>
      <c r="KOQ20" s="239"/>
      <c r="KOR20" s="239"/>
      <c r="KOS20" s="239"/>
      <c r="KOT20" s="239"/>
      <c r="KOU20" s="239"/>
      <c r="KOV20" s="239"/>
      <c r="KOW20" s="239"/>
      <c r="KOX20" s="239"/>
      <c r="KOY20" s="239"/>
      <c r="KOZ20" s="239"/>
      <c r="KPA20" s="239"/>
      <c r="KPB20" s="239"/>
      <c r="KPC20" s="239"/>
      <c r="KPD20" s="239"/>
      <c r="KPE20" s="239"/>
      <c r="KPF20" s="239"/>
      <c r="KPG20" s="239"/>
      <c r="KPH20" s="239"/>
      <c r="KPI20" s="239"/>
      <c r="KPJ20" s="239"/>
      <c r="KPK20" s="239"/>
      <c r="KPL20" s="239"/>
      <c r="KPM20" s="239"/>
      <c r="KPN20" s="239"/>
      <c r="KPO20" s="239"/>
      <c r="KPP20" s="239"/>
      <c r="KPQ20" s="239"/>
      <c r="KPR20" s="239"/>
      <c r="KPS20" s="239"/>
      <c r="KPT20" s="239"/>
      <c r="KPU20" s="239"/>
      <c r="KPV20" s="239"/>
      <c r="KPW20" s="239"/>
      <c r="KPX20" s="239"/>
      <c r="KPY20" s="239"/>
      <c r="KPZ20" s="239"/>
      <c r="KQA20" s="239"/>
      <c r="KQB20" s="239"/>
      <c r="KQC20" s="239"/>
      <c r="KQD20" s="239"/>
      <c r="KQE20" s="239"/>
      <c r="KQF20" s="239"/>
      <c r="KQG20" s="239"/>
      <c r="KQH20" s="239"/>
      <c r="KQI20" s="239"/>
      <c r="KQJ20" s="239"/>
      <c r="KQK20" s="239"/>
      <c r="KQL20" s="239"/>
      <c r="KQM20" s="239"/>
      <c r="KQN20" s="239"/>
      <c r="KQO20" s="239"/>
      <c r="KQP20" s="239"/>
      <c r="KQQ20" s="239"/>
      <c r="KQR20" s="239"/>
      <c r="KQS20" s="239"/>
      <c r="KQT20" s="239"/>
      <c r="KQU20" s="239"/>
      <c r="KQV20" s="239"/>
      <c r="KQW20" s="239"/>
      <c r="KQX20" s="239"/>
      <c r="KQY20" s="239"/>
      <c r="KQZ20" s="239"/>
      <c r="KRA20" s="239"/>
      <c r="KRB20" s="239"/>
      <c r="KRC20" s="239"/>
      <c r="KRD20" s="239"/>
      <c r="KRE20" s="239"/>
      <c r="KRF20" s="239"/>
      <c r="KRG20" s="239"/>
      <c r="KRH20" s="239"/>
      <c r="KRI20" s="239"/>
      <c r="KRJ20" s="239"/>
      <c r="KRK20" s="239"/>
      <c r="KRL20" s="239"/>
      <c r="KRM20" s="239"/>
      <c r="KRN20" s="239"/>
      <c r="KRO20" s="239"/>
      <c r="KRP20" s="239"/>
      <c r="KRQ20" s="239"/>
      <c r="KRR20" s="239"/>
      <c r="KRS20" s="239"/>
      <c r="KRT20" s="239"/>
      <c r="KRU20" s="239"/>
      <c r="KRV20" s="239"/>
      <c r="KRW20" s="239"/>
      <c r="KRX20" s="239"/>
      <c r="KRY20" s="239"/>
      <c r="KRZ20" s="239"/>
      <c r="KSA20" s="239"/>
      <c r="KSB20" s="239"/>
      <c r="KSC20" s="239"/>
      <c r="KSD20" s="239"/>
      <c r="KSE20" s="239"/>
      <c r="KSF20" s="239"/>
      <c r="KSG20" s="239"/>
      <c r="KSH20" s="239"/>
      <c r="KSI20" s="239"/>
      <c r="KSJ20" s="239"/>
      <c r="KSK20" s="239"/>
      <c r="KSL20" s="239"/>
      <c r="KSM20" s="239"/>
      <c r="KSN20" s="239"/>
      <c r="KSO20" s="239"/>
      <c r="KSP20" s="239"/>
      <c r="KSQ20" s="239"/>
      <c r="KSR20" s="239"/>
      <c r="KSS20" s="239"/>
      <c r="KST20" s="239"/>
      <c r="KSU20" s="239"/>
      <c r="KSV20" s="239"/>
      <c r="KSW20" s="239"/>
      <c r="KSX20" s="239"/>
      <c r="KSY20" s="239"/>
      <c r="KSZ20" s="239"/>
      <c r="KTA20" s="239"/>
      <c r="KTB20" s="239"/>
      <c r="KTC20" s="239"/>
      <c r="KTD20" s="239"/>
      <c r="KTE20" s="239"/>
      <c r="KTF20" s="239"/>
      <c r="KTG20" s="239"/>
      <c r="KTH20" s="239"/>
      <c r="KTI20" s="239"/>
      <c r="KTJ20" s="239"/>
      <c r="KTK20" s="239"/>
      <c r="KTL20" s="239"/>
      <c r="KTM20" s="239"/>
      <c r="KTN20" s="239"/>
      <c r="KTO20" s="239"/>
      <c r="KTP20" s="239"/>
      <c r="KTQ20" s="239"/>
      <c r="KTR20" s="239"/>
      <c r="KTS20" s="239"/>
      <c r="KTT20" s="239"/>
      <c r="KTU20" s="239"/>
      <c r="KTV20" s="239"/>
      <c r="KTW20" s="239"/>
      <c r="KTX20" s="239"/>
      <c r="KTY20" s="239"/>
      <c r="KTZ20" s="239"/>
      <c r="KUA20" s="239"/>
      <c r="KUB20" s="239"/>
      <c r="KUC20" s="239"/>
      <c r="KUD20" s="239"/>
      <c r="KUE20" s="239"/>
      <c r="KUF20" s="239"/>
      <c r="KUG20" s="239"/>
      <c r="KUH20" s="239"/>
      <c r="KUI20" s="239"/>
      <c r="KUJ20" s="239"/>
      <c r="KUK20" s="239"/>
      <c r="KUL20" s="239"/>
      <c r="KUM20" s="239"/>
      <c r="KUN20" s="239"/>
      <c r="KUO20" s="239"/>
      <c r="KUP20" s="239"/>
      <c r="KUQ20" s="239"/>
      <c r="KUR20" s="239"/>
      <c r="KUS20" s="239"/>
      <c r="KUT20" s="239"/>
      <c r="KUU20" s="239"/>
      <c r="KUV20" s="239"/>
      <c r="KUW20" s="239"/>
      <c r="KUX20" s="239"/>
      <c r="KUY20" s="239"/>
      <c r="KUZ20" s="239"/>
      <c r="KVA20" s="239"/>
      <c r="KVB20" s="239"/>
      <c r="KVC20" s="239"/>
      <c r="KVD20" s="239"/>
      <c r="KVE20" s="239"/>
      <c r="KVF20" s="239"/>
      <c r="KVG20" s="239"/>
      <c r="KVH20" s="239"/>
      <c r="KVI20" s="239"/>
      <c r="KVJ20" s="239"/>
      <c r="KVK20" s="239"/>
      <c r="KVL20" s="239"/>
      <c r="KVM20" s="239"/>
      <c r="KVN20" s="239"/>
      <c r="KVO20" s="239"/>
      <c r="KVP20" s="239"/>
      <c r="KVQ20" s="239"/>
      <c r="KVR20" s="239"/>
      <c r="KVS20" s="239"/>
      <c r="KVT20" s="239"/>
      <c r="KVU20" s="239"/>
      <c r="KVV20" s="239"/>
      <c r="KVW20" s="239"/>
      <c r="KVX20" s="239"/>
      <c r="KVY20" s="239"/>
      <c r="KVZ20" s="239"/>
      <c r="KWA20" s="239"/>
      <c r="KWB20" s="239"/>
      <c r="KWC20" s="239"/>
      <c r="KWD20" s="239"/>
      <c r="KWE20" s="239"/>
      <c r="KWF20" s="239"/>
      <c r="KWG20" s="239"/>
      <c r="KWH20" s="239"/>
      <c r="KWI20" s="239"/>
      <c r="KWJ20" s="239"/>
      <c r="KWK20" s="239"/>
      <c r="KWL20" s="239"/>
      <c r="KWM20" s="239"/>
      <c r="KWN20" s="239"/>
      <c r="KWO20" s="239"/>
      <c r="KWP20" s="239"/>
      <c r="KWQ20" s="239"/>
      <c r="KWR20" s="239"/>
      <c r="KWS20" s="239"/>
      <c r="KWT20" s="239"/>
      <c r="KWU20" s="239"/>
      <c r="KWV20" s="239"/>
      <c r="KWW20" s="239"/>
      <c r="KWX20" s="239"/>
      <c r="KWY20" s="239"/>
      <c r="KWZ20" s="239"/>
      <c r="KXA20" s="239"/>
      <c r="KXB20" s="239"/>
      <c r="KXC20" s="239"/>
      <c r="KXD20" s="239"/>
      <c r="KXE20" s="239"/>
      <c r="KXF20" s="239"/>
      <c r="KXG20" s="239"/>
      <c r="KXH20" s="239"/>
      <c r="KXI20" s="239"/>
      <c r="KXJ20" s="239"/>
      <c r="KXK20" s="239"/>
      <c r="KXL20" s="239"/>
      <c r="KXM20" s="239"/>
      <c r="KXN20" s="239"/>
      <c r="KXO20" s="239"/>
      <c r="KXP20" s="239"/>
      <c r="KXQ20" s="239"/>
      <c r="KXR20" s="239"/>
      <c r="KXS20" s="239"/>
      <c r="KXT20" s="239"/>
      <c r="KXU20" s="239"/>
      <c r="KXV20" s="239"/>
      <c r="KXW20" s="239"/>
      <c r="KXX20" s="239"/>
      <c r="KXY20" s="239"/>
      <c r="KXZ20" s="239"/>
      <c r="KYA20" s="239"/>
      <c r="KYB20" s="239"/>
      <c r="KYC20" s="239"/>
      <c r="KYD20" s="239"/>
      <c r="KYE20" s="239"/>
      <c r="KYF20" s="239"/>
      <c r="KYG20" s="239"/>
      <c r="KYH20" s="239"/>
      <c r="KYI20" s="239"/>
      <c r="KYJ20" s="239"/>
      <c r="KYK20" s="239"/>
      <c r="KYL20" s="239"/>
      <c r="KYM20" s="239"/>
      <c r="KYN20" s="239"/>
      <c r="KYO20" s="239"/>
      <c r="KYP20" s="239"/>
      <c r="KYQ20" s="239"/>
      <c r="KYR20" s="239"/>
      <c r="KYS20" s="239"/>
      <c r="KYT20" s="239"/>
      <c r="KYU20" s="239"/>
      <c r="KYV20" s="239"/>
      <c r="KYW20" s="239"/>
      <c r="KYX20" s="239"/>
      <c r="KYY20" s="239"/>
      <c r="KYZ20" s="239"/>
      <c r="KZA20" s="239"/>
      <c r="KZB20" s="239"/>
      <c r="KZC20" s="239"/>
      <c r="KZD20" s="239"/>
      <c r="KZE20" s="239"/>
      <c r="KZF20" s="239"/>
      <c r="KZG20" s="239"/>
      <c r="KZH20" s="239"/>
      <c r="KZI20" s="239"/>
      <c r="KZJ20" s="239"/>
      <c r="KZK20" s="239"/>
      <c r="KZL20" s="239"/>
      <c r="KZM20" s="239"/>
      <c r="KZN20" s="239"/>
      <c r="KZO20" s="239"/>
      <c r="KZP20" s="239"/>
      <c r="KZQ20" s="239"/>
      <c r="KZR20" s="239"/>
      <c r="KZS20" s="239"/>
      <c r="KZT20" s="239"/>
      <c r="KZU20" s="239"/>
      <c r="KZV20" s="239"/>
      <c r="KZW20" s="239"/>
      <c r="KZX20" s="239"/>
      <c r="KZY20" s="239"/>
      <c r="KZZ20" s="239"/>
      <c r="LAA20" s="239"/>
      <c r="LAB20" s="239"/>
      <c r="LAC20" s="239"/>
      <c r="LAD20" s="239"/>
      <c r="LAE20" s="239"/>
      <c r="LAF20" s="239"/>
      <c r="LAG20" s="239"/>
      <c r="LAH20" s="239"/>
      <c r="LAI20" s="239"/>
      <c r="LAJ20" s="239"/>
      <c r="LAK20" s="239"/>
      <c r="LAL20" s="239"/>
      <c r="LAM20" s="239"/>
      <c r="LAN20" s="239"/>
      <c r="LAO20" s="239"/>
      <c r="LAP20" s="239"/>
      <c r="LAQ20" s="239"/>
      <c r="LAR20" s="239"/>
      <c r="LAS20" s="239"/>
      <c r="LAT20" s="239"/>
      <c r="LAU20" s="239"/>
      <c r="LAV20" s="239"/>
      <c r="LAW20" s="239"/>
      <c r="LAX20" s="239"/>
      <c r="LAY20" s="239"/>
      <c r="LAZ20" s="239"/>
      <c r="LBA20" s="239"/>
      <c r="LBB20" s="239"/>
      <c r="LBC20" s="239"/>
      <c r="LBD20" s="239"/>
      <c r="LBE20" s="239"/>
      <c r="LBF20" s="239"/>
      <c r="LBG20" s="239"/>
      <c r="LBH20" s="239"/>
      <c r="LBI20" s="239"/>
      <c r="LBJ20" s="239"/>
      <c r="LBK20" s="239"/>
      <c r="LBL20" s="239"/>
      <c r="LBM20" s="239"/>
      <c r="LBN20" s="239"/>
      <c r="LBO20" s="239"/>
      <c r="LBP20" s="239"/>
      <c r="LBQ20" s="239"/>
      <c r="LBR20" s="239"/>
      <c r="LBS20" s="239"/>
      <c r="LBT20" s="239"/>
      <c r="LBU20" s="239"/>
      <c r="LBV20" s="239"/>
      <c r="LBW20" s="239"/>
      <c r="LBX20" s="239"/>
      <c r="LBY20" s="239"/>
      <c r="LBZ20" s="239"/>
      <c r="LCA20" s="239"/>
      <c r="LCB20" s="239"/>
      <c r="LCC20" s="239"/>
      <c r="LCD20" s="239"/>
      <c r="LCE20" s="239"/>
      <c r="LCF20" s="239"/>
      <c r="LCG20" s="239"/>
      <c r="LCH20" s="239"/>
      <c r="LCI20" s="239"/>
      <c r="LCJ20" s="239"/>
      <c r="LCK20" s="239"/>
      <c r="LCL20" s="239"/>
      <c r="LCM20" s="239"/>
      <c r="LCN20" s="239"/>
      <c r="LCO20" s="239"/>
      <c r="LCP20" s="239"/>
      <c r="LCQ20" s="239"/>
      <c r="LCR20" s="239"/>
      <c r="LCS20" s="239"/>
      <c r="LCT20" s="239"/>
      <c r="LCU20" s="239"/>
      <c r="LCV20" s="239"/>
      <c r="LCW20" s="239"/>
      <c r="LCX20" s="239"/>
      <c r="LCY20" s="239"/>
      <c r="LCZ20" s="239"/>
      <c r="LDA20" s="239"/>
      <c r="LDB20" s="239"/>
      <c r="LDC20" s="239"/>
      <c r="LDD20" s="239"/>
      <c r="LDE20" s="239"/>
      <c r="LDF20" s="239"/>
      <c r="LDG20" s="239"/>
      <c r="LDH20" s="239"/>
      <c r="LDI20" s="239"/>
      <c r="LDJ20" s="239"/>
      <c r="LDK20" s="239"/>
      <c r="LDL20" s="239"/>
      <c r="LDM20" s="239"/>
      <c r="LDN20" s="239"/>
      <c r="LDO20" s="239"/>
      <c r="LDP20" s="239"/>
      <c r="LDQ20" s="239"/>
      <c r="LDR20" s="239"/>
      <c r="LDS20" s="239"/>
      <c r="LDT20" s="239"/>
      <c r="LDU20" s="239"/>
      <c r="LDV20" s="239"/>
      <c r="LDW20" s="239"/>
      <c r="LDX20" s="239"/>
      <c r="LDY20" s="239"/>
      <c r="LDZ20" s="239"/>
      <c r="LEA20" s="239"/>
      <c r="LEB20" s="239"/>
      <c r="LEC20" s="239"/>
      <c r="LED20" s="239"/>
      <c r="LEE20" s="239"/>
      <c r="LEF20" s="239"/>
      <c r="LEG20" s="239"/>
      <c r="LEH20" s="239"/>
      <c r="LEI20" s="239"/>
      <c r="LEJ20" s="239"/>
      <c r="LEK20" s="239"/>
      <c r="LEL20" s="239"/>
      <c r="LEM20" s="239"/>
      <c r="LEN20" s="239"/>
      <c r="LEO20" s="239"/>
      <c r="LEP20" s="239"/>
      <c r="LEQ20" s="239"/>
      <c r="LER20" s="239"/>
      <c r="LES20" s="239"/>
      <c r="LET20" s="239"/>
      <c r="LEU20" s="239"/>
      <c r="LEV20" s="239"/>
      <c r="LEW20" s="239"/>
      <c r="LEX20" s="239"/>
      <c r="LEY20" s="239"/>
      <c r="LEZ20" s="239"/>
      <c r="LFA20" s="239"/>
      <c r="LFB20" s="239"/>
      <c r="LFC20" s="239"/>
      <c r="LFD20" s="239"/>
      <c r="LFE20" s="239"/>
      <c r="LFF20" s="239"/>
      <c r="LFG20" s="239"/>
      <c r="LFH20" s="239"/>
      <c r="LFI20" s="239"/>
      <c r="LFJ20" s="239"/>
      <c r="LFK20" s="239"/>
      <c r="LFL20" s="239"/>
      <c r="LFM20" s="239"/>
      <c r="LFN20" s="239"/>
      <c r="LFO20" s="239"/>
      <c r="LFP20" s="239"/>
      <c r="LFQ20" s="239"/>
      <c r="LFR20" s="239"/>
      <c r="LFS20" s="239"/>
      <c r="LFT20" s="239"/>
      <c r="LFU20" s="239"/>
      <c r="LFV20" s="239"/>
      <c r="LFW20" s="239"/>
      <c r="LFX20" s="239"/>
      <c r="LFY20" s="239"/>
      <c r="LFZ20" s="239"/>
      <c r="LGA20" s="239"/>
      <c r="LGB20" s="239"/>
      <c r="LGC20" s="239"/>
      <c r="LGD20" s="239"/>
      <c r="LGE20" s="239"/>
      <c r="LGF20" s="239"/>
      <c r="LGG20" s="239"/>
      <c r="LGH20" s="239"/>
      <c r="LGI20" s="239"/>
      <c r="LGJ20" s="239"/>
      <c r="LGK20" s="239"/>
      <c r="LGL20" s="239"/>
      <c r="LGM20" s="239"/>
      <c r="LGN20" s="239"/>
      <c r="LGO20" s="239"/>
      <c r="LGP20" s="239"/>
      <c r="LGQ20" s="239"/>
      <c r="LGR20" s="239"/>
      <c r="LGS20" s="239"/>
      <c r="LGT20" s="239"/>
      <c r="LGU20" s="239"/>
      <c r="LGV20" s="239"/>
      <c r="LGW20" s="239"/>
      <c r="LGX20" s="239"/>
      <c r="LGY20" s="239"/>
      <c r="LGZ20" s="239"/>
      <c r="LHA20" s="239"/>
      <c r="LHB20" s="239"/>
      <c r="LHC20" s="239"/>
      <c r="LHD20" s="239"/>
      <c r="LHE20" s="239"/>
      <c r="LHF20" s="239"/>
      <c r="LHG20" s="239"/>
      <c r="LHH20" s="239"/>
      <c r="LHI20" s="239"/>
      <c r="LHJ20" s="239"/>
      <c r="LHK20" s="239"/>
      <c r="LHL20" s="239"/>
      <c r="LHM20" s="239"/>
      <c r="LHN20" s="239"/>
      <c r="LHO20" s="239"/>
      <c r="LHP20" s="239"/>
      <c r="LHQ20" s="239"/>
      <c r="LHR20" s="239"/>
      <c r="LHS20" s="239"/>
      <c r="LHT20" s="239"/>
      <c r="LHU20" s="239"/>
      <c r="LHV20" s="239"/>
      <c r="LHW20" s="239"/>
      <c r="LHX20" s="239"/>
      <c r="LHY20" s="239"/>
      <c r="LHZ20" s="239"/>
      <c r="LIA20" s="239"/>
      <c r="LIB20" s="239"/>
      <c r="LIC20" s="239"/>
      <c r="LID20" s="239"/>
      <c r="LIE20" s="239"/>
      <c r="LIF20" s="239"/>
      <c r="LIG20" s="239"/>
      <c r="LIH20" s="239"/>
      <c r="LII20" s="239"/>
      <c r="LIJ20" s="239"/>
      <c r="LIK20" s="239"/>
      <c r="LIL20" s="239"/>
      <c r="LIM20" s="239"/>
      <c r="LIN20" s="239"/>
      <c r="LIO20" s="239"/>
      <c r="LIP20" s="239"/>
      <c r="LIQ20" s="239"/>
      <c r="LIR20" s="239"/>
      <c r="LIS20" s="239"/>
      <c r="LIT20" s="239"/>
      <c r="LIU20" s="239"/>
      <c r="LIV20" s="239"/>
      <c r="LIW20" s="239"/>
      <c r="LIX20" s="239"/>
      <c r="LIY20" s="239"/>
      <c r="LIZ20" s="239"/>
      <c r="LJA20" s="239"/>
      <c r="LJB20" s="239"/>
      <c r="LJC20" s="239"/>
      <c r="LJD20" s="239"/>
      <c r="LJE20" s="239"/>
      <c r="LJF20" s="239"/>
      <c r="LJG20" s="239"/>
      <c r="LJH20" s="239"/>
      <c r="LJI20" s="239"/>
      <c r="LJJ20" s="239"/>
      <c r="LJK20" s="239"/>
      <c r="LJL20" s="239"/>
      <c r="LJM20" s="239"/>
      <c r="LJN20" s="239"/>
      <c r="LJO20" s="239"/>
      <c r="LJP20" s="239"/>
      <c r="LJQ20" s="239"/>
      <c r="LJR20" s="239"/>
      <c r="LJS20" s="239"/>
      <c r="LJT20" s="239"/>
      <c r="LJU20" s="239"/>
      <c r="LJV20" s="239"/>
      <c r="LJW20" s="239"/>
      <c r="LJX20" s="239"/>
      <c r="LJY20" s="239"/>
      <c r="LJZ20" s="239"/>
      <c r="LKA20" s="239"/>
      <c r="LKB20" s="239"/>
      <c r="LKC20" s="239"/>
      <c r="LKD20" s="239"/>
      <c r="LKE20" s="239"/>
      <c r="LKF20" s="239"/>
      <c r="LKG20" s="239"/>
      <c r="LKH20" s="239"/>
      <c r="LKI20" s="239"/>
      <c r="LKJ20" s="239"/>
      <c r="LKK20" s="239"/>
      <c r="LKL20" s="239"/>
      <c r="LKM20" s="239"/>
      <c r="LKN20" s="239"/>
      <c r="LKO20" s="239"/>
      <c r="LKP20" s="239"/>
      <c r="LKQ20" s="239"/>
      <c r="LKR20" s="239"/>
      <c r="LKS20" s="239"/>
      <c r="LKT20" s="239"/>
      <c r="LKU20" s="239"/>
      <c r="LKV20" s="239"/>
      <c r="LKW20" s="239"/>
      <c r="LKX20" s="239"/>
      <c r="LKY20" s="239"/>
      <c r="LKZ20" s="239"/>
      <c r="LLA20" s="239"/>
      <c r="LLB20" s="239"/>
      <c r="LLC20" s="239"/>
      <c r="LLD20" s="239"/>
      <c r="LLE20" s="239"/>
      <c r="LLF20" s="239"/>
      <c r="LLG20" s="239"/>
      <c r="LLH20" s="239"/>
      <c r="LLI20" s="239"/>
      <c r="LLJ20" s="239"/>
      <c r="LLK20" s="239"/>
      <c r="LLL20" s="239"/>
      <c r="LLM20" s="239"/>
      <c r="LLN20" s="239"/>
      <c r="LLO20" s="239"/>
      <c r="LLP20" s="239"/>
      <c r="LLQ20" s="239"/>
      <c r="LLR20" s="239"/>
      <c r="LLS20" s="239"/>
      <c r="LLT20" s="239"/>
      <c r="LLU20" s="239"/>
      <c r="LLV20" s="239"/>
      <c r="LLW20" s="239"/>
      <c r="LLX20" s="239"/>
      <c r="LLY20" s="239"/>
      <c r="LLZ20" s="239"/>
      <c r="LMA20" s="239"/>
      <c r="LMB20" s="239"/>
      <c r="LMC20" s="239"/>
      <c r="LMD20" s="239"/>
      <c r="LME20" s="239"/>
      <c r="LMF20" s="239"/>
      <c r="LMG20" s="239"/>
      <c r="LMH20" s="239"/>
      <c r="LMI20" s="239"/>
      <c r="LMJ20" s="239"/>
      <c r="LMK20" s="239"/>
      <c r="LML20" s="239"/>
      <c r="LMM20" s="239"/>
      <c r="LMN20" s="239"/>
      <c r="LMO20" s="239"/>
      <c r="LMP20" s="239"/>
      <c r="LMQ20" s="239"/>
      <c r="LMR20" s="239"/>
      <c r="LMS20" s="239"/>
      <c r="LMT20" s="239"/>
      <c r="LMU20" s="239"/>
      <c r="LMV20" s="239"/>
      <c r="LMW20" s="239"/>
      <c r="LMX20" s="239"/>
      <c r="LMY20" s="239"/>
      <c r="LMZ20" s="239"/>
      <c r="LNA20" s="239"/>
      <c r="LNB20" s="239"/>
      <c r="LNC20" s="239"/>
      <c r="LND20" s="239"/>
      <c r="LNE20" s="239"/>
      <c r="LNF20" s="239"/>
      <c r="LNG20" s="239"/>
      <c r="LNH20" s="239"/>
      <c r="LNI20" s="239"/>
      <c r="LNJ20" s="239"/>
      <c r="LNK20" s="239"/>
      <c r="LNL20" s="239"/>
      <c r="LNM20" s="239"/>
      <c r="LNN20" s="239"/>
      <c r="LNO20" s="239"/>
      <c r="LNP20" s="239"/>
      <c r="LNQ20" s="239"/>
      <c r="LNR20" s="239"/>
      <c r="LNS20" s="239"/>
      <c r="LNT20" s="239"/>
      <c r="LNU20" s="239"/>
      <c r="LNV20" s="239"/>
      <c r="LNW20" s="239"/>
      <c r="LNX20" s="239"/>
      <c r="LNY20" s="239"/>
      <c r="LNZ20" s="239"/>
      <c r="LOA20" s="239"/>
      <c r="LOB20" s="239"/>
      <c r="LOC20" s="239"/>
      <c r="LOD20" s="239"/>
      <c r="LOE20" s="239"/>
      <c r="LOF20" s="239"/>
      <c r="LOG20" s="239"/>
      <c r="LOH20" s="239"/>
      <c r="LOI20" s="239"/>
      <c r="LOJ20" s="239"/>
      <c r="LOK20" s="239"/>
      <c r="LOL20" s="239"/>
      <c r="LOM20" s="239"/>
      <c r="LON20" s="239"/>
      <c r="LOO20" s="239"/>
      <c r="LOP20" s="239"/>
      <c r="LOQ20" s="239"/>
      <c r="LOR20" s="239"/>
      <c r="LOS20" s="239"/>
      <c r="LOT20" s="239"/>
      <c r="LOU20" s="239"/>
      <c r="LOV20" s="239"/>
      <c r="LOW20" s="239"/>
      <c r="LOX20" s="239"/>
      <c r="LOY20" s="239"/>
      <c r="LOZ20" s="239"/>
      <c r="LPA20" s="239"/>
      <c r="LPB20" s="239"/>
      <c r="LPC20" s="239"/>
      <c r="LPD20" s="239"/>
      <c r="LPE20" s="239"/>
      <c r="LPF20" s="239"/>
      <c r="LPG20" s="239"/>
      <c r="LPH20" s="239"/>
      <c r="LPI20" s="239"/>
      <c r="LPJ20" s="239"/>
      <c r="LPK20" s="239"/>
      <c r="LPL20" s="239"/>
      <c r="LPM20" s="239"/>
      <c r="LPN20" s="239"/>
      <c r="LPO20" s="239"/>
      <c r="LPP20" s="239"/>
      <c r="LPQ20" s="239"/>
      <c r="LPR20" s="239"/>
      <c r="LPS20" s="239"/>
      <c r="LPT20" s="239"/>
      <c r="LPU20" s="239"/>
      <c r="LPV20" s="239"/>
      <c r="LPW20" s="239"/>
      <c r="LPX20" s="239"/>
      <c r="LPY20" s="239"/>
      <c r="LPZ20" s="239"/>
      <c r="LQA20" s="239"/>
      <c r="LQB20" s="239"/>
      <c r="LQC20" s="239"/>
      <c r="LQD20" s="239"/>
      <c r="LQE20" s="239"/>
      <c r="LQF20" s="239"/>
      <c r="LQG20" s="239"/>
      <c r="LQH20" s="239"/>
      <c r="LQI20" s="239"/>
      <c r="LQJ20" s="239"/>
      <c r="LQK20" s="239"/>
      <c r="LQL20" s="239"/>
      <c r="LQM20" s="239"/>
      <c r="LQN20" s="239"/>
      <c r="LQO20" s="239"/>
      <c r="LQP20" s="239"/>
      <c r="LQQ20" s="239"/>
      <c r="LQR20" s="239"/>
      <c r="LQS20" s="239"/>
      <c r="LQT20" s="239"/>
      <c r="LQU20" s="239"/>
      <c r="LQV20" s="239"/>
      <c r="LQW20" s="239"/>
      <c r="LQX20" s="239"/>
      <c r="LQY20" s="239"/>
      <c r="LQZ20" s="239"/>
      <c r="LRA20" s="239"/>
      <c r="LRB20" s="239"/>
      <c r="LRC20" s="239"/>
      <c r="LRD20" s="239"/>
      <c r="LRE20" s="239"/>
      <c r="LRF20" s="239"/>
      <c r="LRG20" s="239"/>
      <c r="LRH20" s="239"/>
      <c r="LRI20" s="239"/>
      <c r="LRJ20" s="239"/>
      <c r="LRK20" s="239"/>
      <c r="LRL20" s="239"/>
      <c r="LRM20" s="239"/>
      <c r="LRN20" s="239"/>
      <c r="LRO20" s="239"/>
      <c r="LRP20" s="239"/>
      <c r="LRQ20" s="239"/>
      <c r="LRR20" s="239"/>
      <c r="LRS20" s="239"/>
      <c r="LRT20" s="239"/>
      <c r="LRU20" s="239"/>
      <c r="LRV20" s="239"/>
      <c r="LRW20" s="239"/>
      <c r="LRX20" s="239"/>
      <c r="LRY20" s="239"/>
      <c r="LRZ20" s="239"/>
      <c r="LSA20" s="239"/>
      <c r="LSB20" s="239"/>
      <c r="LSC20" s="239"/>
      <c r="LSD20" s="239"/>
      <c r="LSE20" s="239"/>
      <c r="LSF20" s="239"/>
      <c r="LSG20" s="239"/>
      <c r="LSH20" s="239"/>
      <c r="LSI20" s="239"/>
      <c r="LSJ20" s="239"/>
      <c r="LSK20" s="239"/>
      <c r="LSL20" s="239"/>
      <c r="LSM20" s="239"/>
      <c r="LSN20" s="239"/>
      <c r="LSO20" s="239"/>
      <c r="LSP20" s="239"/>
      <c r="LSQ20" s="239"/>
      <c r="LSR20" s="239"/>
      <c r="LSS20" s="239"/>
      <c r="LST20" s="239"/>
      <c r="LSU20" s="239"/>
      <c r="LSV20" s="239"/>
      <c r="LSW20" s="239"/>
      <c r="LSX20" s="239"/>
      <c r="LSY20" s="239"/>
      <c r="LSZ20" s="239"/>
      <c r="LTA20" s="239"/>
      <c r="LTB20" s="239"/>
      <c r="LTC20" s="239"/>
      <c r="LTD20" s="239"/>
      <c r="LTE20" s="239"/>
      <c r="LTF20" s="239"/>
      <c r="LTG20" s="239"/>
      <c r="LTH20" s="239"/>
      <c r="LTI20" s="239"/>
      <c r="LTJ20" s="239"/>
      <c r="LTK20" s="239"/>
      <c r="LTL20" s="239"/>
      <c r="LTM20" s="239"/>
      <c r="LTN20" s="239"/>
      <c r="LTO20" s="239"/>
      <c r="LTP20" s="239"/>
      <c r="LTQ20" s="239"/>
      <c r="LTR20" s="239"/>
      <c r="LTS20" s="239"/>
      <c r="LTT20" s="239"/>
      <c r="LTU20" s="239"/>
      <c r="LTV20" s="239"/>
      <c r="LTW20" s="239"/>
      <c r="LTX20" s="239"/>
      <c r="LTY20" s="239"/>
      <c r="LTZ20" s="239"/>
      <c r="LUA20" s="239"/>
      <c r="LUB20" s="239"/>
      <c r="LUC20" s="239"/>
      <c r="LUD20" s="239"/>
      <c r="LUE20" s="239"/>
      <c r="LUF20" s="239"/>
      <c r="LUG20" s="239"/>
      <c r="LUH20" s="239"/>
      <c r="LUI20" s="239"/>
      <c r="LUJ20" s="239"/>
      <c r="LUK20" s="239"/>
      <c r="LUL20" s="239"/>
      <c r="LUM20" s="239"/>
      <c r="LUN20" s="239"/>
      <c r="LUO20" s="239"/>
      <c r="LUP20" s="239"/>
      <c r="LUQ20" s="239"/>
      <c r="LUR20" s="239"/>
      <c r="LUS20" s="239"/>
      <c r="LUT20" s="239"/>
      <c r="LUU20" s="239"/>
      <c r="LUV20" s="239"/>
      <c r="LUW20" s="239"/>
      <c r="LUX20" s="239"/>
      <c r="LUY20" s="239"/>
      <c r="LUZ20" s="239"/>
      <c r="LVA20" s="239"/>
      <c r="LVB20" s="239"/>
      <c r="LVC20" s="239"/>
      <c r="LVD20" s="239"/>
      <c r="LVE20" s="239"/>
      <c r="LVF20" s="239"/>
      <c r="LVG20" s="239"/>
      <c r="LVH20" s="239"/>
      <c r="LVI20" s="239"/>
      <c r="LVJ20" s="239"/>
      <c r="LVK20" s="239"/>
      <c r="LVL20" s="239"/>
      <c r="LVM20" s="239"/>
      <c r="LVN20" s="239"/>
      <c r="LVO20" s="239"/>
      <c r="LVP20" s="239"/>
      <c r="LVQ20" s="239"/>
      <c r="LVR20" s="239"/>
      <c r="LVS20" s="239"/>
      <c r="LVT20" s="239"/>
      <c r="LVU20" s="239"/>
      <c r="LVV20" s="239"/>
      <c r="LVW20" s="239"/>
      <c r="LVX20" s="239"/>
      <c r="LVY20" s="239"/>
      <c r="LVZ20" s="239"/>
      <c r="LWA20" s="239"/>
      <c r="LWB20" s="239"/>
      <c r="LWC20" s="239"/>
      <c r="LWD20" s="239"/>
      <c r="LWE20" s="239"/>
      <c r="LWF20" s="239"/>
      <c r="LWG20" s="239"/>
      <c r="LWH20" s="239"/>
      <c r="LWI20" s="239"/>
      <c r="LWJ20" s="239"/>
      <c r="LWK20" s="239"/>
      <c r="LWL20" s="239"/>
      <c r="LWM20" s="239"/>
      <c r="LWN20" s="239"/>
      <c r="LWO20" s="239"/>
      <c r="LWP20" s="239"/>
      <c r="LWQ20" s="239"/>
      <c r="LWR20" s="239"/>
      <c r="LWS20" s="239"/>
      <c r="LWT20" s="239"/>
      <c r="LWU20" s="239"/>
      <c r="LWV20" s="239"/>
      <c r="LWW20" s="239"/>
      <c r="LWX20" s="239"/>
      <c r="LWY20" s="239"/>
      <c r="LWZ20" s="239"/>
      <c r="LXA20" s="239"/>
      <c r="LXB20" s="239"/>
      <c r="LXC20" s="239"/>
      <c r="LXD20" s="239"/>
      <c r="LXE20" s="239"/>
      <c r="LXF20" s="239"/>
      <c r="LXG20" s="239"/>
      <c r="LXH20" s="239"/>
      <c r="LXI20" s="239"/>
      <c r="LXJ20" s="239"/>
      <c r="LXK20" s="239"/>
      <c r="LXL20" s="239"/>
      <c r="LXM20" s="239"/>
      <c r="LXN20" s="239"/>
      <c r="LXO20" s="239"/>
      <c r="LXP20" s="239"/>
      <c r="LXQ20" s="239"/>
      <c r="LXR20" s="239"/>
      <c r="LXS20" s="239"/>
      <c r="LXT20" s="239"/>
      <c r="LXU20" s="239"/>
      <c r="LXV20" s="239"/>
      <c r="LXW20" s="239"/>
      <c r="LXX20" s="239"/>
      <c r="LXY20" s="239"/>
      <c r="LXZ20" s="239"/>
      <c r="LYA20" s="239"/>
      <c r="LYB20" s="239"/>
      <c r="LYC20" s="239"/>
      <c r="LYD20" s="239"/>
      <c r="LYE20" s="239"/>
      <c r="LYF20" s="239"/>
      <c r="LYG20" s="239"/>
      <c r="LYH20" s="239"/>
      <c r="LYI20" s="239"/>
      <c r="LYJ20" s="239"/>
      <c r="LYK20" s="239"/>
      <c r="LYL20" s="239"/>
      <c r="LYM20" s="239"/>
      <c r="LYN20" s="239"/>
      <c r="LYO20" s="239"/>
      <c r="LYP20" s="239"/>
      <c r="LYQ20" s="239"/>
      <c r="LYR20" s="239"/>
      <c r="LYS20" s="239"/>
      <c r="LYT20" s="239"/>
      <c r="LYU20" s="239"/>
      <c r="LYV20" s="239"/>
      <c r="LYW20" s="239"/>
      <c r="LYX20" s="239"/>
      <c r="LYY20" s="239"/>
      <c r="LYZ20" s="239"/>
      <c r="LZA20" s="239"/>
      <c r="LZB20" s="239"/>
      <c r="LZC20" s="239"/>
      <c r="LZD20" s="239"/>
      <c r="LZE20" s="239"/>
      <c r="LZF20" s="239"/>
      <c r="LZG20" s="239"/>
      <c r="LZH20" s="239"/>
      <c r="LZI20" s="239"/>
      <c r="LZJ20" s="239"/>
      <c r="LZK20" s="239"/>
      <c r="LZL20" s="239"/>
      <c r="LZM20" s="239"/>
      <c r="LZN20" s="239"/>
      <c r="LZO20" s="239"/>
      <c r="LZP20" s="239"/>
      <c r="LZQ20" s="239"/>
      <c r="LZR20" s="239"/>
      <c r="LZS20" s="239"/>
      <c r="LZT20" s="239"/>
      <c r="LZU20" s="239"/>
      <c r="LZV20" s="239"/>
      <c r="LZW20" s="239"/>
      <c r="LZX20" s="239"/>
      <c r="LZY20" s="239"/>
      <c r="LZZ20" s="239"/>
      <c r="MAA20" s="239"/>
      <c r="MAB20" s="239"/>
      <c r="MAC20" s="239"/>
      <c r="MAD20" s="239"/>
      <c r="MAE20" s="239"/>
      <c r="MAF20" s="239"/>
      <c r="MAG20" s="239"/>
      <c r="MAH20" s="239"/>
      <c r="MAI20" s="239"/>
      <c r="MAJ20" s="239"/>
      <c r="MAK20" s="239"/>
      <c r="MAL20" s="239"/>
      <c r="MAM20" s="239"/>
      <c r="MAN20" s="239"/>
      <c r="MAO20" s="239"/>
      <c r="MAP20" s="239"/>
      <c r="MAQ20" s="239"/>
      <c r="MAR20" s="239"/>
      <c r="MAS20" s="239"/>
      <c r="MAT20" s="239"/>
      <c r="MAU20" s="239"/>
      <c r="MAV20" s="239"/>
      <c r="MAW20" s="239"/>
      <c r="MAX20" s="239"/>
      <c r="MAY20" s="239"/>
      <c r="MAZ20" s="239"/>
      <c r="MBA20" s="239"/>
      <c r="MBB20" s="239"/>
      <c r="MBC20" s="239"/>
      <c r="MBD20" s="239"/>
      <c r="MBE20" s="239"/>
      <c r="MBF20" s="239"/>
      <c r="MBG20" s="239"/>
      <c r="MBH20" s="239"/>
      <c r="MBI20" s="239"/>
      <c r="MBJ20" s="239"/>
      <c r="MBK20" s="239"/>
      <c r="MBL20" s="239"/>
      <c r="MBM20" s="239"/>
      <c r="MBN20" s="239"/>
      <c r="MBO20" s="239"/>
      <c r="MBP20" s="239"/>
      <c r="MBQ20" s="239"/>
      <c r="MBR20" s="239"/>
      <c r="MBS20" s="239"/>
      <c r="MBT20" s="239"/>
      <c r="MBU20" s="239"/>
      <c r="MBV20" s="239"/>
      <c r="MBW20" s="239"/>
      <c r="MBX20" s="239"/>
      <c r="MBY20" s="239"/>
      <c r="MBZ20" s="239"/>
      <c r="MCA20" s="239"/>
      <c r="MCB20" s="239"/>
      <c r="MCC20" s="239"/>
      <c r="MCD20" s="239"/>
      <c r="MCE20" s="239"/>
      <c r="MCF20" s="239"/>
      <c r="MCG20" s="239"/>
      <c r="MCH20" s="239"/>
      <c r="MCI20" s="239"/>
      <c r="MCJ20" s="239"/>
      <c r="MCK20" s="239"/>
      <c r="MCL20" s="239"/>
      <c r="MCM20" s="239"/>
      <c r="MCN20" s="239"/>
      <c r="MCO20" s="239"/>
      <c r="MCP20" s="239"/>
      <c r="MCQ20" s="239"/>
      <c r="MCR20" s="239"/>
      <c r="MCS20" s="239"/>
      <c r="MCT20" s="239"/>
      <c r="MCU20" s="239"/>
      <c r="MCV20" s="239"/>
      <c r="MCW20" s="239"/>
      <c r="MCX20" s="239"/>
      <c r="MCY20" s="239"/>
      <c r="MCZ20" s="239"/>
      <c r="MDA20" s="239"/>
      <c r="MDB20" s="239"/>
      <c r="MDC20" s="239"/>
      <c r="MDD20" s="239"/>
      <c r="MDE20" s="239"/>
      <c r="MDF20" s="239"/>
      <c r="MDG20" s="239"/>
      <c r="MDH20" s="239"/>
      <c r="MDI20" s="239"/>
      <c r="MDJ20" s="239"/>
      <c r="MDK20" s="239"/>
      <c r="MDL20" s="239"/>
      <c r="MDM20" s="239"/>
      <c r="MDN20" s="239"/>
      <c r="MDO20" s="239"/>
      <c r="MDP20" s="239"/>
      <c r="MDQ20" s="239"/>
      <c r="MDR20" s="239"/>
      <c r="MDS20" s="239"/>
      <c r="MDT20" s="239"/>
      <c r="MDU20" s="239"/>
      <c r="MDV20" s="239"/>
      <c r="MDW20" s="239"/>
      <c r="MDX20" s="239"/>
      <c r="MDY20" s="239"/>
      <c r="MDZ20" s="239"/>
      <c r="MEA20" s="239"/>
      <c r="MEB20" s="239"/>
      <c r="MEC20" s="239"/>
      <c r="MED20" s="239"/>
      <c r="MEE20" s="239"/>
      <c r="MEF20" s="239"/>
      <c r="MEG20" s="239"/>
      <c r="MEH20" s="239"/>
      <c r="MEI20" s="239"/>
      <c r="MEJ20" s="239"/>
      <c r="MEK20" s="239"/>
      <c r="MEL20" s="239"/>
      <c r="MEM20" s="239"/>
      <c r="MEN20" s="239"/>
      <c r="MEO20" s="239"/>
      <c r="MEP20" s="239"/>
      <c r="MEQ20" s="239"/>
      <c r="MER20" s="239"/>
      <c r="MES20" s="239"/>
      <c r="MET20" s="239"/>
      <c r="MEU20" s="239"/>
      <c r="MEV20" s="239"/>
      <c r="MEW20" s="239"/>
      <c r="MEX20" s="239"/>
      <c r="MEY20" s="239"/>
      <c r="MEZ20" s="239"/>
      <c r="MFA20" s="239"/>
      <c r="MFB20" s="239"/>
      <c r="MFC20" s="239"/>
      <c r="MFD20" s="239"/>
      <c r="MFE20" s="239"/>
      <c r="MFF20" s="239"/>
      <c r="MFG20" s="239"/>
      <c r="MFH20" s="239"/>
      <c r="MFI20" s="239"/>
      <c r="MFJ20" s="239"/>
      <c r="MFK20" s="239"/>
      <c r="MFL20" s="239"/>
      <c r="MFM20" s="239"/>
      <c r="MFN20" s="239"/>
      <c r="MFO20" s="239"/>
      <c r="MFP20" s="239"/>
      <c r="MFQ20" s="239"/>
      <c r="MFR20" s="239"/>
      <c r="MFS20" s="239"/>
      <c r="MFT20" s="239"/>
      <c r="MFU20" s="239"/>
      <c r="MFV20" s="239"/>
      <c r="MFW20" s="239"/>
      <c r="MFX20" s="239"/>
      <c r="MFY20" s="239"/>
      <c r="MFZ20" s="239"/>
      <c r="MGA20" s="239"/>
      <c r="MGB20" s="239"/>
      <c r="MGC20" s="239"/>
      <c r="MGD20" s="239"/>
      <c r="MGE20" s="239"/>
      <c r="MGF20" s="239"/>
      <c r="MGG20" s="239"/>
      <c r="MGH20" s="239"/>
      <c r="MGI20" s="239"/>
      <c r="MGJ20" s="239"/>
      <c r="MGK20" s="239"/>
      <c r="MGL20" s="239"/>
      <c r="MGM20" s="239"/>
      <c r="MGN20" s="239"/>
      <c r="MGO20" s="239"/>
      <c r="MGP20" s="239"/>
      <c r="MGQ20" s="239"/>
      <c r="MGR20" s="239"/>
      <c r="MGS20" s="239"/>
      <c r="MGT20" s="239"/>
      <c r="MGU20" s="239"/>
      <c r="MGV20" s="239"/>
      <c r="MGW20" s="239"/>
      <c r="MGX20" s="239"/>
      <c r="MGY20" s="239"/>
      <c r="MGZ20" s="239"/>
      <c r="MHA20" s="239"/>
      <c r="MHB20" s="239"/>
      <c r="MHC20" s="239"/>
      <c r="MHD20" s="239"/>
      <c r="MHE20" s="239"/>
      <c r="MHF20" s="239"/>
      <c r="MHG20" s="239"/>
      <c r="MHH20" s="239"/>
      <c r="MHI20" s="239"/>
      <c r="MHJ20" s="239"/>
      <c r="MHK20" s="239"/>
      <c r="MHL20" s="239"/>
      <c r="MHM20" s="239"/>
      <c r="MHN20" s="239"/>
      <c r="MHO20" s="239"/>
      <c r="MHP20" s="239"/>
      <c r="MHQ20" s="239"/>
      <c r="MHR20" s="239"/>
      <c r="MHS20" s="239"/>
      <c r="MHT20" s="239"/>
      <c r="MHU20" s="239"/>
      <c r="MHV20" s="239"/>
      <c r="MHW20" s="239"/>
      <c r="MHX20" s="239"/>
      <c r="MHY20" s="239"/>
      <c r="MHZ20" s="239"/>
      <c r="MIA20" s="239"/>
      <c r="MIB20" s="239"/>
      <c r="MIC20" s="239"/>
      <c r="MID20" s="239"/>
      <c r="MIE20" s="239"/>
      <c r="MIF20" s="239"/>
      <c r="MIG20" s="239"/>
      <c r="MIH20" s="239"/>
      <c r="MII20" s="239"/>
      <c r="MIJ20" s="239"/>
      <c r="MIK20" s="239"/>
      <c r="MIL20" s="239"/>
      <c r="MIM20" s="239"/>
      <c r="MIN20" s="239"/>
      <c r="MIO20" s="239"/>
      <c r="MIP20" s="239"/>
      <c r="MIQ20" s="239"/>
      <c r="MIR20" s="239"/>
      <c r="MIS20" s="239"/>
      <c r="MIT20" s="239"/>
      <c r="MIU20" s="239"/>
      <c r="MIV20" s="239"/>
      <c r="MIW20" s="239"/>
      <c r="MIX20" s="239"/>
      <c r="MIY20" s="239"/>
      <c r="MIZ20" s="239"/>
      <c r="MJA20" s="239"/>
      <c r="MJB20" s="239"/>
      <c r="MJC20" s="239"/>
      <c r="MJD20" s="239"/>
      <c r="MJE20" s="239"/>
      <c r="MJF20" s="239"/>
      <c r="MJG20" s="239"/>
      <c r="MJH20" s="239"/>
      <c r="MJI20" s="239"/>
      <c r="MJJ20" s="239"/>
      <c r="MJK20" s="239"/>
      <c r="MJL20" s="239"/>
      <c r="MJM20" s="239"/>
      <c r="MJN20" s="239"/>
      <c r="MJO20" s="239"/>
      <c r="MJP20" s="239"/>
      <c r="MJQ20" s="239"/>
      <c r="MJR20" s="239"/>
      <c r="MJS20" s="239"/>
      <c r="MJT20" s="239"/>
      <c r="MJU20" s="239"/>
      <c r="MJV20" s="239"/>
      <c r="MJW20" s="239"/>
      <c r="MJX20" s="239"/>
      <c r="MJY20" s="239"/>
      <c r="MJZ20" s="239"/>
      <c r="MKA20" s="239"/>
      <c r="MKB20" s="239"/>
      <c r="MKC20" s="239"/>
      <c r="MKD20" s="239"/>
      <c r="MKE20" s="239"/>
      <c r="MKF20" s="239"/>
      <c r="MKG20" s="239"/>
      <c r="MKH20" s="239"/>
      <c r="MKI20" s="239"/>
      <c r="MKJ20" s="239"/>
      <c r="MKK20" s="239"/>
      <c r="MKL20" s="239"/>
      <c r="MKM20" s="239"/>
      <c r="MKN20" s="239"/>
      <c r="MKO20" s="239"/>
      <c r="MKP20" s="239"/>
      <c r="MKQ20" s="239"/>
      <c r="MKR20" s="239"/>
      <c r="MKS20" s="239"/>
      <c r="MKT20" s="239"/>
      <c r="MKU20" s="239"/>
      <c r="MKV20" s="239"/>
      <c r="MKW20" s="239"/>
      <c r="MKX20" s="239"/>
      <c r="MKY20" s="239"/>
      <c r="MKZ20" s="239"/>
      <c r="MLA20" s="239"/>
      <c r="MLB20" s="239"/>
      <c r="MLC20" s="239"/>
      <c r="MLD20" s="239"/>
      <c r="MLE20" s="239"/>
      <c r="MLF20" s="239"/>
      <c r="MLG20" s="239"/>
      <c r="MLH20" s="239"/>
      <c r="MLI20" s="239"/>
      <c r="MLJ20" s="239"/>
      <c r="MLK20" s="239"/>
      <c r="MLL20" s="239"/>
      <c r="MLM20" s="239"/>
      <c r="MLN20" s="239"/>
      <c r="MLO20" s="239"/>
      <c r="MLP20" s="239"/>
      <c r="MLQ20" s="239"/>
      <c r="MLR20" s="239"/>
      <c r="MLS20" s="239"/>
      <c r="MLT20" s="239"/>
      <c r="MLU20" s="239"/>
      <c r="MLV20" s="239"/>
      <c r="MLW20" s="239"/>
      <c r="MLX20" s="239"/>
      <c r="MLY20" s="239"/>
      <c r="MLZ20" s="239"/>
      <c r="MMA20" s="239"/>
      <c r="MMB20" s="239"/>
      <c r="MMC20" s="239"/>
      <c r="MMD20" s="239"/>
      <c r="MME20" s="239"/>
      <c r="MMF20" s="239"/>
      <c r="MMG20" s="239"/>
      <c r="MMH20" s="239"/>
      <c r="MMI20" s="239"/>
      <c r="MMJ20" s="239"/>
      <c r="MMK20" s="239"/>
      <c r="MML20" s="239"/>
      <c r="MMM20" s="239"/>
      <c r="MMN20" s="239"/>
      <c r="MMO20" s="239"/>
      <c r="MMP20" s="239"/>
      <c r="MMQ20" s="239"/>
      <c r="MMR20" s="239"/>
      <c r="MMS20" s="239"/>
      <c r="MMT20" s="239"/>
      <c r="MMU20" s="239"/>
      <c r="MMV20" s="239"/>
      <c r="MMW20" s="239"/>
      <c r="MMX20" s="239"/>
      <c r="MMY20" s="239"/>
      <c r="MMZ20" s="239"/>
      <c r="MNA20" s="239"/>
      <c r="MNB20" s="239"/>
      <c r="MNC20" s="239"/>
      <c r="MND20" s="239"/>
      <c r="MNE20" s="239"/>
      <c r="MNF20" s="239"/>
      <c r="MNG20" s="239"/>
      <c r="MNH20" s="239"/>
      <c r="MNI20" s="239"/>
      <c r="MNJ20" s="239"/>
      <c r="MNK20" s="239"/>
      <c r="MNL20" s="239"/>
      <c r="MNM20" s="239"/>
      <c r="MNN20" s="239"/>
      <c r="MNO20" s="239"/>
      <c r="MNP20" s="239"/>
      <c r="MNQ20" s="239"/>
      <c r="MNR20" s="239"/>
      <c r="MNS20" s="239"/>
      <c r="MNT20" s="239"/>
      <c r="MNU20" s="239"/>
      <c r="MNV20" s="239"/>
      <c r="MNW20" s="239"/>
      <c r="MNX20" s="239"/>
      <c r="MNY20" s="239"/>
      <c r="MNZ20" s="239"/>
      <c r="MOA20" s="239"/>
      <c r="MOB20" s="239"/>
      <c r="MOC20" s="239"/>
      <c r="MOD20" s="239"/>
      <c r="MOE20" s="239"/>
      <c r="MOF20" s="239"/>
      <c r="MOG20" s="239"/>
      <c r="MOH20" s="239"/>
      <c r="MOI20" s="239"/>
      <c r="MOJ20" s="239"/>
      <c r="MOK20" s="239"/>
      <c r="MOL20" s="239"/>
      <c r="MOM20" s="239"/>
      <c r="MON20" s="239"/>
      <c r="MOO20" s="239"/>
      <c r="MOP20" s="239"/>
      <c r="MOQ20" s="239"/>
      <c r="MOR20" s="239"/>
      <c r="MOS20" s="239"/>
      <c r="MOT20" s="239"/>
      <c r="MOU20" s="239"/>
      <c r="MOV20" s="239"/>
      <c r="MOW20" s="239"/>
      <c r="MOX20" s="239"/>
      <c r="MOY20" s="239"/>
      <c r="MOZ20" s="239"/>
      <c r="MPA20" s="239"/>
      <c r="MPB20" s="239"/>
      <c r="MPC20" s="239"/>
      <c r="MPD20" s="239"/>
      <c r="MPE20" s="239"/>
      <c r="MPF20" s="239"/>
      <c r="MPG20" s="239"/>
      <c r="MPH20" s="239"/>
      <c r="MPI20" s="239"/>
      <c r="MPJ20" s="239"/>
      <c r="MPK20" s="239"/>
      <c r="MPL20" s="239"/>
      <c r="MPM20" s="239"/>
      <c r="MPN20" s="239"/>
      <c r="MPO20" s="239"/>
      <c r="MPP20" s="239"/>
      <c r="MPQ20" s="239"/>
      <c r="MPR20" s="239"/>
      <c r="MPS20" s="239"/>
      <c r="MPT20" s="239"/>
      <c r="MPU20" s="239"/>
      <c r="MPV20" s="239"/>
      <c r="MPW20" s="239"/>
      <c r="MPX20" s="239"/>
      <c r="MPY20" s="239"/>
      <c r="MPZ20" s="239"/>
      <c r="MQA20" s="239"/>
      <c r="MQB20" s="239"/>
      <c r="MQC20" s="239"/>
      <c r="MQD20" s="239"/>
      <c r="MQE20" s="239"/>
      <c r="MQF20" s="239"/>
      <c r="MQG20" s="239"/>
      <c r="MQH20" s="239"/>
      <c r="MQI20" s="239"/>
      <c r="MQJ20" s="239"/>
      <c r="MQK20" s="239"/>
      <c r="MQL20" s="239"/>
      <c r="MQM20" s="239"/>
      <c r="MQN20" s="239"/>
      <c r="MQO20" s="239"/>
      <c r="MQP20" s="239"/>
      <c r="MQQ20" s="239"/>
      <c r="MQR20" s="239"/>
      <c r="MQS20" s="239"/>
      <c r="MQT20" s="239"/>
      <c r="MQU20" s="239"/>
      <c r="MQV20" s="239"/>
      <c r="MQW20" s="239"/>
      <c r="MQX20" s="239"/>
      <c r="MQY20" s="239"/>
      <c r="MQZ20" s="239"/>
      <c r="MRA20" s="239"/>
      <c r="MRB20" s="239"/>
      <c r="MRC20" s="239"/>
      <c r="MRD20" s="239"/>
      <c r="MRE20" s="239"/>
      <c r="MRF20" s="239"/>
      <c r="MRG20" s="239"/>
      <c r="MRH20" s="239"/>
      <c r="MRI20" s="239"/>
      <c r="MRJ20" s="239"/>
      <c r="MRK20" s="239"/>
      <c r="MRL20" s="239"/>
      <c r="MRM20" s="239"/>
      <c r="MRN20" s="239"/>
      <c r="MRO20" s="239"/>
      <c r="MRP20" s="239"/>
      <c r="MRQ20" s="239"/>
      <c r="MRR20" s="239"/>
      <c r="MRS20" s="239"/>
      <c r="MRT20" s="239"/>
      <c r="MRU20" s="239"/>
      <c r="MRV20" s="239"/>
      <c r="MRW20" s="239"/>
      <c r="MRX20" s="239"/>
      <c r="MRY20" s="239"/>
      <c r="MRZ20" s="239"/>
      <c r="MSA20" s="239"/>
      <c r="MSB20" s="239"/>
      <c r="MSC20" s="239"/>
      <c r="MSD20" s="239"/>
      <c r="MSE20" s="239"/>
      <c r="MSF20" s="239"/>
      <c r="MSG20" s="239"/>
      <c r="MSH20" s="239"/>
      <c r="MSI20" s="239"/>
      <c r="MSJ20" s="239"/>
      <c r="MSK20" s="239"/>
      <c r="MSL20" s="239"/>
      <c r="MSM20" s="239"/>
      <c r="MSN20" s="239"/>
      <c r="MSO20" s="239"/>
      <c r="MSP20" s="239"/>
      <c r="MSQ20" s="239"/>
      <c r="MSR20" s="239"/>
      <c r="MSS20" s="239"/>
      <c r="MST20" s="239"/>
      <c r="MSU20" s="239"/>
      <c r="MSV20" s="239"/>
      <c r="MSW20" s="239"/>
      <c r="MSX20" s="239"/>
      <c r="MSY20" s="239"/>
      <c r="MSZ20" s="239"/>
      <c r="MTA20" s="239"/>
      <c r="MTB20" s="239"/>
      <c r="MTC20" s="239"/>
      <c r="MTD20" s="239"/>
      <c r="MTE20" s="239"/>
      <c r="MTF20" s="239"/>
      <c r="MTG20" s="239"/>
      <c r="MTH20" s="239"/>
      <c r="MTI20" s="239"/>
      <c r="MTJ20" s="239"/>
      <c r="MTK20" s="239"/>
      <c r="MTL20" s="239"/>
      <c r="MTM20" s="239"/>
      <c r="MTN20" s="239"/>
      <c r="MTO20" s="239"/>
      <c r="MTP20" s="239"/>
      <c r="MTQ20" s="239"/>
      <c r="MTR20" s="239"/>
      <c r="MTS20" s="239"/>
      <c r="MTT20" s="239"/>
      <c r="MTU20" s="239"/>
      <c r="MTV20" s="239"/>
      <c r="MTW20" s="239"/>
      <c r="MTX20" s="239"/>
      <c r="MTY20" s="239"/>
      <c r="MTZ20" s="239"/>
      <c r="MUA20" s="239"/>
      <c r="MUB20" s="239"/>
      <c r="MUC20" s="239"/>
      <c r="MUD20" s="239"/>
      <c r="MUE20" s="239"/>
      <c r="MUF20" s="239"/>
      <c r="MUG20" s="239"/>
      <c r="MUH20" s="239"/>
      <c r="MUI20" s="239"/>
      <c r="MUJ20" s="239"/>
      <c r="MUK20" s="239"/>
      <c r="MUL20" s="239"/>
      <c r="MUM20" s="239"/>
      <c r="MUN20" s="239"/>
      <c r="MUO20" s="239"/>
      <c r="MUP20" s="239"/>
      <c r="MUQ20" s="239"/>
      <c r="MUR20" s="239"/>
      <c r="MUS20" s="239"/>
      <c r="MUT20" s="239"/>
      <c r="MUU20" s="239"/>
      <c r="MUV20" s="239"/>
      <c r="MUW20" s="239"/>
      <c r="MUX20" s="239"/>
      <c r="MUY20" s="239"/>
      <c r="MUZ20" s="239"/>
      <c r="MVA20" s="239"/>
      <c r="MVB20" s="239"/>
      <c r="MVC20" s="239"/>
      <c r="MVD20" s="239"/>
      <c r="MVE20" s="239"/>
      <c r="MVF20" s="239"/>
      <c r="MVG20" s="239"/>
      <c r="MVH20" s="239"/>
      <c r="MVI20" s="239"/>
      <c r="MVJ20" s="239"/>
      <c r="MVK20" s="239"/>
      <c r="MVL20" s="239"/>
      <c r="MVM20" s="239"/>
      <c r="MVN20" s="239"/>
      <c r="MVO20" s="239"/>
      <c r="MVP20" s="239"/>
      <c r="MVQ20" s="239"/>
      <c r="MVR20" s="239"/>
      <c r="MVS20" s="239"/>
      <c r="MVT20" s="239"/>
      <c r="MVU20" s="239"/>
      <c r="MVV20" s="239"/>
      <c r="MVW20" s="239"/>
      <c r="MVX20" s="239"/>
      <c r="MVY20" s="239"/>
      <c r="MVZ20" s="239"/>
      <c r="MWA20" s="239"/>
      <c r="MWB20" s="239"/>
      <c r="MWC20" s="239"/>
      <c r="MWD20" s="239"/>
      <c r="MWE20" s="239"/>
      <c r="MWF20" s="239"/>
      <c r="MWG20" s="239"/>
      <c r="MWH20" s="239"/>
      <c r="MWI20" s="239"/>
      <c r="MWJ20" s="239"/>
      <c r="MWK20" s="239"/>
      <c r="MWL20" s="239"/>
      <c r="MWM20" s="239"/>
      <c r="MWN20" s="239"/>
      <c r="MWO20" s="239"/>
      <c r="MWP20" s="239"/>
      <c r="MWQ20" s="239"/>
      <c r="MWR20" s="239"/>
      <c r="MWS20" s="239"/>
      <c r="MWT20" s="239"/>
      <c r="MWU20" s="239"/>
      <c r="MWV20" s="239"/>
      <c r="MWW20" s="239"/>
      <c r="MWX20" s="239"/>
      <c r="MWY20" s="239"/>
      <c r="MWZ20" s="239"/>
      <c r="MXA20" s="239"/>
      <c r="MXB20" s="239"/>
      <c r="MXC20" s="239"/>
      <c r="MXD20" s="239"/>
      <c r="MXE20" s="239"/>
      <c r="MXF20" s="239"/>
      <c r="MXG20" s="239"/>
      <c r="MXH20" s="239"/>
      <c r="MXI20" s="239"/>
      <c r="MXJ20" s="239"/>
      <c r="MXK20" s="239"/>
      <c r="MXL20" s="239"/>
      <c r="MXM20" s="239"/>
      <c r="MXN20" s="239"/>
      <c r="MXO20" s="239"/>
      <c r="MXP20" s="239"/>
      <c r="MXQ20" s="239"/>
      <c r="MXR20" s="239"/>
      <c r="MXS20" s="239"/>
      <c r="MXT20" s="239"/>
      <c r="MXU20" s="239"/>
      <c r="MXV20" s="239"/>
      <c r="MXW20" s="239"/>
      <c r="MXX20" s="239"/>
      <c r="MXY20" s="239"/>
      <c r="MXZ20" s="239"/>
      <c r="MYA20" s="239"/>
      <c r="MYB20" s="239"/>
      <c r="MYC20" s="239"/>
      <c r="MYD20" s="239"/>
      <c r="MYE20" s="239"/>
      <c r="MYF20" s="239"/>
      <c r="MYG20" s="239"/>
      <c r="MYH20" s="239"/>
      <c r="MYI20" s="239"/>
      <c r="MYJ20" s="239"/>
      <c r="MYK20" s="239"/>
      <c r="MYL20" s="239"/>
      <c r="MYM20" s="239"/>
      <c r="MYN20" s="239"/>
      <c r="MYO20" s="239"/>
      <c r="MYP20" s="239"/>
      <c r="MYQ20" s="239"/>
      <c r="MYR20" s="239"/>
      <c r="MYS20" s="239"/>
      <c r="MYT20" s="239"/>
      <c r="MYU20" s="239"/>
      <c r="MYV20" s="239"/>
      <c r="MYW20" s="239"/>
      <c r="MYX20" s="239"/>
      <c r="MYY20" s="239"/>
      <c r="MYZ20" s="239"/>
      <c r="MZA20" s="239"/>
      <c r="MZB20" s="239"/>
      <c r="MZC20" s="239"/>
      <c r="MZD20" s="239"/>
      <c r="MZE20" s="239"/>
      <c r="MZF20" s="239"/>
      <c r="MZG20" s="239"/>
      <c r="MZH20" s="239"/>
      <c r="MZI20" s="239"/>
      <c r="MZJ20" s="239"/>
      <c r="MZK20" s="239"/>
      <c r="MZL20" s="239"/>
      <c r="MZM20" s="239"/>
      <c r="MZN20" s="239"/>
      <c r="MZO20" s="239"/>
      <c r="MZP20" s="239"/>
      <c r="MZQ20" s="239"/>
      <c r="MZR20" s="239"/>
      <c r="MZS20" s="239"/>
      <c r="MZT20" s="239"/>
      <c r="MZU20" s="239"/>
      <c r="MZV20" s="239"/>
      <c r="MZW20" s="239"/>
      <c r="MZX20" s="239"/>
      <c r="MZY20" s="239"/>
      <c r="MZZ20" s="239"/>
      <c r="NAA20" s="239"/>
      <c r="NAB20" s="239"/>
      <c r="NAC20" s="239"/>
      <c r="NAD20" s="239"/>
      <c r="NAE20" s="239"/>
      <c r="NAF20" s="239"/>
      <c r="NAG20" s="239"/>
      <c r="NAH20" s="239"/>
      <c r="NAI20" s="239"/>
      <c r="NAJ20" s="239"/>
      <c r="NAK20" s="239"/>
      <c r="NAL20" s="239"/>
      <c r="NAM20" s="239"/>
      <c r="NAN20" s="239"/>
      <c r="NAO20" s="239"/>
      <c r="NAP20" s="239"/>
      <c r="NAQ20" s="239"/>
      <c r="NAR20" s="239"/>
      <c r="NAS20" s="239"/>
      <c r="NAT20" s="239"/>
      <c r="NAU20" s="239"/>
      <c r="NAV20" s="239"/>
      <c r="NAW20" s="239"/>
      <c r="NAX20" s="239"/>
      <c r="NAY20" s="239"/>
      <c r="NAZ20" s="239"/>
      <c r="NBA20" s="239"/>
      <c r="NBB20" s="239"/>
      <c r="NBC20" s="239"/>
      <c r="NBD20" s="239"/>
      <c r="NBE20" s="239"/>
      <c r="NBF20" s="239"/>
      <c r="NBG20" s="239"/>
      <c r="NBH20" s="239"/>
      <c r="NBI20" s="239"/>
      <c r="NBJ20" s="239"/>
      <c r="NBK20" s="239"/>
      <c r="NBL20" s="239"/>
      <c r="NBM20" s="239"/>
      <c r="NBN20" s="239"/>
      <c r="NBO20" s="239"/>
      <c r="NBP20" s="239"/>
      <c r="NBQ20" s="239"/>
      <c r="NBR20" s="239"/>
      <c r="NBS20" s="239"/>
      <c r="NBT20" s="239"/>
      <c r="NBU20" s="239"/>
      <c r="NBV20" s="239"/>
      <c r="NBW20" s="239"/>
      <c r="NBX20" s="239"/>
      <c r="NBY20" s="239"/>
      <c r="NBZ20" s="239"/>
      <c r="NCA20" s="239"/>
      <c r="NCB20" s="239"/>
      <c r="NCC20" s="239"/>
      <c r="NCD20" s="239"/>
      <c r="NCE20" s="239"/>
      <c r="NCF20" s="239"/>
      <c r="NCG20" s="239"/>
      <c r="NCH20" s="239"/>
      <c r="NCI20" s="239"/>
      <c r="NCJ20" s="239"/>
      <c r="NCK20" s="239"/>
      <c r="NCL20" s="239"/>
      <c r="NCM20" s="239"/>
      <c r="NCN20" s="239"/>
      <c r="NCO20" s="239"/>
      <c r="NCP20" s="239"/>
      <c r="NCQ20" s="239"/>
      <c r="NCR20" s="239"/>
      <c r="NCS20" s="239"/>
      <c r="NCT20" s="239"/>
      <c r="NCU20" s="239"/>
      <c r="NCV20" s="239"/>
      <c r="NCW20" s="239"/>
      <c r="NCX20" s="239"/>
      <c r="NCY20" s="239"/>
      <c r="NCZ20" s="239"/>
      <c r="NDA20" s="239"/>
      <c r="NDB20" s="239"/>
      <c r="NDC20" s="239"/>
      <c r="NDD20" s="239"/>
      <c r="NDE20" s="239"/>
      <c r="NDF20" s="239"/>
      <c r="NDG20" s="239"/>
      <c r="NDH20" s="239"/>
      <c r="NDI20" s="239"/>
      <c r="NDJ20" s="239"/>
      <c r="NDK20" s="239"/>
      <c r="NDL20" s="239"/>
      <c r="NDM20" s="239"/>
      <c r="NDN20" s="239"/>
      <c r="NDO20" s="239"/>
      <c r="NDP20" s="239"/>
      <c r="NDQ20" s="239"/>
      <c r="NDR20" s="239"/>
      <c r="NDS20" s="239"/>
      <c r="NDT20" s="239"/>
      <c r="NDU20" s="239"/>
      <c r="NDV20" s="239"/>
      <c r="NDW20" s="239"/>
      <c r="NDX20" s="239"/>
      <c r="NDY20" s="239"/>
      <c r="NDZ20" s="239"/>
      <c r="NEA20" s="239"/>
      <c r="NEB20" s="239"/>
      <c r="NEC20" s="239"/>
      <c r="NED20" s="239"/>
      <c r="NEE20" s="239"/>
      <c r="NEF20" s="239"/>
      <c r="NEG20" s="239"/>
      <c r="NEH20" s="239"/>
      <c r="NEI20" s="239"/>
      <c r="NEJ20" s="239"/>
      <c r="NEK20" s="239"/>
      <c r="NEL20" s="239"/>
      <c r="NEM20" s="239"/>
      <c r="NEN20" s="239"/>
      <c r="NEO20" s="239"/>
      <c r="NEP20" s="239"/>
      <c r="NEQ20" s="239"/>
      <c r="NER20" s="239"/>
      <c r="NES20" s="239"/>
      <c r="NET20" s="239"/>
      <c r="NEU20" s="239"/>
      <c r="NEV20" s="239"/>
      <c r="NEW20" s="239"/>
      <c r="NEX20" s="239"/>
      <c r="NEY20" s="239"/>
      <c r="NEZ20" s="239"/>
      <c r="NFA20" s="239"/>
      <c r="NFB20" s="239"/>
      <c r="NFC20" s="239"/>
      <c r="NFD20" s="239"/>
      <c r="NFE20" s="239"/>
      <c r="NFF20" s="239"/>
      <c r="NFG20" s="239"/>
      <c r="NFH20" s="239"/>
      <c r="NFI20" s="239"/>
      <c r="NFJ20" s="239"/>
      <c r="NFK20" s="239"/>
      <c r="NFL20" s="239"/>
      <c r="NFM20" s="239"/>
      <c r="NFN20" s="239"/>
      <c r="NFO20" s="239"/>
      <c r="NFP20" s="239"/>
      <c r="NFQ20" s="239"/>
      <c r="NFR20" s="239"/>
      <c r="NFS20" s="239"/>
      <c r="NFT20" s="239"/>
      <c r="NFU20" s="239"/>
      <c r="NFV20" s="239"/>
      <c r="NFW20" s="239"/>
      <c r="NFX20" s="239"/>
      <c r="NFY20" s="239"/>
      <c r="NFZ20" s="239"/>
      <c r="NGA20" s="239"/>
      <c r="NGB20" s="239"/>
      <c r="NGC20" s="239"/>
      <c r="NGD20" s="239"/>
      <c r="NGE20" s="239"/>
      <c r="NGF20" s="239"/>
      <c r="NGG20" s="239"/>
      <c r="NGH20" s="239"/>
      <c r="NGI20" s="239"/>
      <c r="NGJ20" s="239"/>
      <c r="NGK20" s="239"/>
      <c r="NGL20" s="239"/>
      <c r="NGM20" s="239"/>
      <c r="NGN20" s="239"/>
      <c r="NGO20" s="239"/>
      <c r="NGP20" s="239"/>
      <c r="NGQ20" s="239"/>
      <c r="NGR20" s="239"/>
      <c r="NGS20" s="239"/>
      <c r="NGT20" s="239"/>
      <c r="NGU20" s="239"/>
      <c r="NGV20" s="239"/>
      <c r="NGW20" s="239"/>
      <c r="NGX20" s="239"/>
      <c r="NGY20" s="239"/>
      <c r="NGZ20" s="239"/>
      <c r="NHA20" s="239"/>
      <c r="NHB20" s="239"/>
      <c r="NHC20" s="239"/>
      <c r="NHD20" s="239"/>
      <c r="NHE20" s="239"/>
      <c r="NHF20" s="239"/>
      <c r="NHG20" s="239"/>
      <c r="NHH20" s="239"/>
      <c r="NHI20" s="239"/>
      <c r="NHJ20" s="239"/>
      <c r="NHK20" s="239"/>
      <c r="NHL20" s="239"/>
      <c r="NHM20" s="239"/>
      <c r="NHN20" s="239"/>
      <c r="NHO20" s="239"/>
      <c r="NHP20" s="239"/>
      <c r="NHQ20" s="239"/>
      <c r="NHR20" s="239"/>
      <c r="NHS20" s="239"/>
      <c r="NHT20" s="239"/>
      <c r="NHU20" s="239"/>
      <c r="NHV20" s="239"/>
      <c r="NHW20" s="239"/>
      <c r="NHX20" s="239"/>
      <c r="NHY20" s="239"/>
      <c r="NHZ20" s="239"/>
      <c r="NIA20" s="239"/>
      <c r="NIB20" s="239"/>
      <c r="NIC20" s="239"/>
      <c r="NID20" s="239"/>
      <c r="NIE20" s="239"/>
      <c r="NIF20" s="239"/>
      <c r="NIG20" s="239"/>
      <c r="NIH20" s="239"/>
      <c r="NII20" s="239"/>
      <c r="NIJ20" s="239"/>
      <c r="NIK20" s="239"/>
      <c r="NIL20" s="239"/>
      <c r="NIM20" s="239"/>
      <c r="NIN20" s="239"/>
      <c r="NIO20" s="239"/>
      <c r="NIP20" s="239"/>
      <c r="NIQ20" s="239"/>
      <c r="NIR20" s="239"/>
      <c r="NIS20" s="239"/>
      <c r="NIT20" s="239"/>
      <c r="NIU20" s="239"/>
      <c r="NIV20" s="239"/>
      <c r="NIW20" s="239"/>
      <c r="NIX20" s="239"/>
      <c r="NIY20" s="239"/>
      <c r="NIZ20" s="239"/>
      <c r="NJA20" s="239"/>
      <c r="NJB20" s="239"/>
      <c r="NJC20" s="239"/>
      <c r="NJD20" s="239"/>
      <c r="NJE20" s="239"/>
      <c r="NJF20" s="239"/>
      <c r="NJG20" s="239"/>
      <c r="NJH20" s="239"/>
      <c r="NJI20" s="239"/>
      <c r="NJJ20" s="239"/>
      <c r="NJK20" s="239"/>
      <c r="NJL20" s="239"/>
      <c r="NJM20" s="239"/>
      <c r="NJN20" s="239"/>
      <c r="NJO20" s="239"/>
      <c r="NJP20" s="239"/>
      <c r="NJQ20" s="239"/>
      <c r="NJR20" s="239"/>
      <c r="NJS20" s="239"/>
      <c r="NJT20" s="239"/>
      <c r="NJU20" s="239"/>
      <c r="NJV20" s="239"/>
      <c r="NJW20" s="239"/>
      <c r="NJX20" s="239"/>
      <c r="NJY20" s="239"/>
      <c r="NJZ20" s="239"/>
      <c r="NKA20" s="239"/>
      <c r="NKB20" s="239"/>
      <c r="NKC20" s="239"/>
      <c r="NKD20" s="239"/>
      <c r="NKE20" s="239"/>
      <c r="NKF20" s="239"/>
      <c r="NKG20" s="239"/>
      <c r="NKH20" s="239"/>
      <c r="NKI20" s="239"/>
      <c r="NKJ20" s="239"/>
      <c r="NKK20" s="239"/>
      <c r="NKL20" s="239"/>
      <c r="NKM20" s="239"/>
      <c r="NKN20" s="239"/>
      <c r="NKO20" s="239"/>
      <c r="NKP20" s="239"/>
      <c r="NKQ20" s="239"/>
      <c r="NKR20" s="239"/>
      <c r="NKS20" s="239"/>
      <c r="NKT20" s="239"/>
      <c r="NKU20" s="239"/>
      <c r="NKV20" s="239"/>
      <c r="NKW20" s="239"/>
      <c r="NKX20" s="239"/>
      <c r="NKY20" s="239"/>
      <c r="NKZ20" s="239"/>
      <c r="NLA20" s="239"/>
      <c r="NLB20" s="239"/>
      <c r="NLC20" s="239"/>
      <c r="NLD20" s="239"/>
      <c r="NLE20" s="239"/>
      <c r="NLF20" s="239"/>
      <c r="NLG20" s="239"/>
      <c r="NLH20" s="239"/>
      <c r="NLI20" s="239"/>
      <c r="NLJ20" s="239"/>
      <c r="NLK20" s="239"/>
      <c r="NLL20" s="239"/>
      <c r="NLM20" s="239"/>
      <c r="NLN20" s="239"/>
      <c r="NLO20" s="239"/>
      <c r="NLP20" s="239"/>
      <c r="NLQ20" s="239"/>
      <c r="NLR20" s="239"/>
      <c r="NLS20" s="239"/>
      <c r="NLT20" s="239"/>
      <c r="NLU20" s="239"/>
      <c r="NLV20" s="239"/>
      <c r="NLW20" s="239"/>
      <c r="NLX20" s="239"/>
      <c r="NLY20" s="239"/>
      <c r="NLZ20" s="239"/>
      <c r="NMA20" s="239"/>
      <c r="NMB20" s="239"/>
      <c r="NMC20" s="239"/>
      <c r="NMD20" s="239"/>
      <c r="NME20" s="239"/>
      <c r="NMF20" s="239"/>
      <c r="NMG20" s="239"/>
      <c r="NMH20" s="239"/>
      <c r="NMI20" s="239"/>
      <c r="NMJ20" s="239"/>
      <c r="NMK20" s="239"/>
      <c r="NML20" s="239"/>
      <c r="NMM20" s="239"/>
      <c r="NMN20" s="239"/>
      <c r="NMO20" s="239"/>
      <c r="NMP20" s="239"/>
      <c r="NMQ20" s="239"/>
      <c r="NMR20" s="239"/>
      <c r="NMS20" s="239"/>
      <c r="NMT20" s="239"/>
      <c r="NMU20" s="239"/>
      <c r="NMV20" s="239"/>
      <c r="NMW20" s="239"/>
      <c r="NMX20" s="239"/>
      <c r="NMY20" s="239"/>
      <c r="NMZ20" s="239"/>
      <c r="NNA20" s="239"/>
      <c r="NNB20" s="239"/>
      <c r="NNC20" s="239"/>
      <c r="NND20" s="239"/>
      <c r="NNE20" s="239"/>
      <c r="NNF20" s="239"/>
      <c r="NNG20" s="239"/>
      <c r="NNH20" s="239"/>
      <c r="NNI20" s="239"/>
      <c r="NNJ20" s="239"/>
      <c r="NNK20" s="239"/>
      <c r="NNL20" s="239"/>
      <c r="NNM20" s="239"/>
      <c r="NNN20" s="239"/>
      <c r="NNO20" s="239"/>
      <c r="NNP20" s="239"/>
      <c r="NNQ20" s="239"/>
      <c r="NNR20" s="239"/>
      <c r="NNS20" s="239"/>
      <c r="NNT20" s="239"/>
      <c r="NNU20" s="239"/>
      <c r="NNV20" s="239"/>
      <c r="NNW20" s="239"/>
      <c r="NNX20" s="239"/>
      <c r="NNY20" s="239"/>
      <c r="NNZ20" s="239"/>
      <c r="NOA20" s="239"/>
      <c r="NOB20" s="239"/>
      <c r="NOC20" s="239"/>
      <c r="NOD20" s="239"/>
      <c r="NOE20" s="239"/>
      <c r="NOF20" s="239"/>
      <c r="NOG20" s="239"/>
      <c r="NOH20" s="239"/>
      <c r="NOI20" s="239"/>
      <c r="NOJ20" s="239"/>
      <c r="NOK20" s="239"/>
      <c r="NOL20" s="239"/>
      <c r="NOM20" s="239"/>
      <c r="NON20" s="239"/>
      <c r="NOO20" s="239"/>
      <c r="NOP20" s="239"/>
      <c r="NOQ20" s="239"/>
      <c r="NOR20" s="239"/>
      <c r="NOS20" s="239"/>
      <c r="NOT20" s="239"/>
      <c r="NOU20" s="239"/>
      <c r="NOV20" s="239"/>
      <c r="NOW20" s="239"/>
      <c r="NOX20" s="239"/>
      <c r="NOY20" s="239"/>
      <c r="NOZ20" s="239"/>
      <c r="NPA20" s="239"/>
      <c r="NPB20" s="239"/>
      <c r="NPC20" s="239"/>
      <c r="NPD20" s="239"/>
      <c r="NPE20" s="239"/>
      <c r="NPF20" s="239"/>
      <c r="NPG20" s="239"/>
      <c r="NPH20" s="239"/>
      <c r="NPI20" s="239"/>
      <c r="NPJ20" s="239"/>
      <c r="NPK20" s="239"/>
      <c r="NPL20" s="239"/>
      <c r="NPM20" s="239"/>
      <c r="NPN20" s="239"/>
      <c r="NPO20" s="239"/>
      <c r="NPP20" s="239"/>
      <c r="NPQ20" s="239"/>
      <c r="NPR20" s="239"/>
      <c r="NPS20" s="239"/>
      <c r="NPT20" s="239"/>
      <c r="NPU20" s="239"/>
      <c r="NPV20" s="239"/>
      <c r="NPW20" s="239"/>
      <c r="NPX20" s="239"/>
      <c r="NPY20" s="239"/>
      <c r="NPZ20" s="239"/>
      <c r="NQA20" s="239"/>
      <c r="NQB20" s="239"/>
      <c r="NQC20" s="239"/>
      <c r="NQD20" s="239"/>
      <c r="NQE20" s="239"/>
      <c r="NQF20" s="239"/>
      <c r="NQG20" s="239"/>
      <c r="NQH20" s="239"/>
      <c r="NQI20" s="239"/>
      <c r="NQJ20" s="239"/>
      <c r="NQK20" s="239"/>
      <c r="NQL20" s="239"/>
      <c r="NQM20" s="239"/>
      <c r="NQN20" s="239"/>
      <c r="NQO20" s="239"/>
      <c r="NQP20" s="239"/>
      <c r="NQQ20" s="239"/>
      <c r="NQR20" s="239"/>
      <c r="NQS20" s="239"/>
      <c r="NQT20" s="239"/>
      <c r="NQU20" s="239"/>
      <c r="NQV20" s="239"/>
      <c r="NQW20" s="239"/>
      <c r="NQX20" s="239"/>
      <c r="NQY20" s="239"/>
      <c r="NQZ20" s="239"/>
      <c r="NRA20" s="239"/>
      <c r="NRB20" s="239"/>
      <c r="NRC20" s="239"/>
      <c r="NRD20" s="239"/>
      <c r="NRE20" s="239"/>
      <c r="NRF20" s="239"/>
      <c r="NRG20" s="239"/>
      <c r="NRH20" s="239"/>
      <c r="NRI20" s="239"/>
      <c r="NRJ20" s="239"/>
      <c r="NRK20" s="239"/>
      <c r="NRL20" s="239"/>
      <c r="NRM20" s="239"/>
      <c r="NRN20" s="239"/>
      <c r="NRO20" s="239"/>
      <c r="NRP20" s="239"/>
      <c r="NRQ20" s="239"/>
      <c r="NRR20" s="239"/>
      <c r="NRS20" s="239"/>
      <c r="NRT20" s="239"/>
      <c r="NRU20" s="239"/>
      <c r="NRV20" s="239"/>
      <c r="NRW20" s="239"/>
      <c r="NRX20" s="239"/>
      <c r="NRY20" s="239"/>
      <c r="NRZ20" s="239"/>
      <c r="NSA20" s="239"/>
      <c r="NSB20" s="239"/>
      <c r="NSC20" s="239"/>
      <c r="NSD20" s="239"/>
      <c r="NSE20" s="239"/>
      <c r="NSF20" s="239"/>
      <c r="NSG20" s="239"/>
      <c r="NSH20" s="239"/>
      <c r="NSI20" s="239"/>
      <c r="NSJ20" s="239"/>
      <c r="NSK20" s="239"/>
      <c r="NSL20" s="239"/>
      <c r="NSM20" s="239"/>
      <c r="NSN20" s="239"/>
      <c r="NSO20" s="239"/>
      <c r="NSP20" s="239"/>
      <c r="NSQ20" s="239"/>
      <c r="NSR20" s="239"/>
      <c r="NSS20" s="239"/>
      <c r="NST20" s="239"/>
      <c r="NSU20" s="239"/>
      <c r="NSV20" s="239"/>
      <c r="NSW20" s="239"/>
      <c r="NSX20" s="239"/>
      <c r="NSY20" s="239"/>
      <c r="NSZ20" s="239"/>
      <c r="NTA20" s="239"/>
      <c r="NTB20" s="239"/>
      <c r="NTC20" s="239"/>
      <c r="NTD20" s="239"/>
      <c r="NTE20" s="239"/>
      <c r="NTF20" s="239"/>
      <c r="NTG20" s="239"/>
      <c r="NTH20" s="239"/>
      <c r="NTI20" s="239"/>
      <c r="NTJ20" s="239"/>
      <c r="NTK20" s="239"/>
      <c r="NTL20" s="239"/>
      <c r="NTM20" s="239"/>
      <c r="NTN20" s="239"/>
      <c r="NTO20" s="239"/>
      <c r="NTP20" s="239"/>
      <c r="NTQ20" s="239"/>
      <c r="NTR20" s="239"/>
      <c r="NTS20" s="239"/>
      <c r="NTT20" s="239"/>
      <c r="NTU20" s="239"/>
      <c r="NTV20" s="239"/>
      <c r="NTW20" s="239"/>
      <c r="NTX20" s="239"/>
      <c r="NTY20" s="239"/>
      <c r="NTZ20" s="239"/>
      <c r="NUA20" s="239"/>
      <c r="NUB20" s="239"/>
      <c r="NUC20" s="239"/>
      <c r="NUD20" s="239"/>
      <c r="NUE20" s="239"/>
      <c r="NUF20" s="239"/>
      <c r="NUG20" s="239"/>
      <c r="NUH20" s="239"/>
      <c r="NUI20" s="239"/>
      <c r="NUJ20" s="239"/>
      <c r="NUK20" s="239"/>
      <c r="NUL20" s="239"/>
      <c r="NUM20" s="239"/>
      <c r="NUN20" s="239"/>
      <c r="NUO20" s="239"/>
      <c r="NUP20" s="239"/>
      <c r="NUQ20" s="239"/>
      <c r="NUR20" s="239"/>
      <c r="NUS20" s="239"/>
      <c r="NUT20" s="239"/>
      <c r="NUU20" s="239"/>
      <c r="NUV20" s="239"/>
      <c r="NUW20" s="239"/>
      <c r="NUX20" s="239"/>
      <c r="NUY20" s="239"/>
      <c r="NUZ20" s="239"/>
      <c r="NVA20" s="239"/>
      <c r="NVB20" s="239"/>
      <c r="NVC20" s="239"/>
      <c r="NVD20" s="239"/>
      <c r="NVE20" s="239"/>
      <c r="NVF20" s="239"/>
      <c r="NVG20" s="239"/>
      <c r="NVH20" s="239"/>
      <c r="NVI20" s="239"/>
      <c r="NVJ20" s="239"/>
      <c r="NVK20" s="239"/>
      <c r="NVL20" s="239"/>
      <c r="NVM20" s="239"/>
      <c r="NVN20" s="239"/>
      <c r="NVO20" s="239"/>
      <c r="NVP20" s="239"/>
      <c r="NVQ20" s="239"/>
      <c r="NVR20" s="239"/>
      <c r="NVS20" s="239"/>
      <c r="NVT20" s="239"/>
      <c r="NVU20" s="239"/>
      <c r="NVV20" s="239"/>
      <c r="NVW20" s="239"/>
      <c r="NVX20" s="239"/>
      <c r="NVY20" s="239"/>
      <c r="NVZ20" s="239"/>
      <c r="NWA20" s="239"/>
      <c r="NWB20" s="239"/>
      <c r="NWC20" s="239"/>
      <c r="NWD20" s="239"/>
      <c r="NWE20" s="239"/>
      <c r="NWF20" s="239"/>
      <c r="NWG20" s="239"/>
      <c r="NWH20" s="239"/>
      <c r="NWI20" s="239"/>
      <c r="NWJ20" s="239"/>
      <c r="NWK20" s="239"/>
      <c r="NWL20" s="239"/>
      <c r="NWM20" s="239"/>
      <c r="NWN20" s="239"/>
      <c r="NWO20" s="239"/>
      <c r="NWP20" s="239"/>
      <c r="NWQ20" s="239"/>
      <c r="NWR20" s="239"/>
      <c r="NWS20" s="239"/>
      <c r="NWT20" s="239"/>
      <c r="NWU20" s="239"/>
      <c r="NWV20" s="239"/>
      <c r="NWW20" s="239"/>
      <c r="NWX20" s="239"/>
      <c r="NWY20" s="239"/>
      <c r="NWZ20" s="239"/>
      <c r="NXA20" s="239"/>
      <c r="NXB20" s="239"/>
      <c r="NXC20" s="239"/>
      <c r="NXD20" s="239"/>
      <c r="NXE20" s="239"/>
      <c r="NXF20" s="239"/>
      <c r="NXG20" s="239"/>
      <c r="NXH20" s="239"/>
      <c r="NXI20" s="239"/>
      <c r="NXJ20" s="239"/>
      <c r="NXK20" s="239"/>
      <c r="NXL20" s="239"/>
      <c r="NXM20" s="239"/>
      <c r="NXN20" s="239"/>
      <c r="NXO20" s="239"/>
      <c r="NXP20" s="239"/>
      <c r="NXQ20" s="239"/>
      <c r="NXR20" s="239"/>
      <c r="NXS20" s="239"/>
      <c r="NXT20" s="239"/>
      <c r="NXU20" s="239"/>
      <c r="NXV20" s="239"/>
      <c r="NXW20" s="239"/>
      <c r="NXX20" s="239"/>
      <c r="NXY20" s="239"/>
      <c r="NXZ20" s="239"/>
      <c r="NYA20" s="239"/>
      <c r="NYB20" s="239"/>
      <c r="NYC20" s="239"/>
      <c r="NYD20" s="239"/>
      <c r="NYE20" s="239"/>
      <c r="NYF20" s="239"/>
      <c r="NYG20" s="239"/>
      <c r="NYH20" s="239"/>
      <c r="NYI20" s="239"/>
      <c r="NYJ20" s="239"/>
      <c r="NYK20" s="239"/>
      <c r="NYL20" s="239"/>
      <c r="NYM20" s="239"/>
      <c r="NYN20" s="239"/>
      <c r="NYO20" s="239"/>
      <c r="NYP20" s="239"/>
      <c r="NYQ20" s="239"/>
      <c r="NYR20" s="239"/>
      <c r="NYS20" s="239"/>
      <c r="NYT20" s="239"/>
      <c r="NYU20" s="239"/>
      <c r="NYV20" s="239"/>
      <c r="NYW20" s="239"/>
      <c r="NYX20" s="239"/>
      <c r="NYY20" s="239"/>
      <c r="NYZ20" s="239"/>
      <c r="NZA20" s="239"/>
      <c r="NZB20" s="239"/>
      <c r="NZC20" s="239"/>
      <c r="NZD20" s="239"/>
      <c r="NZE20" s="239"/>
      <c r="NZF20" s="239"/>
      <c r="NZG20" s="239"/>
      <c r="NZH20" s="239"/>
      <c r="NZI20" s="239"/>
      <c r="NZJ20" s="239"/>
      <c r="NZK20" s="239"/>
      <c r="NZL20" s="239"/>
      <c r="NZM20" s="239"/>
      <c r="NZN20" s="239"/>
      <c r="NZO20" s="239"/>
      <c r="NZP20" s="239"/>
      <c r="NZQ20" s="239"/>
      <c r="NZR20" s="239"/>
      <c r="NZS20" s="239"/>
      <c r="NZT20" s="239"/>
      <c r="NZU20" s="239"/>
      <c r="NZV20" s="239"/>
      <c r="NZW20" s="239"/>
      <c r="NZX20" s="239"/>
      <c r="NZY20" s="239"/>
      <c r="NZZ20" s="239"/>
      <c r="OAA20" s="239"/>
      <c r="OAB20" s="239"/>
      <c r="OAC20" s="239"/>
      <c r="OAD20" s="239"/>
      <c r="OAE20" s="239"/>
      <c r="OAF20" s="239"/>
      <c r="OAG20" s="239"/>
      <c r="OAH20" s="239"/>
      <c r="OAI20" s="239"/>
      <c r="OAJ20" s="239"/>
      <c r="OAK20" s="239"/>
      <c r="OAL20" s="239"/>
      <c r="OAM20" s="239"/>
      <c r="OAN20" s="239"/>
      <c r="OAO20" s="239"/>
      <c r="OAP20" s="239"/>
      <c r="OAQ20" s="239"/>
      <c r="OAR20" s="239"/>
      <c r="OAS20" s="239"/>
      <c r="OAT20" s="239"/>
      <c r="OAU20" s="239"/>
      <c r="OAV20" s="239"/>
      <c r="OAW20" s="239"/>
      <c r="OAX20" s="239"/>
      <c r="OAY20" s="239"/>
      <c r="OAZ20" s="239"/>
      <c r="OBA20" s="239"/>
      <c r="OBB20" s="239"/>
      <c r="OBC20" s="239"/>
      <c r="OBD20" s="239"/>
      <c r="OBE20" s="239"/>
      <c r="OBF20" s="239"/>
      <c r="OBG20" s="239"/>
      <c r="OBH20" s="239"/>
      <c r="OBI20" s="239"/>
      <c r="OBJ20" s="239"/>
      <c r="OBK20" s="239"/>
      <c r="OBL20" s="239"/>
      <c r="OBM20" s="239"/>
      <c r="OBN20" s="239"/>
      <c r="OBO20" s="239"/>
      <c r="OBP20" s="239"/>
      <c r="OBQ20" s="239"/>
      <c r="OBR20" s="239"/>
      <c r="OBS20" s="239"/>
      <c r="OBT20" s="239"/>
      <c r="OBU20" s="239"/>
      <c r="OBV20" s="239"/>
      <c r="OBW20" s="239"/>
      <c r="OBX20" s="239"/>
      <c r="OBY20" s="239"/>
      <c r="OBZ20" s="239"/>
      <c r="OCA20" s="239"/>
      <c r="OCB20" s="239"/>
      <c r="OCC20" s="239"/>
      <c r="OCD20" s="239"/>
      <c r="OCE20" s="239"/>
      <c r="OCF20" s="239"/>
      <c r="OCG20" s="239"/>
      <c r="OCH20" s="239"/>
      <c r="OCI20" s="239"/>
      <c r="OCJ20" s="239"/>
      <c r="OCK20" s="239"/>
      <c r="OCL20" s="239"/>
      <c r="OCM20" s="239"/>
      <c r="OCN20" s="239"/>
      <c r="OCO20" s="239"/>
      <c r="OCP20" s="239"/>
      <c r="OCQ20" s="239"/>
      <c r="OCR20" s="239"/>
      <c r="OCS20" s="239"/>
      <c r="OCT20" s="239"/>
      <c r="OCU20" s="239"/>
      <c r="OCV20" s="239"/>
      <c r="OCW20" s="239"/>
      <c r="OCX20" s="239"/>
      <c r="OCY20" s="239"/>
      <c r="OCZ20" s="239"/>
      <c r="ODA20" s="239"/>
      <c r="ODB20" s="239"/>
      <c r="ODC20" s="239"/>
      <c r="ODD20" s="239"/>
      <c r="ODE20" s="239"/>
      <c r="ODF20" s="239"/>
      <c r="ODG20" s="239"/>
      <c r="ODH20" s="239"/>
      <c r="ODI20" s="239"/>
      <c r="ODJ20" s="239"/>
      <c r="ODK20" s="239"/>
      <c r="ODL20" s="239"/>
      <c r="ODM20" s="239"/>
      <c r="ODN20" s="239"/>
      <c r="ODO20" s="239"/>
      <c r="ODP20" s="239"/>
      <c r="ODQ20" s="239"/>
      <c r="ODR20" s="239"/>
      <c r="ODS20" s="239"/>
      <c r="ODT20" s="239"/>
      <c r="ODU20" s="239"/>
      <c r="ODV20" s="239"/>
      <c r="ODW20" s="239"/>
      <c r="ODX20" s="239"/>
      <c r="ODY20" s="239"/>
      <c r="ODZ20" s="239"/>
      <c r="OEA20" s="239"/>
      <c r="OEB20" s="239"/>
      <c r="OEC20" s="239"/>
      <c r="OED20" s="239"/>
      <c r="OEE20" s="239"/>
      <c r="OEF20" s="239"/>
      <c r="OEG20" s="239"/>
      <c r="OEH20" s="239"/>
      <c r="OEI20" s="239"/>
      <c r="OEJ20" s="239"/>
      <c r="OEK20" s="239"/>
      <c r="OEL20" s="239"/>
      <c r="OEM20" s="239"/>
      <c r="OEN20" s="239"/>
      <c r="OEO20" s="239"/>
      <c r="OEP20" s="239"/>
      <c r="OEQ20" s="239"/>
      <c r="OER20" s="239"/>
      <c r="OES20" s="239"/>
      <c r="OET20" s="239"/>
      <c r="OEU20" s="239"/>
      <c r="OEV20" s="239"/>
      <c r="OEW20" s="239"/>
      <c r="OEX20" s="239"/>
      <c r="OEY20" s="239"/>
      <c r="OEZ20" s="239"/>
      <c r="OFA20" s="239"/>
      <c r="OFB20" s="239"/>
      <c r="OFC20" s="239"/>
      <c r="OFD20" s="239"/>
      <c r="OFE20" s="239"/>
      <c r="OFF20" s="239"/>
      <c r="OFG20" s="239"/>
      <c r="OFH20" s="239"/>
      <c r="OFI20" s="239"/>
      <c r="OFJ20" s="239"/>
      <c r="OFK20" s="239"/>
      <c r="OFL20" s="239"/>
      <c r="OFM20" s="239"/>
      <c r="OFN20" s="239"/>
      <c r="OFO20" s="239"/>
      <c r="OFP20" s="239"/>
      <c r="OFQ20" s="239"/>
      <c r="OFR20" s="239"/>
      <c r="OFS20" s="239"/>
      <c r="OFT20" s="239"/>
      <c r="OFU20" s="239"/>
      <c r="OFV20" s="239"/>
      <c r="OFW20" s="239"/>
      <c r="OFX20" s="239"/>
      <c r="OFY20" s="239"/>
      <c r="OFZ20" s="239"/>
      <c r="OGA20" s="239"/>
      <c r="OGB20" s="239"/>
      <c r="OGC20" s="239"/>
      <c r="OGD20" s="239"/>
      <c r="OGE20" s="239"/>
      <c r="OGF20" s="239"/>
      <c r="OGG20" s="239"/>
      <c r="OGH20" s="239"/>
      <c r="OGI20" s="239"/>
      <c r="OGJ20" s="239"/>
      <c r="OGK20" s="239"/>
      <c r="OGL20" s="239"/>
      <c r="OGM20" s="239"/>
      <c r="OGN20" s="239"/>
      <c r="OGO20" s="239"/>
      <c r="OGP20" s="239"/>
      <c r="OGQ20" s="239"/>
      <c r="OGR20" s="239"/>
      <c r="OGS20" s="239"/>
      <c r="OGT20" s="239"/>
      <c r="OGU20" s="239"/>
      <c r="OGV20" s="239"/>
      <c r="OGW20" s="239"/>
      <c r="OGX20" s="239"/>
      <c r="OGY20" s="239"/>
      <c r="OGZ20" s="239"/>
      <c r="OHA20" s="239"/>
      <c r="OHB20" s="239"/>
      <c r="OHC20" s="239"/>
      <c r="OHD20" s="239"/>
      <c r="OHE20" s="239"/>
      <c r="OHF20" s="239"/>
      <c r="OHG20" s="239"/>
      <c r="OHH20" s="239"/>
      <c r="OHI20" s="239"/>
      <c r="OHJ20" s="239"/>
      <c r="OHK20" s="239"/>
      <c r="OHL20" s="239"/>
      <c r="OHM20" s="239"/>
      <c r="OHN20" s="239"/>
      <c r="OHO20" s="239"/>
      <c r="OHP20" s="239"/>
      <c r="OHQ20" s="239"/>
      <c r="OHR20" s="239"/>
      <c r="OHS20" s="239"/>
      <c r="OHT20" s="239"/>
      <c r="OHU20" s="239"/>
      <c r="OHV20" s="239"/>
      <c r="OHW20" s="239"/>
      <c r="OHX20" s="239"/>
      <c r="OHY20" s="239"/>
      <c r="OHZ20" s="239"/>
      <c r="OIA20" s="239"/>
      <c r="OIB20" s="239"/>
      <c r="OIC20" s="239"/>
      <c r="OID20" s="239"/>
      <c r="OIE20" s="239"/>
      <c r="OIF20" s="239"/>
      <c r="OIG20" s="239"/>
      <c r="OIH20" s="239"/>
      <c r="OII20" s="239"/>
      <c r="OIJ20" s="239"/>
      <c r="OIK20" s="239"/>
      <c r="OIL20" s="239"/>
      <c r="OIM20" s="239"/>
      <c r="OIN20" s="239"/>
      <c r="OIO20" s="239"/>
      <c r="OIP20" s="239"/>
      <c r="OIQ20" s="239"/>
      <c r="OIR20" s="239"/>
      <c r="OIS20" s="239"/>
      <c r="OIT20" s="239"/>
      <c r="OIU20" s="239"/>
      <c r="OIV20" s="239"/>
      <c r="OIW20" s="239"/>
      <c r="OIX20" s="239"/>
      <c r="OIY20" s="239"/>
      <c r="OIZ20" s="239"/>
      <c r="OJA20" s="239"/>
      <c r="OJB20" s="239"/>
      <c r="OJC20" s="239"/>
      <c r="OJD20" s="239"/>
      <c r="OJE20" s="239"/>
      <c r="OJF20" s="239"/>
      <c r="OJG20" s="239"/>
      <c r="OJH20" s="239"/>
      <c r="OJI20" s="239"/>
      <c r="OJJ20" s="239"/>
      <c r="OJK20" s="239"/>
      <c r="OJL20" s="239"/>
      <c r="OJM20" s="239"/>
      <c r="OJN20" s="239"/>
      <c r="OJO20" s="239"/>
      <c r="OJP20" s="239"/>
      <c r="OJQ20" s="239"/>
      <c r="OJR20" s="239"/>
      <c r="OJS20" s="239"/>
      <c r="OJT20" s="239"/>
      <c r="OJU20" s="239"/>
      <c r="OJV20" s="239"/>
      <c r="OJW20" s="239"/>
      <c r="OJX20" s="239"/>
      <c r="OJY20" s="239"/>
      <c r="OJZ20" s="239"/>
      <c r="OKA20" s="239"/>
      <c r="OKB20" s="239"/>
      <c r="OKC20" s="239"/>
      <c r="OKD20" s="239"/>
      <c r="OKE20" s="239"/>
      <c r="OKF20" s="239"/>
      <c r="OKG20" s="239"/>
      <c r="OKH20" s="239"/>
      <c r="OKI20" s="239"/>
      <c r="OKJ20" s="239"/>
      <c r="OKK20" s="239"/>
      <c r="OKL20" s="239"/>
      <c r="OKM20" s="239"/>
      <c r="OKN20" s="239"/>
      <c r="OKO20" s="239"/>
      <c r="OKP20" s="239"/>
      <c r="OKQ20" s="239"/>
      <c r="OKR20" s="239"/>
      <c r="OKS20" s="239"/>
      <c r="OKT20" s="239"/>
      <c r="OKU20" s="239"/>
      <c r="OKV20" s="239"/>
      <c r="OKW20" s="239"/>
      <c r="OKX20" s="239"/>
      <c r="OKY20" s="239"/>
      <c r="OKZ20" s="239"/>
      <c r="OLA20" s="239"/>
      <c r="OLB20" s="239"/>
      <c r="OLC20" s="239"/>
      <c r="OLD20" s="239"/>
      <c r="OLE20" s="239"/>
      <c r="OLF20" s="239"/>
      <c r="OLG20" s="239"/>
      <c r="OLH20" s="239"/>
      <c r="OLI20" s="239"/>
      <c r="OLJ20" s="239"/>
      <c r="OLK20" s="239"/>
      <c r="OLL20" s="239"/>
      <c r="OLM20" s="239"/>
      <c r="OLN20" s="239"/>
      <c r="OLO20" s="239"/>
      <c r="OLP20" s="239"/>
      <c r="OLQ20" s="239"/>
      <c r="OLR20" s="239"/>
      <c r="OLS20" s="239"/>
      <c r="OLT20" s="239"/>
      <c r="OLU20" s="239"/>
      <c r="OLV20" s="239"/>
      <c r="OLW20" s="239"/>
      <c r="OLX20" s="239"/>
      <c r="OLY20" s="239"/>
      <c r="OLZ20" s="239"/>
      <c r="OMA20" s="239"/>
      <c r="OMB20" s="239"/>
      <c r="OMC20" s="239"/>
      <c r="OMD20" s="239"/>
      <c r="OME20" s="239"/>
      <c r="OMF20" s="239"/>
      <c r="OMG20" s="239"/>
      <c r="OMH20" s="239"/>
      <c r="OMI20" s="239"/>
      <c r="OMJ20" s="239"/>
      <c r="OMK20" s="239"/>
      <c r="OML20" s="239"/>
      <c r="OMM20" s="239"/>
      <c r="OMN20" s="239"/>
      <c r="OMO20" s="239"/>
      <c r="OMP20" s="239"/>
      <c r="OMQ20" s="239"/>
      <c r="OMR20" s="239"/>
      <c r="OMS20" s="239"/>
      <c r="OMT20" s="239"/>
      <c r="OMU20" s="239"/>
      <c r="OMV20" s="239"/>
      <c r="OMW20" s="239"/>
      <c r="OMX20" s="239"/>
      <c r="OMY20" s="239"/>
      <c r="OMZ20" s="239"/>
      <c r="ONA20" s="239"/>
      <c r="ONB20" s="239"/>
      <c r="ONC20" s="239"/>
      <c r="OND20" s="239"/>
      <c r="ONE20" s="239"/>
      <c r="ONF20" s="239"/>
      <c r="ONG20" s="239"/>
      <c r="ONH20" s="239"/>
      <c r="ONI20" s="239"/>
      <c r="ONJ20" s="239"/>
      <c r="ONK20" s="239"/>
      <c r="ONL20" s="239"/>
      <c r="ONM20" s="239"/>
      <c r="ONN20" s="239"/>
      <c r="ONO20" s="239"/>
      <c r="ONP20" s="239"/>
      <c r="ONQ20" s="239"/>
      <c r="ONR20" s="239"/>
      <c r="ONS20" s="239"/>
      <c r="ONT20" s="239"/>
      <c r="ONU20" s="239"/>
      <c r="ONV20" s="239"/>
      <c r="ONW20" s="239"/>
      <c r="ONX20" s="239"/>
      <c r="ONY20" s="239"/>
      <c r="ONZ20" s="239"/>
      <c r="OOA20" s="239"/>
      <c r="OOB20" s="239"/>
      <c r="OOC20" s="239"/>
      <c r="OOD20" s="239"/>
      <c r="OOE20" s="239"/>
      <c r="OOF20" s="239"/>
      <c r="OOG20" s="239"/>
      <c r="OOH20" s="239"/>
      <c r="OOI20" s="239"/>
      <c r="OOJ20" s="239"/>
      <c r="OOK20" s="239"/>
      <c r="OOL20" s="239"/>
      <c r="OOM20" s="239"/>
      <c r="OON20" s="239"/>
      <c r="OOO20" s="239"/>
      <c r="OOP20" s="239"/>
      <c r="OOQ20" s="239"/>
      <c r="OOR20" s="239"/>
      <c r="OOS20" s="239"/>
      <c r="OOT20" s="239"/>
      <c r="OOU20" s="239"/>
      <c r="OOV20" s="239"/>
      <c r="OOW20" s="239"/>
      <c r="OOX20" s="239"/>
      <c r="OOY20" s="239"/>
      <c r="OOZ20" s="239"/>
      <c r="OPA20" s="239"/>
      <c r="OPB20" s="239"/>
      <c r="OPC20" s="239"/>
      <c r="OPD20" s="239"/>
      <c r="OPE20" s="239"/>
      <c r="OPF20" s="239"/>
      <c r="OPG20" s="239"/>
      <c r="OPH20" s="239"/>
      <c r="OPI20" s="239"/>
      <c r="OPJ20" s="239"/>
      <c r="OPK20" s="239"/>
      <c r="OPL20" s="239"/>
      <c r="OPM20" s="239"/>
      <c r="OPN20" s="239"/>
      <c r="OPO20" s="239"/>
      <c r="OPP20" s="239"/>
      <c r="OPQ20" s="239"/>
      <c r="OPR20" s="239"/>
      <c r="OPS20" s="239"/>
      <c r="OPT20" s="239"/>
      <c r="OPU20" s="239"/>
      <c r="OPV20" s="239"/>
      <c r="OPW20" s="239"/>
      <c r="OPX20" s="239"/>
      <c r="OPY20" s="239"/>
      <c r="OPZ20" s="239"/>
      <c r="OQA20" s="239"/>
      <c r="OQB20" s="239"/>
      <c r="OQC20" s="239"/>
      <c r="OQD20" s="239"/>
      <c r="OQE20" s="239"/>
      <c r="OQF20" s="239"/>
      <c r="OQG20" s="239"/>
      <c r="OQH20" s="239"/>
      <c r="OQI20" s="239"/>
      <c r="OQJ20" s="239"/>
      <c r="OQK20" s="239"/>
      <c r="OQL20" s="239"/>
      <c r="OQM20" s="239"/>
      <c r="OQN20" s="239"/>
      <c r="OQO20" s="239"/>
      <c r="OQP20" s="239"/>
      <c r="OQQ20" s="239"/>
      <c r="OQR20" s="239"/>
      <c r="OQS20" s="239"/>
      <c r="OQT20" s="239"/>
      <c r="OQU20" s="239"/>
      <c r="OQV20" s="239"/>
      <c r="OQW20" s="239"/>
      <c r="OQX20" s="239"/>
      <c r="OQY20" s="239"/>
      <c r="OQZ20" s="239"/>
      <c r="ORA20" s="239"/>
      <c r="ORB20" s="239"/>
      <c r="ORC20" s="239"/>
      <c r="ORD20" s="239"/>
      <c r="ORE20" s="239"/>
      <c r="ORF20" s="239"/>
      <c r="ORG20" s="239"/>
      <c r="ORH20" s="239"/>
      <c r="ORI20" s="239"/>
      <c r="ORJ20" s="239"/>
      <c r="ORK20" s="239"/>
      <c r="ORL20" s="239"/>
      <c r="ORM20" s="239"/>
      <c r="ORN20" s="239"/>
      <c r="ORO20" s="239"/>
      <c r="ORP20" s="239"/>
      <c r="ORQ20" s="239"/>
      <c r="ORR20" s="239"/>
      <c r="ORS20" s="239"/>
      <c r="ORT20" s="239"/>
      <c r="ORU20" s="239"/>
      <c r="ORV20" s="239"/>
      <c r="ORW20" s="239"/>
      <c r="ORX20" s="239"/>
      <c r="ORY20" s="239"/>
      <c r="ORZ20" s="239"/>
      <c r="OSA20" s="239"/>
      <c r="OSB20" s="239"/>
      <c r="OSC20" s="239"/>
      <c r="OSD20" s="239"/>
      <c r="OSE20" s="239"/>
      <c r="OSF20" s="239"/>
      <c r="OSG20" s="239"/>
      <c r="OSH20" s="239"/>
      <c r="OSI20" s="239"/>
      <c r="OSJ20" s="239"/>
      <c r="OSK20" s="239"/>
      <c r="OSL20" s="239"/>
      <c r="OSM20" s="239"/>
      <c r="OSN20" s="239"/>
      <c r="OSO20" s="239"/>
      <c r="OSP20" s="239"/>
      <c r="OSQ20" s="239"/>
      <c r="OSR20" s="239"/>
      <c r="OSS20" s="239"/>
      <c r="OST20" s="239"/>
      <c r="OSU20" s="239"/>
      <c r="OSV20" s="239"/>
      <c r="OSW20" s="239"/>
      <c r="OSX20" s="239"/>
      <c r="OSY20" s="239"/>
      <c r="OSZ20" s="239"/>
      <c r="OTA20" s="239"/>
      <c r="OTB20" s="239"/>
      <c r="OTC20" s="239"/>
      <c r="OTD20" s="239"/>
      <c r="OTE20" s="239"/>
      <c r="OTF20" s="239"/>
      <c r="OTG20" s="239"/>
      <c r="OTH20" s="239"/>
      <c r="OTI20" s="239"/>
      <c r="OTJ20" s="239"/>
      <c r="OTK20" s="239"/>
      <c r="OTL20" s="239"/>
      <c r="OTM20" s="239"/>
      <c r="OTN20" s="239"/>
      <c r="OTO20" s="239"/>
      <c r="OTP20" s="239"/>
      <c r="OTQ20" s="239"/>
      <c r="OTR20" s="239"/>
      <c r="OTS20" s="239"/>
      <c r="OTT20" s="239"/>
      <c r="OTU20" s="239"/>
      <c r="OTV20" s="239"/>
      <c r="OTW20" s="239"/>
      <c r="OTX20" s="239"/>
      <c r="OTY20" s="239"/>
      <c r="OTZ20" s="239"/>
      <c r="OUA20" s="239"/>
      <c r="OUB20" s="239"/>
      <c r="OUC20" s="239"/>
      <c r="OUD20" s="239"/>
      <c r="OUE20" s="239"/>
      <c r="OUF20" s="239"/>
      <c r="OUG20" s="239"/>
      <c r="OUH20" s="239"/>
      <c r="OUI20" s="239"/>
      <c r="OUJ20" s="239"/>
      <c r="OUK20" s="239"/>
      <c r="OUL20" s="239"/>
      <c r="OUM20" s="239"/>
      <c r="OUN20" s="239"/>
      <c r="OUO20" s="239"/>
      <c r="OUP20" s="239"/>
      <c r="OUQ20" s="239"/>
      <c r="OUR20" s="239"/>
      <c r="OUS20" s="239"/>
      <c r="OUT20" s="239"/>
      <c r="OUU20" s="239"/>
      <c r="OUV20" s="239"/>
      <c r="OUW20" s="239"/>
      <c r="OUX20" s="239"/>
      <c r="OUY20" s="239"/>
      <c r="OUZ20" s="239"/>
      <c r="OVA20" s="239"/>
      <c r="OVB20" s="239"/>
      <c r="OVC20" s="239"/>
      <c r="OVD20" s="239"/>
      <c r="OVE20" s="239"/>
      <c r="OVF20" s="239"/>
      <c r="OVG20" s="239"/>
      <c r="OVH20" s="239"/>
      <c r="OVI20" s="239"/>
      <c r="OVJ20" s="239"/>
      <c r="OVK20" s="239"/>
      <c r="OVL20" s="239"/>
      <c r="OVM20" s="239"/>
      <c r="OVN20" s="239"/>
      <c r="OVO20" s="239"/>
      <c r="OVP20" s="239"/>
      <c r="OVQ20" s="239"/>
      <c r="OVR20" s="239"/>
      <c r="OVS20" s="239"/>
      <c r="OVT20" s="239"/>
      <c r="OVU20" s="239"/>
      <c r="OVV20" s="239"/>
      <c r="OVW20" s="239"/>
      <c r="OVX20" s="239"/>
      <c r="OVY20" s="239"/>
      <c r="OVZ20" s="239"/>
      <c r="OWA20" s="239"/>
      <c r="OWB20" s="239"/>
      <c r="OWC20" s="239"/>
      <c r="OWD20" s="239"/>
      <c r="OWE20" s="239"/>
      <c r="OWF20" s="239"/>
      <c r="OWG20" s="239"/>
      <c r="OWH20" s="239"/>
      <c r="OWI20" s="239"/>
      <c r="OWJ20" s="239"/>
      <c r="OWK20" s="239"/>
      <c r="OWL20" s="239"/>
      <c r="OWM20" s="239"/>
      <c r="OWN20" s="239"/>
      <c r="OWO20" s="239"/>
      <c r="OWP20" s="239"/>
      <c r="OWQ20" s="239"/>
      <c r="OWR20" s="239"/>
      <c r="OWS20" s="239"/>
      <c r="OWT20" s="239"/>
      <c r="OWU20" s="239"/>
      <c r="OWV20" s="239"/>
      <c r="OWW20" s="239"/>
      <c r="OWX20" s="239"/>
      <c r="OWY20" s="239"/>
      <c r="OWZ20" s="239"/>
      <c r="OXA20" s="239"/>
      <c r="OXB20" s="239"/>
      <c r="OXC20" s="239"/>
      <c r="OXD20" s="239"/>
      <c r="OXE20" s="239"/>
      <c r="OXF20" s="239"/>
      <c r="OXG20" s="239"/>
      <c r="OXH20" s="239"/>
      <c r="OXI20" s="239"/>
      <c r="OXJ20" s="239"/>
      <c r="OXK20" s="239"/>
      <c r="OXL20" s="239"/>
      <c r="OXM20" s="239"/>
      <c r="OXN20" s="239"/>
      <c r="OXO20" s="239"/>
      <c r="OXP20" s="239"/>
      <c r="OXQ20" s="239"/>
      <c r="OXR20" s="239"/>
      <c r="OXS20" s="239"/>
      <c r="OXT20" s="239"/>
      <c r="OXU20" s="239"/>
      <c r="OXV20" s="239"/>
      <c r="OXW20" s="239"/>
      <c r="OXX20" s="239"/>
      <c r="OXY20" s="239"/>
      <c r="OXZ20" s="239"/>
      <c r="OYA20" s="239"/>
      <c r="OYB20" s="239"/>
      <c r="OYC20" s="239"/>
      <c r="OYD20" s="239"/>
      <c r="OYE20" s="239"/>
      <c r="OYF20" s="239"/>
      <c r="OYG20" s="239"/>
      <c r="OYH20" s="239"/>
      <c r="OYI20" s="239"/>
      <c r="OYJ20" s="239"/>
      <c r="OYK20" s="239"/>
      <c r="OYL20" s="239"/>
      <c r="OYM20" s="239"/>
      <c r="OYN20" s="239"/>
      <c r="OYO20" s="239"/>
      <c r="OYP20" s="239"/>
      <c r="OYQ20" s="239"/>
      <c r="OYR20" s="239"/>
      <c r="OYS20" s="239"/>
      <c r="OYT20" s="239"/>
      <c r="OYU20" s="239"/>
      <c r="OYV20" s="239"/>
      <c r="OYW20" s="239"/>
      <c r="OYX20" s="239"/>
      <c r="OYY20" s="239"/>
      <c r="OYZ20" s="239"/>
      <c r="OZA20" s="239"/>
      <c r="OZB20" s="239"/>
      <c r="OZC20" s="239"/>
      <c r="OZD20" s="239"/>
      <c r="OZE20" s="239"/>
      <c r="OZF20" s="239"/>
      <c r="OZG20" s="239"/>
      <c r="OZH20" s="239"/>
      <c r="OZI20" s="239"/>
      <c r="OZJ20" s="239"/>
      <c r="OZK20" s="239"/>
      <c r="OZL20" s="239"/>
      <c r="OZM20" s="239"/>
      <c r="OZN20" s="239"/>
      <c r="OZO20" s="239"/>
      <c r="OZP20" s="239"/>
      <c r="OZQ20" s="239"/>
      <c r="OZR20" s="239"/>
      <c r="OZS20" s="239"/>
      <c r="OZT20" s="239"/>
      <c r="OZU20" s="239"/>
      <c r="OZV20" s="239"/>
      <c r="OZW20" s="239"/>
      <c r="OZX20" s="239"/>
      <c r="OZY20" s="239"/>
      <c r="OZZ20" s="239"/>
      <c r="PAA20" s="239"/>
      <c r="PAB20" s="239"/>
      <c r="PAC20" s="239"/>
      <c r="PAD20" s="239"/>
      <c r="PAE20" s="239"/>
      <c r="PAF20" s="239"/>
      <c r="PAG20" s="239"/>
      <c r="PAH20" s="239"/>
      <c r="PAI20" s="239"/>
      <c r="PAJ20" s="239"/>
      <c r="PAK20" s="239"/>
      <c r="PAL20" s="239"/>
      <c r="PAM20" s="239"/>
      <c r="PAN20" s="239"/>
      <c r="PAO20" s="239"/>
      <c r="PAP20" s="239"/>
      <c r="PAQ20" s="239"/>
      <c r="PAR20" s="239"/>
      <c r="PAS20" s="239"/>
      <c r="PAT20" s="239"/>
      <c r="PAU20" s="239"/>
      <c r="PAV20" s="239"/>
      <c r="PAW20" s="239"/>
      <c r="PAX20" s="239"/>
      <c r="PAY20" s="239"/>
      <c r="PAZ20" s="239"/>
      <c r="PBA20" s="239"/>
      <c r="PBB20" s="239"/>
      <c r="PBC20" s="239"/>
      <c r="PBD20" s="239"/>
      <c r="PBE20" s="239"/>
      <c r="PBF20" s="239"/>
      <c r="PBG20" s="239"/>
      <c r="PBH20" s="239"/>
      <c r="PBI20" s="239"/>
      <c r="PBJ20" s="239"/>
      <c r="PBK20" s="239"/>
      <c r="PBL20" s="239"/>
      <c r="PBM20" s="239"/>
      <c r="PBN20" s="239"/>
      <c r="PBO20" s="239"/>
      <c r="PBP20" s="239"/>
      <c r="PBQ20" s="239"/>
      <c r="PBR20" s="239"/>
      <c r="PBS20" s="239"/>
      <c r="PBT20" s="239"/>
      <c r="PBU20" s="239"/>
      <c r="PBV20" s="239"/>
      <c r="PBW20" s="239"/>
      <c r="PBX20" s="239"/>
      <c r="PBY20" s="239"/>
      <c r="PBZ20" s="239"/>
      <c r="PCA20" s="239"/>
      <c r="PCB20" s="239"/>
      <c r="PCC20" s="239"/>
      <c r="PCD20" s="239"/>
      <c r="PCE20" s="239"/>
      <c r="PCF20" s="239"/>
      <c r="PCG20" s="239"/>
      <c r="PCH20" s="239"/>
      <c r="PCI20" s="239"/>
      <c r="PCJ20" s="239"/>
      <c r="PCK20" s="239"/>
      <c r="PCL20" s="239"/>
      <c r="PCM20" s="239"/>
      <c r="PCN20" s="239"/>
      <c r="PCO20" s="239"/>
      <c r="PCP20" s="239"/>
      <c r="PCQ20" s="239"/>
      <c r="PCR20" s="239"/>
      <c r="PCS20" s="239"/>
      <c r="PCT20" s="239"/>
      <c r="PCU20" s="239"/>
      <c r="PCV20" s="239"/>
      <c r="PCW20" s="239"/>
      <c r="PCX20" s="239"/>
      <c r="PCY20" s="239"/>
      <c r="PCZ20" s="239"/>
      <c r="PDA20" s="239"/>
      <c r="PDB20" s="239"/>
      <c r="PDC20" s="239"/>
      <c r="PDD20" s="239"/>
      <c r="PDE20" s="239"/>
      <c r="PDF20" s="239"/>
      <c r="PDG20" s="239"/>
      <c r="PDH20" s="239"/>
      <c r="PDI20" s="239"/>
      <c r="PDJ20" s="239"/>
      <c r="PDK20" s="239"/>
      <c r="PDL20" s="239"/>
      <c r="PDM20" s="239"/>
      <c r="PDN20" s="239"/>
      <c r="PDO20" s="239"/>
      <c r="PDP20" s="239"/>
      <c r="PDQ20" s="239"/>
      <c r="PDR20" s="239"/>
      <c r="PDS20" s="239"/>
      <c r="PDT20" s="239"/>
      <c r="PDU20" s="239"/>
      <c r="PDV20" s="239"/>
      <c r="PDW20" s="239"/>
      <c r="PDX20" s="239"/>
      <c r="PDY20" s="239"/>
      <c r="PDZ20" s="239"/>
      <c r="PEA20" s="239"/>
      <c r="PEB20" s="239"/>
      <c r="PEC20" s="239"/>
      <c r="PED20" s="239"/>
      <c r="PEE20" s="239"/>
      <c r="PEF20" s="239"/>
      <c r="PEG20" s="239"/>
      <c r="PEH20" s="239"/>
      <c r="PEI20" s="239"/>
      <c r="PEJ20" s="239"/>
      <c r="PEK20" s="239"/>
      <c r="PEL20" s="239"/>
      <c r="PEM20" s="239"/>
      <c r="PEN20" s="239"/>
      <c r="PEO20" s="239"/>
      <c r="PEP20" s="239"/>
      <c r="PEQ20" s="239"/>
      <c r="PER20" s="239"/>
      <c r="PES20" s="239"/>
      <c r="PET20" s="239"/>
      <c r="PEU20" s="239"/>
      <c r="PEV20" s="239"/>
      <c r="PEW20" s="239"/>
      <c r="PEX20" s="239"/>
      <c r="PEY20" s="239"/>
      <c r="PEZ20" s="239"/>
      <c r="PFA20" s="239"/>
      <c r="PFB20" s="239"/>
      <c r="PFC20" s="239"/>
      <c r="PFD20" s="239"/>
      <c r="PFE20" s="239"/>
      <c r="PFF20" s="239"/>
      <c r="PFG20" s="239"/>
      <c r="PFH20" s="239"/>
      <c r="PFI20" s="239"/>
      <c r="PFJ20" s="239"/>
      <c r="PFK20" s="239"/>
      <c r="PFL20" s="239"/>
      <c r="PFM20" s="239"/>
      <c r="PFN20" s="239"/>
      <c r="PFO20" s="239"/>
      <c r="PFP20" s="239"/>
      <c r="PFQ20" s="239"/>
      <c r="PFR20" s="239"/>
      <c r="PFS20" s="239"/>
      <c r="PFT20" s="239"/>
      <c r="PFU20" s="239"/>
      <c r="PFV20" s="239"/>
      <c r="PFW20" s="239"/>
      <c r="PFX20" s="239"/>
      <c r="PFY20" s="239"/>
      <c r="PFZ20" s="239"/>
      <c r="PGA20" s="239"/>
      <c r="PGB20" s="239"/>
      <c r="PGC20" s="239"/>
      <c r="PGD20" s="239"/>
      <c r="PGE20" s="239"/>
      <c r="PGF20" s="239"/>
      <c r="PGG20" s="239"/>
      <c r="PGH20" s="239"/>
      <c r="PGI20" s="239"/>
      <c r="PGJ20" s="239"/>
      <c r="PGK20" s="239"/>
      <c r="PGL20" s="239"/>
      <c r="PGM20" s="239"/>
      <c r="PGN20" s="239"/>
      <c r="PGO20" s="239"/>
      <c r="PGP20" s="239"/>
      <c r="PGQ20" s="239"/>
      <c r="PGR20" s="239"/>
      <c r="PGS20" s="239"/>
      <c r="PGT20" s="239"/>
      <c r="PGU20" s="239"/>
      <c r="PGV20" s="239"/>
      <c r="PGW20" s="239"/>
      <c r="PGX20" s="239"/>
      <c r="PGY20" s="239"/>
      <c r="PGZ20" s="239"/>
      <c r="PHA20" s="239"/>
      <c r="PHB20" s="239"/>
      <c r="PHC20" s="239"/>
      <c r="PHD20" s="239"/>
      <c r="PHE20" s="239"/>
      <c r="PHF20" s="239"/>
      <c r="PHG20" s="239"/>
      <c r="PHH20" s="239"/>
      <c r="PHI20" s="239"/>
      <c r="PHJ20" s="239"/>
      <c r="PHK20" s="239"/>
      <c r="PHL20" s="239"/>
      <c r="PHM20" s="239"/>
      <c r="PHN20" s="239"/>
      <c r="PHO20" s="239"/>
      <c r="PHP20" s="239"/>
      <c r="PHQ20" s="239"/>
      <c r="PHR20" s="239"/>
      <c r="PHS20" s="239"/>
      <c r="PHT20" s="239"/>
      <c r="PHU20" s="239"/>
      <c r="PHV20" s="239"/>
      <c r="PHW20" s="239"/>
      <c r="PHX20" s="239"/>
      <c r="PHY20" s="239"/>
      <c r="PHZ20" s="239"/>
      <c r="PIA20" s="239"/>
      <c r="PIB20" s="239"/>
      <c r="PIC20" s="239"/>
      <c r="PID20" s="239"/>
      <c r="PIE20" s="239"/>
      <c r="PIF20" s="239"/>
      <c r="PIG20" s="239"/>
      <c r="PIH20" s="239"/>
      <c r="PII20" s="239"/>
      <c r="PIJ20" s="239"/>
      <c r="PIK20" s="239"/>
      <c r="PIL20" s="239"/>
      <c r="PIM20" s="239"/>
      <c r="PIN20" s="239"/>
      <c r="PIO20" s="239"/>
      <c r="PIP20" s="239"/>
      <c r="PIQ20" s="239"/>
      <c r="PIR20" s="239"/>
      <c r="PIS20" s="239"/>
      <c r="PIT20" s="239"/>
      <c r="PIU20" s="239"/>
      <c r="PIV20" s="239"/>
      <c r="PIW20" s="239"/>
      <c r="PIX20" s="239"/>
      <c r="PIY20" s="239"/>
      <c r="PIZ20" s="239"/>
      <c r="PJA20" s="239"/>
      <c r="PJB20" s="239"/>
      <c r="PJC20" s="239"/>
      <c r="PJD20" s="239"/>
      <c r="PJE20" s="239"/>
      <c r="PJF20" s="239"/>
      <c r="PJG20" s="239"/>
      <c r="PJH20" s="239"/>
      <c r="PJI20" s="239"/>
      <c r="PJJ20" s="239"/>
      <c r="PJK20" s="239"/>
      <c r="PJL20" s="239"/>
      <c r="PJM20" s="239"/>
      <c r="PJN20" s="239"/>
      <c r="PJO20" s="239"/>
      <c r="PJP20" s="239"/>
      <c r="PJQ20" s="239"/>
      <c r="PJR20" s="239"/>
      <c r="PJS20" s="239"/>
      <c r="PJT20" s="239"/>
      <c r="PJU20" s="239"/>
      <c r="PJV20" s="239"/>
      <c r="PJW20" s="239"/>
      <c r="PJX20" s="239"/>
      <c r="PJY20" s="239"/>
      <c r="PJZ20" s="239"/>
      <c r="PKA20" s="239"/>
      <c r="PKB20" s="239"/>
      <c r="PKC20" s="239"/>
      <c r="PKD20" s="239"/>
      <c r="PKE20" s="239"/>
      <c r="PKF20" s="239"/>
      <c r="PKG20" s="239"/>
      <c r="PKH20" s="239"/>
      <c r="PKI20" s="239"/>
      <c r="PKJ20" s="239"/>
      <c r="PKK20" s="239"/>
      <c r="PKL20" s="239"/>
      <c r="PKM20" s="239"/>
      <c r="PKN20" s="239"/>
      <c r="PKO20" s="239"/>
      <c r="PKP20" s="239"/>
      <c r="PKQ20" s="239"/>
      <c r="PKR20" s="239"/>
      <c r="PKS20" s="239"/>
      <c r="PKT20" s="239"/>
      <c r="PKU20" s="239"/>
      <c r="PKV20" s="239"/>
      <c r="PKW20" s="239"/>
      <c r="PKX20" s="239"/>
      <c r="PKY20" s="239"/>
      <c r="PKZ20" s="239"/>
      <c r="PLA20" s="239"/>
      <c r="PLB20" s="239"/>
      <c r="PLC20" s="239"/>
      <c r="PLD20" s="239"/>
      <c r="PLE20" s="239"/>
      <c r="PLF20" s="239"/>
      <c r="PLG20" s="239"/>
      <c r="PLH20" s="239"/>
      <c r="PLI20" s="239"/>
      <c r="PLJ20" s="239"/>
      <c r="PLK20" s="239"/>
      <c r="PLL20" s="239"/>
      <c r="PLM20" s="239"/>
      <c r="PLN20" s="239"/>
      <c r="PLO20" s="239"/>
      <c r="PLP20" s="239"/>
      <c r="PLQ20" s="239"/>
      <c r="PLR20" s="239"/>
      <c r="PLS20" s="239"/>
      <c r="PLT20" s="239"/>
      <c r="PLU20" s="239"/>
      <c r="PLV20" s="239"/>
      <c r="PLW20" s="239"/>
      <c r="PLX20" s="239"/>
      <c r="PLY20" s="239"/>
      <c r="PLZ20" s="239"/>
      <c r="PMA20" s="239"/>
      <c r="PMB20" s="239"/>
      <c r="PMC20" s="239"/>
      <c r="PMD20" s="239"/>
      <c r="PME20" s="239"/>
      <c r="PMF20" s="239"/>
      <c r="PMG20" s="239"/>
      <c r="PMH20" s="239"/>
      <c r="PMI20" s="239"/>
      <c r="PMJ20" s="239"/>
      <c r="PMK20" s="239"/>
      <c r="PML20" s="239"/>
      <c r="PMM20" s="239"/>
      <c r="PMN20" s="239"/>
      <c r="PMO20" s="239"/>
      <c r="PMP20" s="239"/>
      <c r="PMQ20" s="239"/>
      <c r="PMR20" s="239"/>
      <c r="PMS20" s="239"/>
      <c r="PMT20" s="239"/>
      <c r="PMU20" s="239"/>
      <c r="PMV20" s="239"/>
      <c r="PMW20" s="239"/>
      <c r="PMX20" s="239"/>
      <c r="PMY20" s="239"/>
      <c r="PMZ20" s="239"/>
      <c r="PNA20" s="239"/>
      <c r="PNB20" s="239"/>
      <c r="PNC20" s="239"/>
      <c r="PND20" s="239"/>
      <c r="PNE20" s="239"/>
      <c r="PNF20" s="239"/>
      <c r="PNG20" s="239"/>
      <c r="PNH20" s="239"/>
      <c r="PNI20" s="239"/>
      <c r="PNJ20" s="239"/>
      <c r="PNK20" s="239"/>
      <c r="PNL20" s="239"/>
      <c r="PNM20" s="239"/>
      <c r="PNN20" s="239"/>
      <c r="PNO20" s="239"/>
      <c r="PNP20" s="239"/>
      <c r="PNQ20" s="239"/>
      <c r="PNR20" s="239"/>
      <c r="PNS20" s="239"/>
      <c r="PNT20" s="239"/>
      <c r="PNU20" s="239"/>
      <c r="PNV20" s="239"/>
      <c r="PNW20" s="239"/>
      <c r="PNX20" s="239"/>
      <c r="PNY20" s="239"/>
      <c r="PNZ20" s="239"/>
      <c r="POA20" s="239"/>
      <c r="POB20" s="239"/>
      <c r="POC20" s="239"/>
      <c r="POD20" s="239"/>
      <c r="POE20" s="239"/>
      <c r="POF20" s="239"/>
      <c r="POG20" s="239"/>
      <c r="POH20" s="239"/>
      <c r="POI20" s="239"/>
      <c r="POJ20" s="239"/>
      <c r="POK20" s="239"/>
      <c r="POL20" s="239"/>
      <c r="POM20" s="239"/>
      <c r="PON20" s="239"/>
      <c r="POO20" s="239"/>
      <c r="POP20" s="239"/>
      <c r="POQ20" s="239"/>
      <c r="POR20" s="239"/>
      <c r="POS20" s="239"/>
      <c r="POT20" s="239"/>
      <c r="POU20" s="239"/>
      <c r="POV20" s="239"/>
      <c r="POW20" s="239"/>
      <c r="POX20" s="239"/>
      <c r="POY20" s="239"/>
      <c r="POZ20" s="239"/>
      <c r="PPA20" s="239"/>
      <c r="PPB20" s="239"/>
      <c r="PPC20" s="239"/>
      <c r="PPD20" s="239"/>
      <c r="PPE20" s="239"/>
      <c r="PPF20" s="239"/>
      <c r="PPG20" s="239"/>
      <c r="PPH20" s="239"/>
      <c r="PPI20" s="239"/>
      <c r="PPJ20" s="239"/>
      <c r="PPK20" s="239"/>
      <c r="PPL20" s="239"/>
      <c r="PPM20" s="239"/>
      <c r="PPN20" s="239"/>
      <c r="PPO20" s="239"/>
      <c r="PPP20" s="239"/>
      <c r="PPQ20" s="239"/>
      <c r="PPR20" s="239"/>
      <c r="PPS20" s="239"/>
      <c r="PPT20" s="239"/>
      <c r="PPU20" s="239"/>
      <c r="PPV20" s="239"/>
      <c r="PPW20" s="239"/>
      <c r="PPX20" s="239"/>
      <c r="PPY20" s="239"/>
      <c r="PPZ20" s="239"/>
      <c r="PQA20" s="239"/>
      <c r="PQB20" s="239"/>
      <c r="PQC20" s="239"/>
      <c r="PQD20" s="239"/>
      <c r="PQE20" s="239"/>
      <c r="PQF20" s="239"/>
      <c r="PQG20" s="239"/>
      <c r="PQH20" s="239"/>
      <c r="PQI20" s="239"/>
      <c r="PQJ20" s="239"/>
      <c r="PQK20" s="239"/>
      <c r="PQL20" s="239"/>
      <c r="PQM20" s="239"/>
      <c r="PQN20" s="239"/>
      <c r="PQO20" s="239"/>
      <c r="PQP20" s="239"/>
      <c r="PQQ20" s="239"/>
      <c r="PQR20" s="239"/>
      <c r="PQS20" s="239"/>
      <c r="PQT20" s="239"/>
      <c r="PQU20" s="239"/>
      <c r="PQV20" s="239"/>
      <c r="PQW20" s="239"/>
      <c r="PQX20" s="239"/>
      <c r="PQY20" s="239"/>
      <c r="PQZ20" s="239"/>
      <c r="PRA20" s="239"/>
      <c r="PRB20" s="239"/>
      <c r="PRC20" s="239"/>
      <c r="PRD20" s="239"/>
      <c r="PRE20" s="239"/>
      <c r="PRF20" s="239"/>
      <c r="PRG20" s="239"/>
      <c r="PRH20" s="239"/>
      <c r="PRI20" s="239"/>
      <c r="PRJ20" s="239"/>
      <c r="PRK20" s="239"/>
      <c r="PRL20" s="239"/>
      <c r="PRM20" s="239"/>
      <c r="PRN20" s="239"/>
      <c r="PRO20" s="239"/>
      <c r="PRP20" s="239"/>
      <c r="PRQ20" s="239"/>
      <c r="PRR20" s="239"/>
      <c r="PRS20" s="239"/>
      <c r="PRT20" s="239"/>
      <c r="PRU20" s="239"/>
      <c r="PRV20" s="239"/>
      <c r="PRW20" s="239"/>
      <c r="PRX20" s="239"/>
      <c r="PRY20" s="239"/>
      <c r="PRZ20" s="239"/>
      <c r="PSA20" s="239"/>
      <c r="PSB20" s="239"/>
      <c r="PSC20" s="239"/>
      <c r="PSD20" s="239"/>
      <c r="PSE20" s="239"/>
      <c r="PSF20" s="239"/>
      <c r="PSG20" s="239"/>
      <c r="PSH20" s="239"/>
      <c r="PSI20" s="239"/>
      <c r="PSJ20" s="239"/>
      <c r="PSK20" s="239"/>
      <c r="PSL20" s="239"/>
      <c r="PSM20" s="239"/>
      <c r="PSN20" s="239"/>
      <c r="PSO20" s="239"/>
      <c r="PSP20" s="239"/>
      <c r="PSQ20" s="239"/>
      <c r="PSR20" s="239"/>
      <c r="PSS20" s="239"/>
      <c r="PST20" s="239"/>
      <c r="PSU20" s="239"/>
      <c r="PSV20" s="239"/>
      <c r="PSW20" s="239"/>
      <c r="PSX20" s="239"/>
      <c r="PSY20" s="239"/>
      <c r="PSZ20" s="239"/>
      <c r="PTA20" s="239"/>
      <c r="PTB20" s="239"/>
      <c r="PTC20" s="239"/>
      <c r="PTD20" s="239"/>
      <c r="PTE20" s="239"/>
      <c r="PTF20" s="239"/>
      <c r="PTG20" s="239"/>
      <c r="PTH20" s="239"/>
      <c r="PTI20" s="239"/>
      <c r="PTJ20" s="239"/>
      <c r="PTK20" s="239"/>
      <c r="PTL20" s="239"/>
      <c r="PTM20" s="239"/>
      <c r="PTN20" s="239"/>
      <c r="PTO20" s="239"/>
      <c r="PTP20" s="239"/>
      <c r="PTQ20" s="239"/>
      <c r="PTR20" s="239"/>
      <c r="PTS20" s="239"/>
      <c r="PTT20" s="239"/>
      <c r="PTU20" s="239"/>
      <c r="PTV20" s="239"/>
      <c r="PTW20" s="239"/>
      <c r="PTX20" s="239"/>
      <c r="PTY20" s="239"/>
      <c r="PTZ20" s="239"/>
      <c r="PUA20" s="239"/>
      <c r="PUB20" s="239"/>
      <c r="PUC20" s="239"/>
      <c r="PUD20" s="239"/>
      <c r="PUE20" s="239"/>
      <c r="PUF20" s="239"/>
      <c r="PUG20" s="239"/>
      <c r="PUH20" s="239"/>
      <c r="PUI20" s="239"/>
      <c r="PUJ20" s="239"/>
      <c r="PUK20" s="239"/>
      <c r="PUL20" s="239"/>
      <c r="PUM20" s="239"/>
      <c r="PUN20" s="239"/>
      <c r="PUO20" s="239"/>
      <c r="PUP20" s="239"/>
      <c r="PUQ20" s="239"/>
      <c r="PUR20" s="239"/>
      <c r="PUS20" s="239"/>
      <c r="PUT20" s="239"/>
      <c r="PUU20" s="239"/>
      <c r="PUV20" s="239"/>
      <c r="PUW20" s="239"/>
      <c r="PUX20" s="239"/>
      <c r="PUY20" s="239"/>
      <c r="PUZ20" s="239"/>
      <c r="PVA20" s="239"/>
      <c r="PVB20" s="239"/>
      <c r="PVC20" s="239"/>
      <c r="PVD20" s="239"/>
      <c r="PVE20" s="239"/>
      <c r="PVF20" s="239"/>
      <c r="PVG20" s="239"/>
      <c r="PVH20" s="239"/>
      <c r="PVI20" s="239"/>
      <c r="PVJ20" s="239"/>
      <c r="PVK20" s="239"/>
      <c r="PVL20" s="239"/>
      <c r="PVM20" s="239"/>
      <c r="PVN20" s="239"/>
      <c r="PVO20" s="239"/>
      <c r="PVP20" s="239"/>
      <c r="PVQ20" s="239"/>
      <c r="PVR20" s="239"/>
      <c r="PVS20" s="239"/>
      <c r="PVT20" s="239"/>
      <c r="PVU20" s="239"/>
      <c r="PVV20" s="239"/>
      <c r="PVW20" s="239"/>
      <c r="PVX20" s="239"/>
      <c r="PVY20" s="239"/>
      <c r="PVZ20" s="239"/>
      <c r="PWA20" s="239"/>
      <c r="PWB20" s="239"/>
      <c r="PWC20" s="239"/>
      <c r="PWD20" s="239"/>
      <c r="PWE20" s="239"/>
      <c r="PWF20" s="239"/>
      <c r="PWG20" s="239"/>
      <c r="PWH20" s="239"/>
      <c r="PWI20" s="239"/>
      <c r="PWJ20" s="239"/>
      <c r="PWK20" s="239"/>
      <c r="PWL20" s="239"/>
      <c r="PWM20" s="239"/>
      <c r="PWN20" s="239"/>
      <c r="PWO20" s="239"/>
      <c r="PWP20" s="239"/>
      <c r="PWQ20" s="239"/>
      <c r="PWR20" s="239"/>
      <c r="PWS20" s="239"/>
      <c r="PWT20" s="239"/>
      <c r="PWU20" s="239"/>
      <c r="PWV20" s="239"/>
      <c r="PWW20" s="239"/>
      <c r="PWX20" s="239"/>
      <c r="PWY20" s="239"/>
      <c r="PWZ20" s="239"/>
      <c r="PXA20" s="239"/>
      <c r="PXB20" s="239"/>
      <c r="PXC20" s="239"/>
      <c r="PXD20" s="239"/>
      <c r="PXE20" s="239"/>
      <c r="PXF20" s="239"/>
      <c r="PXG20" s="239"/>
      <c r="PXH20" s="239"/>
      <c r="PXI20" s="239"/>
      <c r="PXJ20" s="239"/>
      <c r="PXK20" s="239"/>
      <c r="PXL20" s="239"/>
      <c r="PXM20" s="239"/>
      <c r="PXN20" s="239"/>
      <c r="PXO20" s="239"/>
      <c r="PXP20" s="239"/>
      <c r="PXQ20" s="239"/>
      <c r="PXR20" s="239"/>
      <c r="PXS20" s="239"/>
      <c r="PXT20" s="239"/>
      <c r="PXU20" s="239"/>
      <c r="PXV20" s="239"/>
      <c r="PXW20" s="239"/>
      <c r="PXX20" s="239"/>
      <c r="PXY20" s="239"/>
      <c r="PXZ20" s="239"/>
      <c r="PYA20" s="239"/>
      <c r="PYB20" s="239"/>
      <c r="PYC20" s="239"/>
      <c r="PYD20" s="239"/>
      <c r="PYE20" s="239"/>
      <c r="PYF20" s="239"/>
      <c r="PYG20" s="239"/>
      <c r="PYH20" s="239"/>
      <c r="PYI20" s="239"/>
      <c r="PYJ20" s="239"/>
      <c r="PYK20" s="239"/>
      <c r="PYL20" s="239"/>
      <c r="PYM20" s="239"/>
      <c r="PYN20" s="239"/>
      <c r="PYO20" s="239"/>
      <c r="PYP20" s="239"/>
      <c r="PYQ20" s="239"/>
      <c r="PYR20" s="239"/>
      <c r="PYS20" s="239"/>
      <c r="PYT20" s="239"/>
      <c r="PYU20" s="239"/>
      <c r="PYV20" s="239"/>
      <c r="PYW20" s="239"/>
      <c r="PYX20" s="239"/>
      <c r="PYY20" s="239"/>
      <c r="PYZ20" s="239"/>
      <c r="PZA20" s="239"/>
      <c r="PZB20" s="239"/>
      <c r="PZC20" s="239"/>
      <c r="PZD20" s="239"/>
      <c r="PZE20" s="239"/>
      <c r="PZF20" s="239"/>
      <c r="PZG20" s="239"/>
      <c r="PZH20" s="239"/>
      <c r="PZI20" s="239"/>
      <c r="PZJ20" s="239"/>
      <c r="PZK20" s="239"/>
      <c r="PZL20" s="239"/>
      <c r="PZM20" s="239"/>
      <c r="PZN20" s="239"/>
      <c r="PZO20" s="239"/>
      <c r="PZP20" s="239"/>
      <c r="PZQ20" s="239"/>
      <c r="PZR20" s="239"/>
      <c r="PZS20" s="239"/>
      <c r="PZT20" s="239"/>
      <c r="PZU20" s="239"/>
      <c r="PZV20" s="239"/>
      <c r="PZW20" s="239"/>
      <c r="PZX20" s="239"/>
      <c r="PZY20" s="239"/>
      <c r="PZZ20" s="239"/>
      <c r="QAA20" s="239"/>
      <c r="QAB20" s="239"/>
      <c r="QAC20" s="239"/>
      <c r="QAD20" s="239"/>
      <c r="QAE20" s="239"/>
      <c r="QAF20" s="239"/>
      <c r="QAG20" s="239"/>
      <c r="QAH20" s="239"/>
      <c r="QAI20" s="239"/>
      <c r="QAJ20" s="239"/>
      <c r="QAK20" s="239"/>
      <c r="QAL20" s="239"/>
      <c r="QAM20" s="239"/>
      <c r="QAN20" s="239"/>
      <c r="QAO20" s="239"/>
      <c r="QAP20" s="239"/>
      <c r="QAQ20" s="239"/>
      <c r="QAR20" s="239"/>
      <c r="QAS20" s="239"/>
      <c r="QAT20" s="239"/>
      <c r="QAU20" s="239"/>
      <c r="QAV20" s="239"/>
      <c r="QAW20" s="239"/>
      <c r="QAX20" s="239"/>
      <c r="QAY20" s="239"/>
      <c r="QAZ20" s="239"/>
      <c r="QBA20" s="239"/>
      <c r="QBB20" s="239"/>
      <c r="QBC20" s="239"/>
      <c r="QBD20" s="239"/>
      <c r="QBE20" s="239"/>
      <c r="QBF20" s="239"/>
      <c r="QBG20" s="239"/>
      <c r="QBH20" s="239"/>
      <c r="QBI20" s="239"/>
      <c r="QBJ20" s="239"/>
      <c r="QBK20" s="239"/>
      <c r="QBL20" s="239"/>
      <c r="QBM20" s="239"/>
      <c r="QBN20" s="239"/>
      <c r="QBO20" s="239"/>
      <c r="QBP20" s="239"/>
      <c r="QBQ20" s="239"/>
      <c r="QBR20" s="239"/>
      <c r="QBS20" s="239"/>
      <c r="QBT20" s="239"/>
      <c r="QBU20" s="239"/>
      <c r="QBV20" s="239"/>
      <c r="QBW20" s="239"/>
      <c r="QBX20" s="239"/>
      <c r="QBY20" s="239"/>
      <c r="QBZ20" s="239"/>
      <c r="QCA20" s="239"/>
      <c r="QCB20" s="239"/>
      <c r="QCC20" s="239"/>
      <c r="QCD20" s="239"/>
      <c r="QCE20" s="239"/>
      <c r="QCF20" s="239"/>
      <c r="QCG20" s="239"/>
      <c r="QCH20" s="239"/>
      <c r="QCI20" s="239"/>
      <c r="QCJ20" s="239"/>
      <c r="QCK20" s="239"/>
      <c r="QCL20" s="239"/>
      <c r="QCM20" s="239"/>
      <c r="QCN20" s="239"/>
      <c r="QCO20" s="239"/>
      <c r="QCP20" s="239"/>
      <c r="QCQ20" s="239"/>
      <c r="QCR20" s="239"/>
      <c r="QCS20" s="239"/>
      <c r="QCT20" s="239"/>
      <c r="QCU20" s="239"/>
      <c r="QCV20" s="239"/>
      <c r="QCW20" s="239"/>
      <c r="QCX20" s="239"/>
      <c r="QCY20" s="239"/>
      <c r="QCZ20" s="239"/>
      <c r="QDA20" s="239"/>
      <c r="QDB20" s="239"/>
      <c r="QDC20" s="239"/>
      <c r="QDD20" s="239"/>
      <c r="QDE20" s="239"/>
      <c r="QDF20" s="239"/>
      <c r="QDG20" s="239"/>
      <c r="QDH20" s="239"/>
      <c r="QDI20" s="239"/>
      <c r="QDJ20" s="239"/>
      <c r="QDK20" s="239"/>
      <c r="QDL20" s="239"/>
      <c r="QDM20" s="239"/>
      <c r="QDN20" s="239"/>
      <c r="QDO20" s="239"/>
      <c r="QDP20" s="239"/>
      <c r="QDQ20" s="239"/>
      <c r="QDR20" s="239"/>
      <c r="QDS20" s="239"/>
      <c r="QDT20" s="239"/>
      <c r="QDU20" s="239"/>
      <c r="QDV20" s="239"/>
      <c r="QDW20" s="239"/>
      <c r="QDX20" s="239"/>
      <c r="QDY20" s="239"/>
      <c r="QDZ20" s="239"/>
      <c r="QEA20" s="239"/>
      <c r="QEB20" s="239"/>
      <c r="QEC20" s="239"/>
      <c r="QED20" s="239"/>
      <c r="QEE20" s="239"/>
      <c r="QEF20" s="239"/>
      <c r="QEG20" s="239"/>
      <c r="QEH20" s="239"/>
      <c r="QEI20" s="239"/>
      <c r="QEJ20" s="239"/>
      <c r="QEK20" s="239"/>
      <c r="QEL20" s="239"/>
      <c r="QEM20" s="239"/>
      <c r="QEN20" s="239"/>
      <c r="QEO20" s="239"/>
      <c r="QEP20" s="239"/>
      <c r="QEQ20" s="239"/>
      <c r="QER20" s="239"/>
      <c r="QES20" s="239"/>
      <c r="QET20" s="239"/>
      <c r="QEU20" s="239"/>
      <c r="QEV20" s="239"/>
      <c r="QEW20" s="239"/>
      <c r="QEX20" s="239"/>
      <c r="QEY20" s="239"/>
      <c r="QEZ20" s="239"/>
      <c r="QFA20" s="239"/>
      <c r="QFB20" s="239"/>
      <c r="QFC20" s="239"/>
      <c r="QFD20" s="239"/>
      <c r="QFE20" s="239"/>
      <c r="QFF20" s="239"/>
      <c r="QFG20" s="239"/>
      <c r="QFH20" s="239"/>
      <c r="QFI20" s="239"/>
      <c r="QFJ20" s="239"/>
      <c r="QFK20" s="239"/>
      <c r="QFL20" s="239"/>
      <c r="QFM20" s="239"/>
      <c r="QFN20" s="239"/>
      <c r="QFO20" s="239"/>
      <c r="QFP20" s="239"/>
      <c r="QFQ20" s="239"/>
      <c r="QFR20" s="239"/>
      <c r="QFS20" s="239"/>
      <c r="QFT20" s="239"/>
      <c r="QFU20" s="239"/>
      <c r="QFV20" s="239"/>
      <c r="QFW20" s="239"/>
      <c r="QFX20" s="239"/>
      <c r="QFY20" s="239"/>
      <c r="QFZ20" s="239"/>
      <c r="QGA20" s="239"/>
      <c r="QGB20" s="239"/>
      <c r="QGC20" s="239"/>
      <c r="QGD20" s="239"/>
      <c r="QGE20" s="239"/>
      <c r="QGF20" s="239"/>
      <c r="QGG20" s="239"/>
      <c r="QGH20" s="239"/>
      <c r="QGI20" s="239"/>
      <c r="QGJ20" s="239"/>
      <c r="QGK20" s="239"/>
      <c r="QGL20" s="239"/>
      <c r="QGM20" s="239"/>
      <c r="QGN20" s="239"/>
      <c r="QGO20" s="239"/>
      <c r="QGP20" s="239"/>
      <c r="QGQ20" s="239"/>
      <c r="QGR20" s="239"/>
      <c r="QGS20" s="239"/>
      <c r="QGT20" s="239"/>
      <c r="QGU20" s="239"/>
      <c r="QGV20" s="239"/>
      <c r="QGW20" s="239"/>
      <c r="QGX20" s="239"/>
      <c r="QGY20" s="239"/>
      <c r="QGZ20" s="239"/>
      <c r="QHA20" s="239"/>
      <c r="QHB20" s="239"/>
      <c r="QHC20" s="239"/>
      <c r="QHD20" s="239"/>
      <c r="QHE20" s="239"/>
      <c r="QHF20" s="239"/>
      <c r="QHG20" s="239"/>
      <c r="QHH20" s="239"/>
      <c r="QHI20" s="239"/>
      <c r="QHJ20" s="239"/>
      <c r="QHK20" s="239"/>
      <c r="QHL20" s="239"/>
      <c r="QHM20" s="239"/>
      <c r="QHN20" s="239"/>
      <c r="QHO20" s="239"/>
      <c r="QHP20" s="239"/>
      <c r="QHQ20" s="239"/>
      <c r="QHR20" s="239"/>
      <c r="QHS20" s="239"/>
      <c r="QHT20" s="239"/>
      <c r="QHU20" s="239"/>
      <c r="QHV20" s="239"/>
      <c r="QHW20" s="239"/>
      <c r="QHX20" s="239"/>
      <c r="QHY20" s="239"/>
      <c r="QHZ20" s="239"/>
      <c r="QIA20" s="239"/>
      <c r="QIB20" s="239"/>
      <c r="QIC20" s="239"/>
      <c r="QID20" s="239"/>
      <c r="QIE20" s="239"/>
      <c r="QIF20" s="239"/>
      <c r="QIG20" s="239"/>
      <c r="QIH20" s="239"/>
      <c r="QII20" s="239"/>
      <c r="QIJ20" s="239"/>
      <c r="QIK20" s="239"/>
      <c r="QIL20" s="239"/>
      <c r="QIM20" s="239"/>
      <c r="QIN20" s="239"/>
      <c r="QIO20" s="239"/>
      <c r="QIP20" s="239"/>
      <c r="QIQ20" s="239"/>
      <c r="QIR20" s="239"/>
      <c r="QIS20" s="239"/>
      <c r="QIT20" s="239"/>
      <c r="QIU20" s="239"/>
      <c r="QIV20" s="239"/>
      <c r="QIW20" s="239"/>
      <c r="QIX20" s="239"/>
      <c r="QIY20" s="239"/>
      <c r="QIZ20" s="239"/>
      <c r="QJA20" s="239"/>
      <c r="QJB20" s="239"/>
      <c r="QJC20" s="239"/>
      <c r="QJD20" s="239"/>
      <c r="QJE20" s="239"/>
      <c r="QJF20" s="239"/>
      <c r="QJG20" s="239"/>
      <c r="QJH20" s="239"/>
      <c r="QJI20" s="239"/>
      <c r="QJJ20" s="239"/>
      <c r="QJK20" s="239"/>
      <c r="QJL20" s="239"/>
      <c r="QJM20" s="239"/>
      <c r="QJN20" s="239"/>
      <c r="QJO20" s="239"/>
      <c r="QJP20" s="239"/>
      <c r="QJQ20" s="239"/>
      <c r="QJR20" s="239"/>
      <c r="QJS20" s="239"/>
      <c r="QJT20" s="239"/>
      <c r="QJU20" s="239"/>
      <c r="QJV20" s="239"/>
      <c r="QJW20" s="239"/>
      <c r="QJX20" s="239"/>
      <c r="QJY20" s="239"/>
      <c r="QJZ20" s="239"/>
      <c r="QKA20" s="239"/>
      <c r="QKB20" s="239"/>
      <c r="QKC20" s="239"/>
      <c r="QKD20" s="239"/>
      <c r="QKE20" s="239"/>
      <c r="QKF20" s="239"/>
      <c r="QKG20" s="239"/>
      <c r="QKH20" s="239"/>
      <c r="QKI20" s="239"/>
      <c r="QKJ20" s="239"/>
      <c r="QKK20" s="239"/>
      <c r="QKL20" s="239"/>
      <c r="QKM20" s="239"/>
      <c r="QKN20" s="239"/>
      <c r="QKO20" s="239"/>
      <c r="QKP20" s="239"/>
      <c r="QKQ20" s="239"/>
      <c r="QKR20" s="239"/>
      <c r="QKS20" s="239"/>
      <c r="QKT20" s="239"/>
      <c r="QKU20" s="239"/>
      <c r="QKV20" s="239"/>
      <c r="QKW20" s="239"/>
      <c r="QKX20" s="239"/>
      <c r="QKY20" s="239"/>
      <c r="QKZ20" s="239"/>
      <c r="QLA20" s="239"/>
      <c r="QLB20" s="239"/>
      <c r="QLC20" s="239"/>
      <c r="QLD20" s="239"/>
      <c r="QLE20" s="239"/>
      <c r="QLF20" s="239"/>
      <c r="QLG20" s="239"/>
      <c r="QLH20" s="239"/>
      <c r="QLI20" s="239"/>
      <c r="QLJ20" s="239"/>
      <c r="QLK20" s="239"/>
      <c r="QLL20" s="239"/>
      <c r="QLM20" s="239"/>
      <c r="QLN20" s="239"/>
      <c r="QLO20" s="239"/>
      <c r="QLP20" s="239"/>
      <c r="QLQ20" s="239"/>
      <c r="QLR20" s="239"/>
      <c r="QLS20" s="239"/>
      <c r="QLT20" s="239"/>
      <c r="QLU20" s="239"/>
      <c r="QLV20" s="239"/>
      <c r="QLW20" s="239"/>
      <c r="QLX20" s="239"/>
      <c r="QLY20" s="239"/>
      <c r="QLZ20" s="239"/>
      <c r="QMA20" s="239"/>
      <c r="QMB20" s="239"/>
      <c r="QMC20" s="239"/>
      <c r="QMD20" s="239"/>
      <c r="QME20" s="239"/>
      <c r="QMF20" s="239"/>
      <c r="QMG20" s="239"/>
      <c r="QMH20" s="239"/>
      <c r="QMI20" s="239"/>
      <c r="QMJ20" s="239"/>
      <c r="QMK20" s="239"/>
      <c r="QML20" s="239"/>
      <c r="QMM20" s="239"/>
      <c r="QMN20" s="239"/>
      <c r="QMO20" s="239"/>
      <c r="QMP20" s="239"/>
      <c r="QMQ20" s="239"/>
      <c r="QMR20" s="239"/>
      <c r="QMS20" s="239"/>
      <c r="QMT20" s="239"/>
      <c r="QMU20" s="239"/>
      <c r="QMV20" s="239"/>
      <c r="QMW20" s="239"/>
      <c r="QMX20" s="239"/>
      <c r="QMY20" s="239"/>
      <c r="QMZ20" s="239"/>
      <c r="QNA20" s="239"/>
      <c r="QNB20" s="239"/>
      <c r="QNC20" s="239"/>
      <c r="QND20" s="239"/>
      <c r="QNE20" s="239"/>
      <c r="QNF20" s="239"/>
      <c r="QNG20" s="239"/>
      <c r="QNH20" s="239"/>
      <c r="QNI20" s="239"/>
      <c r="QNJ20" s="239"/>
      <c r="QNK20" s="239"/>
      <c r="QNL20" s="239"/>
      <c r="QNM20" s="239"/>
      <c r="QNN20" s="239"/>
      <c r="QNO20" s="239"/>
      <c r="QNP20" s="239"/>
      <c r="QNQ20" s="239"/>
      <c r="QNR20" s="239"/>
      <c r="QNS20" s="239"/>
      <c r="QNT20" s="239"/>
      <c r="QNU20" s="239"/>
      <c r="QNV20" s="239"/>
      <c r="QNW20" s="239"/>
      <c r="QNX20" s="239"/>
      <c r="QNY20" s="239"/>
      <c r="QNZ20" s="239"/>
      <c r="QOA20" s="239"/>
      <c r="QOB20" s="239"/>
      <c r="QOC20" s="239"/>
      <c r="QOD20" s="239"/>
      <c r="QOE20" s="239"/>
      <c r="QOF20" s="239"/>
      <c r="QOG20" s="239"/>
      <c r="QOH20" s="239"/>
      <c r="QOI20" s="239"/>
      <c r="QOJ20" s="239"/>
      <c r="QOK20" s="239"/>
      <c r="QOL20" s="239"/>
      <c r="QOM20" s="239"/>
      <c r="QON20" s="239"/>
      <c r="QOO20" s="239"/>
      <c r="QOP20" s="239"/>
      <c r="QOQ20" s="239"/>
      <c r="QOR20" s="239"/>
      <c r="QOS20" s="239"/>
      <c r="QOT20" s="239"/>
      <c r="QOU20" s="239"/>
      <c r="QOV20" s="239"/>
      <c r="QOW20" s="239"/>
      <c r="QOX20" s="239"/>
      <c r="QOY20" s="239"/>
      <c r="QOZ20" s="239"/>
      <c r="QPA20" s="239"/>
      <c r="QPB20" s="239"/>
      <c r="QPC20" s="239"/>
      <c r="QPD20" s="239"/>
      <c r="QPE20" s="239"/>
      <c r="QPF20" s="239"/>
      <c r="QPG20" s="239"/>
      <c r="QPH20" s="239"/>
      <c r="QPI20" s="239"/>
      <c r="QPJ20" s="239"/>
      <c r="QPK20" s="239"/>
      <c r="QPL20" s="239"/>
      <c r="QPM20" s="239"/>
      <c r="QPN20" s="239"/>
      <c r="QPO20" s="239"/>
      <c r="QPP20" s="239"/>
      <c r="QPQ20" s="239"/>
      <c r="QPR20" s="239"/>
      <c r="QPS20" s="239"/>
      <c r="QPT20" s="239"/>
      <c r="QPU20" s="239"/>
      <c r="QPV20" s="239"/>
      <c r="QPW20" s="239"/>
      <c r="QPX20" s="239"/>
      <c r="QPY20" s="239"/>
      <c r="QPZ20" s="239"/>
      <c r="QQA20" s="239"/>
      <c r="QQB20" s="239"/>
      <c r="QQC20" s="239"/>
      <c r="QQD20" s="239"/>
      <c r="QQE20" s="239"/>
      <c r="QQF20" s="239"/>
      <c r="QQG20" s="239"/>
      <c r="QQH20" s="239"/>
      <c r="QQI20" s="239"/>
      <c r="QQJ20" s="239"/>
      <c r="QQK20" s="239"/>
      <c r="QQL20" s="239"/>
      <c r="QQM20" s="239"/>
      <c r="QQN20" s="239"/>
      <c r="QQO20" s="239"/>
      <c r="QQP20" s="239"/>
      <c r="QQQ20" s="239"/>
      <c r="QQR20" s="239"/>
      <c r="QQS20" s="239"/>
      <c r="QQT20" s="239"/>
      <c r="QQU20" s="239"/>
      <c r="QQV20" s="239"/>
      <c r="QQW20" s="239"/>
      <c r="QQX20" s="239"/>
      <c r="QQY20" s="239"/>
      <c r="QQZ20" s="239"/>
      <c r="QRA20" s="239"/>
      <c r="QRB20" s="239"/>
      <c r="QRC20" s="239"/>
      <c r="QRD20" s="239"/>
      <c r="QRE20" s="239"/>
      <c r="QRF20" s="239"/>
      <c r="QRG20" s="239"/>
      <c r="QRH20" s="239"/>
      <c r="QRI20" s="239"/>
      <c r="QRJ20" s="239"/>
      <c r="QRK20" s="239"/>
      <c r="QRL20" s="239"/>
      <c r="QRM20" s="239"/>
      <c r="QRN20" s="239"/>
      <c r="QRO20" s="239"/>
      <c r="QRP20" s="239"/>
      <c r="QRQ20" s="239"/>
      <c r="QRR20" s="239"/>
      <c r="QRS20" s="239"/>
      <c r="QRT20" s="239"/>
      <c r="QRU20" s="239"/>
      <c r="QRV20" s="239"/>
      <c r="QRW20" s="239"/>
      <c r="QRX20" s="239"/>
      <c r="QRY20" s="239"/>
      <c r="QRZ20" s="239"/>
      <c r="QSA20" s="239"/>
      <c r="QSB20" s="239"/>
      <c r="QSC20" s="239"/>
      <c r="QSD20" s="239"/>
      <c r="QSE20" s="239"/>
      <c r="QSF20" s="239"/>
      <c r="QSG20" s="239"/>
      <c r="QSH20" s="239"/>
      <c r="QSI20" s="239"/>
      <c r="QSJ20" s="239"/>
      <c r="QSK20" s="239"/>
      <c r="QSL20" s="239"/>
      <c r="QSM20" s="239"/>
      <c r="QSN20" s="239"/>
      <c r="QSO20" s="239"/>
      <c r="QSP20" s="239"/>
      <c r="QSQ20" s="239"/>
      <c r="QSR20" s="239"/>
      <c r="QSS20" s="239"/>
      <c r="QST20" s="239"/>
      <c r="QSU20" s="239"/>
      <c r="QSV20" s="239"/>
      <c r="QSW20" s="239"/>
      <c r="QSX20" s="239"/>
      <c r="QSY20" s="239"/>
      <c r="QSZ20" s="239"/>
      <c r="QTA20" s="239"/>
      <c r="QTB20" s="239"/>
      <c r="QTC20" s="239"/>
      <c r="QTD20" s="239"/>
      <c r="QTE20" s="239"/>
      <c r="QTF20" s="239"/>
      <c r="QTG20" s="239"/>
      <c r="QTH20" s="239"/>
      <c r="QTI20" s="239"/>
      <c r="QTJ20" s="239"/>
      <c r="QTK20" s="239"/>
      <c r="QTL20" s="239"/>
      <c r="QTM20" s="239"/>
      <c r="QTN20" s="239"/>
      <c r="QTO20" s="239"/>
      <c r="QTP20" s="239"/>
      <c r="QTQ20" s="239"/>
      <c r="QTR20" s="239"/>
      <c r="QTS20" s="239"/>
      <c r="QTT20" s="239"/>
      <c r="QTU20" s="239"/>
      <c r="QTV20" s="239"/>
      <c r="QTW20" s="239"/>
      <c r="QTX20" s="239"/>
      <c r="QTY20" s="239"/>
      <c r="QTZ20" s="239"/>
      <c r="QUA20" s="239"/>
      <c r="QUB20" s="239"/>
      <c r="QUC20" s="239"/>
      <c r="QUD20" s="239"/>
      <c r="QUE20" s="239"/>
      <c r="QUF20" s="239"/>
      <c r="QUG20" s="239"/>
      <c r="QUH20" s="239"/>
      <c r="QUI20" s="239"/>
      <c r="QUJ20" s="239"/>
      <c r="QUK20" s="239"/>
      <c r="QUL20" s="239"/>
      <c r="QUM20" s="239"/>
      <c r="QUN20" s="239"/>
      <c r="QUO20" s="239"/>
      <c r="QUP20" s="239"/>
      <c r="QUQ20" s="239"/>
      <c r="QUR20" s="239"/>
      <c r="QUS20" s="239"/>
      <c r="QUT20" s="239"/>
      <c r="QUU20" s="239"/>
      <c r="QUV20" s="239"/>
      <c r="QUW20" s="239"/>
      <c r="QUX20" s="239"/>
      <c r="QUY20" s="239"/>
      <c r="QUZ20" s="239"/>
      <c r="QVA20" s="239"/>
      <c r="QVB20" s="239"/>
      <c r="QVC20" s="239"/>
      <c r="QVD20" s="239"/>
      <c r="QVE20" s="239"/>
      <c r="QVF20" s="239"/>
      <c r="QVG20" s="239"/>
      <c r="QVH20" s="239"/>
      <c r="QVI20" s="239"/>
      <c r="QVJ20" s="239"/>
      <c r="QVK20" s="239"/>
      <c r="QVL20" s="239"/>
      <c r="QVM20" s="239"/>
      <c r="QVN20" s="239"/>
      <c r="QVO20" s="239"/>
      <c r="QVP20" s="239"/>
      <c r="QVQ20" s="239"/>
      <c r="QVR20" s="239"/>
      <c r="QVS20" s="239"/>
      <c r="QVT20" s="239"/>
      <c r="QVU20" s="239"/>
      <c r="QVV20" s="239"/>
      <c r="QVW20" s="239"/>
      <c r="QVX20" s="239"/>
      <c r="QVY20" s="239"/>
      <c r="QVZ20" s="239"/>
      <c r="QWA20" s="239"/>
      <c r="QWB20" s="239"/>
      <c r="QWC20" s="239"/>
      <c r="QWD20" s="239"/>
      <c r="QWE20" s="239"/>
      <c r="QWF20" s="239"/>
      <c r="QWG20" s="239"/>
      <c r="QWH20" s="239"/>
      <c r="QWI20" s="239"/>
      <c r="QWJ20" s="239"/>
      <c r="QWK20" s="239"/>
      <c r="QWL20" s="239"/>
      <c r="QWM20" s="239"/>
      <c r="QWN20" s="239"/>
      <c r="QWO20" s="239"/>
      <c r="QWP20" s="239"/>
      <c r="QWQ20" s="239"/>
      <c r="QWR20" s="239"/>
      <c r="QWS20" s="239"/>
      <c r="QWT20" s="239"/>
      <c r="QWU20" s="239"/>
      <c r="QWV20" s="239"/>
      <c r="QWW20" s="239"/>
      <c r="QWX20" s="239"/>
      <c r="QWY20" s="239"/>
      <c r="QWZ20" s="239"/>
      <c r="QXA20" s="239"/>
      <c r="QXB20" s="239"/>
      <c r="QXC20" s="239"/>
      <c r="QXD20" s="239"/>
      <c r="QXE20" s="239"/>
      <c r="QXF20" s="239"/>
      <c r="QXG20" s="239"/>
      <c r="QXH20" s="239"/>
      <c r="QXI20" s="239"/>
      <c r="QXJ20" s="239"/>
      <c r="QXK20" s="239"/>
      <c r="QXL20" s="239"/>
      <c r="QXM20" s="239"/>
      <c r="QXN20" s="239"/>
      <c r="QXO20" s="239"/>
      <c r="QXP20" s="239"/>
      <c r="QXQ20" s="239"/>
      <c r="QXR20" s="239"/>
      <c r="QXS20" s="239"/>
      <c r="QXT20" s="239"/>
      <c r="QXU20" s="239"/>
      <c r="QXV20" s="239"/>
      <c r="QXW20" s="239"/>
      <c r="QXX20" s="239"/>
      <c r="QXY20" s="239"/>
      <c r="QXZ20" s="239"/>
      <c r="QYA20" s="239"/>
      <c r="QYB20" s="239"/>
      <c r="QYC20" s="239"/>
      <c r="QYD20" s="239"/>
      <c r="QYE20" s="239"/>
      <c r="QYF20" s="239"/>
      <c r="QYG20" s="239"/>
      <c r="QYH20" s="239"/>
      <c r="QYI20" s="239"/>
      <c r="QYJ20" s="239"/>
      <c r="QYK20" s="239"/>
      <c r="QYL20" s="239"/>
      <c r="QYM20" s="239"/>
      <c r="QYN20" s="239"/>
      <c r="QYO20" s="239"/>
      <c r="QYP20" s="239"/>
      <c r="QYQ20" s="239"/>
      <c r="QYR20" s="239"/>
      <c r="QYS20" s="239"/>
      <c r="QYT20" s="239"/>
      <c r="QYU20" s="239"/>
      <c r="QYV20" s="239"/>
      <c r="QYW20" s="239"/>
      <c r="QYX20" s="239"/>
      <c r="QYY20" s="239"/>
      <c r="QYZ20" s="239"/>
      <c r="QZA20" s="239"/>
      <c r="QZB20" s="239"/>
      <c r="QZC20" s="239"/>
      <c r="QZD20" s="239"/>
      <c r="QZE20" s="239"/>
      <c r="QZF20" s="239"/>
      <c r="QZG20" s="239"/>
      <c r="QZH20" s="239"/>
      <c r="QZI20" s="239"/>
      <c r="QZJ20" s="239"/>
      <c r="QZK20" s="239"/>
      <c r="QZL20" s="239"/>
      <c r="QZM20" s="239"/>
      <c r="QZN20" s="239"/>
      <c r="QZO20" s="239"/>
      <c r="QZP20" s="239"/>
      <c r="QZQ20" s="239"/>
      <c r="QZR20" s="239"/>
      <c r="QZS20" s="239"/>
      <c r="QZT20" s="239"/>
      <c r="QZU20" s="239"/>
      <c r="QZV20" s="239"/>
      <c r="QZW20" s="239"/>
      <c r="QZX20" s="239"/>
      <c r="QZY20" s="239"/>
      <c r="QZZ20" s="239"/>
      <c r="RAA20" s="239"/>
      <c r="RAB20" s="239"/>
      <c r="RAC20" s="239"/>
      <c r="RAD20" s="239"/>
      <c r="RAE20" s="239"/>
      <c r="RAF20" s="239"/>
      <c r="RAG20" s="239"/>
      <c r="RAH20" s="239"/>
      <c r="RAI20" s="239"/>
      <c r="RAJ20" s="239"/>
      <c r="RAK20" s="239"/>
      <c r="RAL20" s="239"/>
      <c r="RAM20" s="239"/>
      <c r="RAN20" s="239"/>
      <c r="RAO20" s="239"/>
      <c r="RAP20" s="239"/>
      <c r="RAQ20" s="239"/>
      <c r="RAR20" s="239"/>
      <c r="RAS20" s="239"/>
      <c r="RAT20" s="239"/>
      <c r="RAU20" s="239"/>
      <c r="RAV20" s="239"/>
      <c r="RAW20" s="239"/>
      <c r="RAX20" s="239"/>
      <c r="RAY20" s="239"/>
      <c r="RAZ20" s="239"/>
      <c r="RBA20" s="239"/>
      <c r="RBB20" s="239"/>
      <c r="RBC20" s="239"/>
      <c r="RBD20" s="239"/>
      <c r="RBE20" s="239"/>
      <c r="RBF20" s="239"/>
      <c r="RBG20" s="239"/>
      <c r="RBH20" s="239"/>
      <c r="RBI20" s="239"/>
      <c r="RBJ20" s="239"/>
      <c r="RBK20" s="239"/>
      <c r="RBL20" s="239"/>
      <c r="RBM20" s="239"/>
      <c r="RBN20" s="239"/>
      <c r="RBO20" s="239"/>
      <c r="RBP20" s="239"/>
      <c r="RBQ20" s="239"/>
      <c r="RBR20" s="239"/>
      <c r="RBS20" s="239"/>
      <c r="RBT20" s="239"/>
      <c r="RBU20" s="239"/>
      <c r="RBV20" s="239"/>
      <c r="RBW20" s="239"/>
      <c r="RBX20" s="239"/>
      <c r="RBY20" s="239"/>
      <c r="RBZ20" s="239"/>
      <c r="RCA20" s="239"/>
      <c r="RCB20" s="239"/>
      <c r="RCC20" s="239"/>
      <c r="RCD20" s="239"/>
      <c r="RCE20" s="239"/>
      <c r="RCF20" s="239"/>
      <c r="RCG20" s="239"/>
      <c r="RCH20" s="239"/>
      <c r="RCI20" s="239"/>
      <c r="RCJ20" s="239"/>
      <c r="RCK20" s="239"/>
      <c r="RCL20" s="239"/>
      <c r="RCM20" s="239"/>
      <c r="RCN20" s="239"/>
      <c r="RCO20" s="239"/>
      <c r="RCP20" s="239"/>
      <c r="RCQ20" s="239"/>
      <c r="RCR20" s="239"/>
      <c r="RCS20" s="239"/>
      <c r="RCT20" s="239"/>
      <c r="RCU20" s="239"/>
      <c r="RCV20" s="239"/>
      <c r="RCW20" s="239"/>
      <c r="RCX20" s="239"/>
      <c r="RCY20" s="239"/>
      <c r="RCZ20" s="239"/>
      <c r="RDA20" s="239"/>
      <c r="RDB20" s="239"/>
      <c r="RDC20" s="239"/>
      <c r="RDD20" s="239"/>
      <c r="RDE20" s="239"/>
      <c r="RDF20" s="239"/>
      <c r="RDG20" s="239"/>
      <c r="RDH20" s="239"/>
      <c r="RDI20" s="239"/>
      <c r="RDJ20" s="239"/>
      <c r="RDK20" s="239"/>
      <c r="RDL20" s="239"/>
      <c r="RDM20" s="239"/>
      <c r="RDN20" s="239"/>
      <c r="RDO20" s="239"/>
      <c r="RDP20" s="239"/>
      <c r="RDQ20" s="239"/>
      <c r="RDR20" s="239"/>
      <c r="RDS20" s="239"/>
      <c r="RDT20" s="239"/>
      <c r="RDU20" s="239"/>
      <c r="RDV20" s="239"/>
      <c r="RDW20" s="239"/>
      <c r="RDX20" s="239"/>
      <c r="RDY20" s="239"/>
      <c r="RDZ20" s="239"/>
      <c r="REA20" s="239"/>
      <c r="REB20" s="239"/>
      <c r="REC20" s="239"/>
      <c r="RED20" s="239"/>
      <c r="REE20" s="239"/>
      <c r="REF20" s="239"/>
      <c r="REG20" s="239"/>
      <c r="REH20" s="239"/>
      <c r="REI20" s="239"/>
      <c r="REJ20" s="239"/>
      <c r="REK20" s="239"/>
      <c r="REL20" s="239"/>
      <c r="REM20" s="239"/>
      <c r="REN20" s="239"/>
      <c r="REO20" s="239"/>
      <c r="REP20" s="239"/>
      <c r="REQ20" s="239"/>
      <c r="RER20" s="239"/>
      <c r="RES20" s="239"/>
      <c r="RET20" s="239"/>
      <c r="REU20" s="239"/>
      <c r="REV20" s="239"/>
      <c r="REW20" s="239"/>
      <c r="REX20" s="239"/>
      <c r="REY20" s="239"/>
      <c r="REZ20" s="239"/>
      <c r="RFA20" s="239"/>
      <c r="RFB20" s="239"/>
      <c r="RFC20" s="239"/>
      <c r="RFD20" s="239"/>
      <c r="RFE20" s="239"/>
      <c r="RFF20" s="239"/>
      <c r="RFG20" s="239"/>
      <c r="RFH20" s="239"/>
      <c r="RFI20" s="239"/>
      <c r="RFJ20" s="239"/>
      <c r="RFK20" s="239"/>
      <c r="RFL20" s="239"/>
      <c r="RFM20" s="239"/>
      <c r="RFN20" s="239"/>
      <c r="RFO20" s="239"/>
      <c r="RFP20" s="239"/>
      <c r="RFQ20" s="239"/>
      <c r="RFR20" s="239"/>
      <c r="RFS20" s="239"/>
      <c r="RFT20" s="239"/>
      <c r="RFU20" s="239"/>
      <c r="RFV20" s="239"/>
      <c r="RFW20" s="239"/>
      <c r="RFX20" s="239"/>
      <c r="RFY20" s="239"/>
      <c r="RFZ20" s="239"/>
      <c r="RGA20" s="239"/>
      <c r="RGB20" s="239"/>
      <c r="RGC20" s="239"/>
      <c r="RGD20" s="239"/>
      <c r="RGE20" s="239"/>
      <c r="RGF20" s="239"/>
      <c r="RGG20" s="239"/>
      <c r="RGH20" s="239"/>
      <c r="RGI20" s="239"/>
      <c r="RGJ20" s="239"/>
      <c r="RGK20" s="239"/>
      <c r="RGL20" s="239"/>
      <c r="RGM20" s="239"/>
      <c r="RGN20" s="239"/>
      <c r="RGO20" s="239"/>
      <c r="RGP20" s="239"/>
      <c r="RGQ20" s="239"/>
      <c r="RGR20" s="239"/>
      <c r="RGS20" s="239"/>
      <c r="RGT20" s="239"/>
      <c r="RGU20" s="239"/>
      <c r="RGV20" s="239"/>
      <c r="RGW20" s="239"/>
      <c r="RGX20" s="239"/>
      <c r="RGY20" s="239"/>
      <c r="RGZ20" s="239"/>
      <c r="RHA20" s="239"/>
      <c r="RHB20" s="239"/>
      <c r="RHC20" s="239"/>
      <c r="RHD20" s="239"/>
      <c r="RHE20" s="239"/>
      <c r="RHF20" s="239"/>
      <c r="RHG20" s="239"/>
      <c r="RHH20" s="239"/>
      <c r="RHI20" s="239"/>
      <c r="RHJ20" s="239"/>
      <c r="RHK20" s="239"/>
      <c r="RHL20" s="239"/>
      <c r="RHM20" s="239"/>
      <c r="RHN20" s="239"/>
      <c r="RHO20" s="239"/>
      <c r="RHP20" s="239"/>
      <c r="RHQ20" s="239"/>
      <c r="RHR20" s="239"/>
      <c r="RHS20" s="239"/>
      <c r="RHT20" s="239"/>
      <c r="RHU20" s="239"/>
      <c r="RHV20" s="239"/>
      <c r="RHW20" s="239"/>
      <c r="RHX20" s="239"/>
      <c r="RHY20" s="239"/>
      <c r="RHZ20" s="239"/>
      <c r="RIA20" s="239"/>
      <c r="RIB20" s="239"/>
      <c r="RIC20" s="239"/>
      <c r="RID20" s="239"/>
      <c r="RIE20" s="239"/>
      <c r="RIF20" s="239"/>
      <c r="RIG20" s="239"/>
      <c r="RIH20" s="239"/>
      <c r="RII20" s="239"/>
      <c r="RIJ20" s="239"/>
      <c r="RIK20" s="239"/>
      <c r="RIL20" s="239"/>
      <c r="RIM20" s="239"/>
      <c r="RIN20" s="239"/>
      <c r="RIO20" s="239"/>
      <c r="RIP20" s="239"/>
      <c r="RIQ20" s="239"/>
      <c r="RIR20" s="239"/>
      <c r="RIS20" s="239"/>
      <c r="RIT20" s="239"/>
      <c r="RIU20" s="239"/>
      <c r="RIV20" s="239"/>
      <c r="RIW20" s="239"/>
      <c r="RIX20" s="239"/>
      <c r="RIY20" s="239"/>
      <c r="RIZ20" s="239"/>
      <c r="RJA20" s="239"/>
      <c r="RJB20" s="239"/>
      <c r="RJC20" s="239"/>
      <c r="RJD20" s="239"/>
      <c r="RJE20" s="239"/>
      <c r="RJF20" s="239"/>
      <c r="RJG20" s="239"/>
      <c r="RJH20" s="239"/>
      <c r="RJI20" s="239"/>
      <c r="RJJ20" s="239"/>
      <c r="RJK20" s="239"/>
      <c r="RJL20" s="239"/>
      <c r="RJM20" s="239"/>
      <c r="RJN20" s="239"/>
      <c r="RJO20" s="239"/>
      <c r="RJP20" s="239"/>
      <c r="RJQ20" s="239"/>
      <c r="RJR20" s="239"/>
      <c r="RJS20" s="239"/>
      <c r="RJT20" s="239"/>
      <c r="RJU20" s="239"/>
      <c r="RJV20" s="239"/>
      <c r="RJW20" s="239"/>
      <c r="RJX20" s="239"/>
      <c r="RJY20" s="239"/>
      <c r="RJZ20" s="239"/>
      <c r="RKA20" s="239"/>
      <c r="RKB20" s="239"/>
      <c r="RKC20" s="239"/>
      <c r="RKD20" s="239"/>
      <c r="RKE20" s="239"/>
      <c r="RKF20" s="239"/>
      <c r="RKG20" s="239"/>
      <c r="RKH20" s="239"/>
      <c r="RKI20" s="239"/>
      <c r="RKJ20" s="239"/>
      <c r="RKK20" s="239"/>
      <c r="RKL20" s="239"/>
      <c r="RKM20" s="239"/>
      <c r="RKN20" s="239"/>
      <c r="RKO20" s="239"/>
      <c r="RKP20" s="239"/>
      <c r="RKQ20" s="239"/>
      <c r="RKR20" s="239"/>
      <c r="RKS20" s="239"/>
      <c r="RKT20" s="239"/>
      <c r="RKU20" s="239"/>
      <c r="RKV20" s="239"/>
      <c r="RKW20" s="239"/>
      <c r="RKX20" s="239"/>
      <c r="RKY20" s="239"/>
      <c r="RKZ20" s="239"/>
      <c r="RLA20" s="239"/>
      <c r="RLB20" s="239"/>
      <c r="RLC20" s="239"/>
      <c r="RLD20" s="239"/>
      <c r="RLE20" s="239"/>
      <c r="RLF20" s="239"/>
      <c r="RLG20" s="239"/>
      <c r="RLH20" s="239"/>
      <c r="RLI20" s="239"/>
      <c r="RLJ20" s="239"/>
      <c r="RLK20" s="239"/>
      <c r="RLL20" s="239"/>
      <c r="RLM20" s="239"/>
      <c r="RLN20" s="239"/>
      <c r="RLO20" s="239"/>
      <c r="RLP20" s="239"/>
      <c r="RLQ20" s="239"/>
      <c r="RLR20" s="239"/>
      <c r="RLS20" s="239"/>
      <c r="RLT20" s="239"/>
      <c r="RLU20" s="239"/>
      <c r="RLV20" s="239"/>
      <c r="RLW20" s="239"/>
      <c r="RLX20" s="239"/>
      <c r="RLY20" s="239"/>
      <c r="RLZ20" s="239"/>
      <c r="RMA20" s="239"/>
      <c r="RMB20" s="239"/>
      <c r="RMC20" s="239"/>
      <c r="RMD20" s="239"/>
      <c r="RME20" s="239"/>
      <c r="RMF20" s="239"/>
      <c r="RMG20" s="239"/>
      <c r="RMH20" s="239"/>
      <c r="RMI20" s="239"/>
      <c r="RMJ20" s="239"/>
      <c r="RMK20" s="239"/>
      <c r="RML20" s="239"/>
      <c r="RMM20" s="239"/>
      <c r="RMN20" s="239"/>
      <c r="RMO20" s="239"/>
      <c r="RMP20" s="239"/>
      <c r="RMQ20" s="239"/>
      <c r="RMR20" s="239"/>
      <c r="RMS20" s="239"/>
      <c r="RMT20" s="239"/>
      <c r="RMU20" s="239"/>
      <c r="RMV20" s="239"/>
      <c r="RMW20" s="239"/>
      <c r="RMX20" s="239"/>
      <c r="RMY20" s="239"/>
      <c r="RMZ20" s="239"/>
      <c r="RNA20" s="239"/>
      <c r="RNB20" s="239"/>
      <c r="RNC20" s="239"/>
      <c r="RND20" s="239"/>
      <c r="RNE20" s="239"/>
      <c r="RNF20" s="239"/>
      <c r="RNG20" s="239"/>
      <c r="RNH20" s="239"/>
      <c r="RNI20" s="239"/>
      <c r="RNJ20" s="239"/>
      <c r="RNK20" s="239"/>
      <c r="RNL20" s="239"/>
      <c r="RNM20" s="239"/>
      <c r="RNN20" s="239"/>
      <c r="RNO20" s="239"/>
      <c r="RNP20" s="239"/>
      <c r="RNQ20" s="239"/>
      <c r="RNR20" s="239"/>
      <c r="RNS20" s="239"/>
      <c r="RNT20" s="239"/>
      <c r="RNU20" s="239"/>
      <c r="RNV20" s="239"/>
      <c r="RNW20" s="239"/>
      <c r="RNX20" s="239"/>
      <c r="RNY20" s="239"/>
      <c r="RNZ20" s="239"/>
      <c r="ROA20" s="239"/>
      <c r="ROB20" s="239"/>
      <c r="ROC20" s="239"/>
      <c r="ROD20" s="239"/>
      <c r="ROE20" s="239"/>
      <c r="ROF20" s="239"/>
      <c r="ROG20" s="239"/>
      <c r="ROH20" s="239"/>
      <c r="ROI20" s="239"/>
      <c r="ROJ20" s="239"/>
      <c r="ROK20" s="239"/>
      <c r="ROL20" s="239"/>
      <c r="ROM20" s="239"/>
      <c r="RON20" s="239"/>
      <c r="ROO20" s="239"/>
      <c r="ROP20" s="239"/>
      <c r="ROQ20" s="239"/>
      <c r="ROR20" s="239"/>
      <c r="ROS20" s="239"/>
      <c r="ROT20" s="239"/>
      <c r="ROU20" s="239"/>
      <c r="ROV20" s="239"/>
      <c r="ROW20" s="239"/>
      <c r="ROX20" s="239"/>
      <c r="ROY20" s="239"/>
      <c r="ROZ20" s="239"/>
      <c r="RPA20" s="239"/>
      <c r="RPB20" s="239"/>
      <c r="RPC20" s="239"/>
      <c r="RPD20" s="239"/>
      <c r="RPE20" s="239"/>
      <c r="RPF20" s="239"/>
      <c r="RPG20" s="239"/>
      <c r="RPH20" s="239"/>
      <c r="RPI20" s="239"/>
      <c r="RPJ20" s="239"/>
      <c r="RPK20" s="239"/>
      <c r="RPL20" s="239"/>
      <c r="RPM20" s="239"/>
      <c r="RPN20" s="239"/>
      <c r="RPO20" s="239"/>
      <c r="RPP20" s="239"/>
      <c r="RPQ20" s="239"/>
      <c r="RPR20" s="239"/>
      <c r="RPS20" s="239"/>
      <c r="RPT20" s="239"/>
      <c r="RPU20" s="239"/>
      <c r="RPV20" s="239"/>
      <c r="RPW20" s="239"/>
      <c r="RPX20" s="239"/>
      <c r="RPY20" s="239"/>
      <c r="RPZ20" s="239"/>
      <c r="RQA20" s="239"/>
      <c r="RQB20" s="239"/>
      <c r="RQC20" s="239"/>
      <c r="RQD20" s="239"/>
      <c r="RQE20" s="239"/>
      <c r="RQF20" s="239"/>
      <c r="RQG20" s="239"/>
      <c r="RQH20" s="239"/>
      <c r="RQI20" s="239"/>
      <c r="RQJ20" s="239"/>
      <c r="RQK20" s="239"/>
      <c r="RQL20" s="239"/>
      <c r="RQM20" s="239"/>
      <c r="RQN20" s="239"/>
      <c r="RQO20" s="239"/>
      <c r="RQP20" s="239"/>
      <c r="RQQ20" s="239"/>
      <c r="RQR20" s="239"/>
      <c r="RQS20" s="239"/>
      <c r="RQT20" s="239"/>
      <c r="RQU20" s="239"/>
      <c r="RQV20" s="239"/>
      <c r="RQW20" s="239"/>
      <c r="RQX20" s="239"/>
      <c r="RQY20" s="239"/>
      <c r="RQZ20" s="239"/>
      <c r="RRA20" s="239"/>
      <c r="RRB20" s="239"/>
      <c r="RRC20" s="239"/>
      <c r="RRD20" s="239"/>
      <c r="RRE20" s="239"/>
      <c r="RRF20" s="239"/>
      <c r="RRG20" s="239"/>
      <c r="RRH20" s="239"/>
      <c r="RRI20" s="239"/>
      <c r="RRJ20" s="239"/>
      <c r="RRK20" s="239"/>
      <c r="RRL20" s="239"/>
      <c r="RRM20" s="239"/>
      <c r="RRN20" s="239"/>
      <c r="RRO20" s="239"/>
      <c r="RRP20" s="239"/>
      <c r="RRQ20" s="239"/>
      <c r="RRR20" s="239"/>
      <c r="RRS20" s="239"/>
      <c r="RRT20" s="239"/>
      <c r="RRU20" s="239"/>
      <c r="RRV20" s="239"/>
      <c r="RRW20" s="239"/>
      <c r="RRX20" s="239"/>
      <c r="RRY20" s="239"/>
      <c r="RRZ20" s="239"/>
      <c r="RSA20" s="239"/>
      <c r="RSB20" s="239"/>
      <c r="RSC20" s="239"/>
      <c r="RSD20" s="239"/>
      <c r="RSE20" s="239"/>
      <c r="RSF20" s="239"/>
      <c r="RSG20" s="239"/>
      <c r="RSH20" s="239"/>
      <c r="RSI20" s="239"/>
      <c r="RSJ20" s="239"/>
      <c r="RSK20" s="239"/>
      <c r="RSL20" s="239"/>
      <c r="RSM20" s="239"/>
      <c r="RSN20" s="239"/>
      <c r="RSO20" s="239"/>
      <c r="RSP20" s="239"/>
      <c r="RSQ20" s="239"/>
      <c r="RSR20" s="239"/>
      <c r="RSS20" s="239"/>
      <c r="RST20" s="239"/>
      <c r="RSU20" s="239"/>
      <c r="RSV20" s="239"/>
      <c r="RSW20" s="239"/>
      <c r="RSX20" s="239"/>
      <c r="RSY20" s="239"/>
      <c r="RSZ20" s="239"/>
      <c r="RTA20" s="239"/>
      <c r="RTB20" s="239"/>
      <c r="RTC20" s="239"/>
      <c r="RTD20" s="239"/>
      <c r="RTE20" s="239"/>
      <c r="RTF20" s="239"/>
      <c r="RTG20" s="239"/>
      <c r="RTH20" s="239"/>
      <c r="RTI20" s="239"/>
      <c r="RTJ20" s="239"/>
      <c r="RTK20" s="239"/>
      <c r="RTL20" s="239"/>
      <c r="RTM20" s="239"/>
      <c r="RTN20" s="239"/>
      <c r="RTO20" s="239"/>
      <c r="RTP20" s="239"/>
      <c r="RTQ20" s="239"/>
      <c r="RTR20" s="239"/>
      <c r="RTS20" s="239"/>
      <c r="RTT20" s="239"/>
      <c r="RTU20" s="239"/>
      <c r="RTV20" s="239"/>
      <c r="RTW20" s="239"/>
      <c r="RTX20" s="239"/>
      <c r="RTY20" s="239"/>
      <c r="RTZ20" s="239"/>
      <c r="RUA20" s="239"/>
      <c r="RUB20" s="239"/>
      <c r="RUC20" s="239"/>
      <c r="RUD20" s="239"/>
      <c r="RUE20" s="239"/>
      <c r="RUF20" s="239"/>
      <c r="RUG20" s="239"/>
      <c r="RUH20" s="239"/>
      <c r="RUI20" s="239"/>
      <c r="RUJ20" s="239"/>
      <c r="RUK20" s="239"/>
      <c r="RUL20" s="239"/>
      <c r="RUM20" s="239"/>
      <c r="RUN20" s="239"/>
      <c r="RUO20" s="239"/>
      <c r="RUP20" s="239"/>
      <c r="RUQ20" s="239"/>
      <c r="RUR20" s="239"/>
      <c r="RUS20" s="239"/>
      <c r="RUT20" s="239"/>
      <c r="RUU20" s="239"/>
      <c r="RUV20" s="239"/>
      <c r="RUW20" s="239"/>
      <c r="RUX20" s="239"/>
      <c r="RUY20" s="239"/>
      <c r="RUZ20" s="239"/>
      <c r="RVA20" s="239"/>
      <c r="RVB20" s="239"/>
      <c r="RVC20" s="239"/>
      <c r="RVD20" s="239"/>
      <c r="RVE20" s="239"/>
      <c r="RVF20" s="239"/>
      <c r="RVG20" s="239"/>
      <c r="RVH20" s="239"/>
      <c r="RVI20" s="239"/>
      <c r="RVJ20" s="239"/>
      <c r="RVK20" s="239"/>
      <c r="RVL20" s="239"/>
      <c r="RVM20" s="239"/>
      <c r="RVN20" s="239"/>
      <c r="RVO20" s="239"/>
      <c r="RVP20" s="239"/>
      <c r="RVQ20" s="239"/>
      <c r="RVR20" s="239"/>
      <c r="RVS20" s="239"/>
      <c r="RVT20" s="239"/>
      <c r="RVU20" s="239"/>
      <c r="RVV20" s="239"/>
      <c r="RVW20" s="239"/>
      <c r="RVX20" s="239"/>
      <c r="RVY20" s="239"/>
      <c r="RVZ20" s="239"/>
      <c r="RWA20" s="239"/>
      <c r="RWB20" s="239"/>
      <c r="RWC20" s="239"/>
      <c r="RWD20" s="239"/>
      <c r="RWE20" s="239"/>
      <c r="RWF20" s="239"/>
      <c r="RWG20" s="239"/>
      <c r="RWH20" s="239"/>
      <c r="RWI20" s="239"/>
      <c r="RWJ20" s="239"/>
      <c r="RWK20" s="239"/>
      <c r="RWL20" s="239"/>
      <c r="RWM20" s="239"/>
      <c r="RWN20" s="239"/>
      <c r="RWO20" s="239"/>
      <c r="RWP20" s="239"/>
      <c r="RWQ20" s="239"/>
      <c r="RWR20" s="239"/>
      <c r="RWS20" s="239"/>
      <c r="RWT20" s="239"/>
      <c r="RWU20" s="239"/>
      <c r="RWV20" s="239"/>
      <c r="RWW20" s="239"/>
      <c r="RWX20" s="239"/>
      <c r="RWY20" s="239"/>
      <c r="RWZ20" s="239"/>
      <c r="RXA20" s="239"/>
      <c r="RXB20" s="239"/>
      <c r="RXC20" s="239"/>
      <c r="RXD20" s="239"/>
      <c r="RXE20" s="239"/>
      <c r="RXF20" s="239"/>
      <c r="RXG20" s="239"/>
      <c r="RXH20" s="239"/>
      <c r="RXI20" s="239"/>
      <c r="RXJ20" s="239"/>
      <c r="RXK20" s="239"/>
      <c r="RXL20" s="239"/>
      <c r="RXM20" s="239"/>
      <c r="RXN20" s="239"/>
      <c r="RXO20" s="239"/>
      <c r="RXP20" s="239"/>
      <c r="RXQ20" s="239"/>
      <c r="RXR20" s="239"/>
      <c r="RXS20" s="239"/>
      <c r="RXT20" s="239"/>
      <c r="RXU20" s="239"/>
      <c r="RXV20" s="239"/>
      <c r="RXW20" s="239"/>
      <c r="RXX20" s="239"/>
      <c r="RXY20" s="239"/>
      <c r="RXZ20" s="239"/>
      <c r="RYA20" s="239"/>
      <c r="RYB20" s="239"/>
      <c r="RYC20" s="239"/>
      <c r="RYD20" s="239"/>
      <c r="RYE20" s="239"/>
      <c r="RYF20" s="239"/>
      <c r="RYG20" s="239"/>
      <c r="RYH20" s="239"/>
      <c r="RYI20" s="239"/>
      <c r="RYJ20" s="239"/>
      <c r="RYK20" s="239"/>
      <c r="RYL20" s="239"/>
      <c r="RYM20" s="239"/>
      <c r="RYN20" s="239"/>
      <c r="RYO20" s="239"/>
      <c r="RYP20" s="239"/>
      <c r="RYQ20" s="239"/>
      <c r="RYR20" s="239"/>
      <c r="RYS20" s="239"/>
      <c r="RYT20" s="239"/>
      <c r="RYU20" s="239"/>
      <c r="RYV20" s="239"/>
      <c r="RYW20" s="239"/>
      <c r="RYX20" s="239"/>
      <c r="RYY20" s="239"/>
      <c r="RYZ20" s="239"/>
      <c r="RZA20" s="239"/>
      <c r="RZB20" s="239"/>
      <c r="RZC20" s="239"/>
      <c r="RZD20" s="239"/>
      <c r="RZE20" s="239"/>
      <c r="RZF20" s="239"/>
      <c r="RZG20" s="239"/>
      <c r="RZH20" s="239"/>
      <c r="RZI20" s="239"/>
      <c r="RZJ20" s="239"/>
      <c r="RZK20" s="239"/>
      <c r="RZL20" s="239"/>
      <c r="RZM20" s="239"/>
      <c r="RZN20" s="239"/>
      <c r="RZO20" s="239"/>
      <c r="RZP20" s="239"/>
      <c r="RZQ20" s="239"/>
      <c r="RZR20" s="239"/>
      <c r="RZS20" s="239"/>
      <c r="RZT20" s="239"/>
      <c r="RZU20" s="239"/>
      <c r="RZV20" s="239"/>
      <c r="RZW20" s="239"/>
      <c r="RZX20" s="239"/>
      <c r="RZY20" s="239"/>
      <c r="RZZ20" s="239"/>
      <c r="SAA20" s="239"/>
      <c r="SAB20" s="239"/>
      <c r="SAC20" s="239"/>
      <c r="SAD20" s="239"/>
      <c r="SAE20" s="239"/>
      <c r="SAF20" s="239"/>
      <c r="SAG20" s="239"/>
      <c r="SAH20" s="239"/>
      <c r="SAI20" s="239"/>
      <c r="SAJ20" s="239"/>
      <c r="SAK20" s="239"/>
      <c r="SAL20" s="239"/>
      <c r="SAM20" s="239"/>
      <c r="SAN20" s="239"/>
      <c r="SAO20" s="239"/>
      <c r="SAP20" s="239"/>
      <c r="SAQ20" s="239"/>
      <c r="SAR20" s="239"/>
      <c r="SAS20" s="239"/>
      <c r="SAT20" s="239"/>
      <c r="SAU20" s="239"/>
      <c r="SAV20" s="239"/>
      <c r="SAW20" s="239"/>
      <c r="SAX20" s="239"/>
      <c r="SAY20" s="239"/>
      <c r="SAZ20" s="239"/>
      <c r="SBA20" s="239"/>
      <c r="SBB20" s="239"/>
      <c r="SBC20" s="239"/>
      <c r="SBD20" s="239"/>
      <c r="SBE20" s="239"/>
      <c r="SBF20" s="239"/>
      <c r="SBG20" s="239"/>
      <c r="SBH20" s="239"/>
      <c r="SBI20" s="239"/>
      <c r="SBJ20" s="239"/>
      <c r="SBK20" s="239"/>
      <c r="SBL20" s="239"/>
      <c r="SBM20" s="239"/>
      <c r="SBN20" s="239"/>
      <c r="SBO20" s="239"/>
      <c r="SBP20" s="239"/>
      <c r="SBQ20" s="239"/>
      <c r="SBR20" s="239"/>
      <c r="SBS20" s="239"/>
      <c r="SBT20" s="239"/>
      <c r="SBU20" s="239"/>
      <c r="SBV20" s="239"/>
      <c r="SBW20" s="239"/>
      <c r="SBX20" s="239"/>
      <c r="SBY20" s="239"/>
      <c r="SBZ20" s="239"/>
      <c r="SCA20" s="239"/>
      <c r="SCB20" s="239"/>
      <c r="SCC20" s="239"/>
      <c r="SCD20" s="239"/>
      <c r="SCE20" s="239"/>
      <c r="SCF20" s="239"/>
      <c r="SCG20" s="239"/>
      <c r="SCH20" s="239"/>
      <c r="SCI20" s="239"/>
      <c r="SCJ20" s="239"/>
      <c r="SCK20" s="239"/>
      <c r="SCL20" s="239"/>
      <c r="SCM20" s="239"/>
      <c r="SCN20" s="239"/>
      <c r="SCO20" s="239"/>
      <c r="SCP20" s="239"/>
      <c r="SCQ20" s="239"/>
      <c r="SCR20" s="239"/>
      <c r="SCS20" s="239"/>
      <c r="SCT20" s="239"/>
      <c r="SCU20" s="239"/>
      <c r="SCV20" s="239"/>
      <c r="SCW20" s="239"/>
      <c r="SCX20" s="239"/>
      <c r="SCY20" s="239"/>
      <c r="SCZ20" s="239"/>
      <c r="SDA20" s="239"/>
      <c r="SDB20" s="239"/>
      <c r="SDC20" s="239"/>
      <c r="SDD20" s="239"/>
      <c r="SDE20" s="239"/>
      <c r="SDF20" s="239"/>
      <c r="SDG20" s="239"/>
      <c r="SDH20" s="239"/>
      <c r="SDI20" s="239"/>
      <c r="SDJ20" s="239"/>
      <c r="SDK20" s="239"/>
      <c r="SDL20" s="239"/>
      <c r="SDM20" s="239"/>
      <c r="SDN20" s="239"/>
      <c r="SDO20" s="239"/>
      <c r="SDP20" s="239"/>
      <c r="SDQ20" s="239"/>
      <c r="SDR20" s="239"/>
      <c r="SDS20" s="239"/>
      <c r="SDT20" s="239"/>
      <c r="SDU20" s="239"/>
      <c r="SDV20" s="239"/>
      <c r="SDW20" s="239"/>
      <c r="SDX20" s="239"/>
      <c r="SDY20" s="239"/>
      <c r="SDZ20" s="239"/>
      <c r="SEA20" s="239"/>
      <c r="SEB20" s="239"/>
      <c r="SEC20" s="239"/>
      <c r="SED20" s="239"/>
      <c r="SEE20" s="239"/>
      <c r="SEF20" s="239"/>
      <c r="SEG20" s="239"/>
      <c r="SEH20" s="239"/>
      <c r="SEI20" s="239"/>
      <c r="SEJ20" s="239"/>
      <c r="SEK20" s="239"/>
      <c r="SEL20" s="239"/>
      <c r="SEM20" s="239"/>
      <c r="SEN20" s="239"/>
      <c r="SEO20" s="239"/>
      <c r="SEP20" s="239"/>
      <c r="SEQ20" s="239"/>
      <c r="SER20" s="239"/>
      <c r="SES20" s="239"/>
      <c r="SET20" s="239"/>
      <c r="SEU20" s="239"/>
      <c r="SEV20" s="239"/>
      <c r="SEW20" s="239"/>
      <c r="SEX20" s="239"/>
      <c r="SEY20" s="239"/>
      <c r="SEZ20" s="239"/>
      <c r="SFA20" s="239"/>
      <c r="SFB20" s="239"/>
      <c r="SFC20" s="239"/>
      <c r="SFD20" s="239"/>
      <c r="SFE20" s="239"/>
      <c r="SFF20" s="239"/>
      <c r="SFG20" s="239"/>
      <c r="SFH20" s="239"/>
      <c r="SFI20" s="239"/>
      <c r="SFJ20" s="239"/>
      <c r="SFK20" s="239"/>
      <c r="SFL20" s="239"/>
      <c r="SFM20" s="239"/>
      <c r="SFN20" s="239"/>
      <c r="SFO20" s="239"/>
      <c r="SFP20" s="239"/>
      <c r="SFQ20" s="239"/>
      <c r="SFR20" s="239"/>
      <c r="SFS20" s="239"/>
      <c r="SFT20" s="239"/>
      <c r="SFU20" s="239"/>
      <c r="SFV20" s="239"/>
      <c r="SFW20" s="239"/>
      <c r="SFX20" s="239"/>
      <c r="SFY20" s="239"/>
      <c r="SFZ20" s="239"/>
      <c r="SGA20" s="239"/>
      <c r="SGB20" s="239"/>
      <c r="SGC20" s="239"/>
      <c r="SGD20" s="239"/>
      <c r="SGE20" s="239"/>
      <c r="SGF20" s="239"/>
      <c r="SGG20" s="239"/>
      <c r="SGH20" s="239"/>
      <c r="SGI20" s="239"/>
      <c r="SGJ20" s="239"/>
      <c r="SGK20" s="239"/>
      <c r="SGL20" s="239"/>
      <c r="SGM20" s="239"/>
      <c r="SGN20" s="239"/>
      <c r="SGO20" s="239"/>
      <c r="SGP20" s="239"/>
      <c r="SGQ20" s="239"/>
      <c r="SGR20" s="239"/>
      <c r="SGS20" s="239"/>
      <c r="SGT20" s="239"/>
      <c r="SGU20" s="239"/>
      <c r="SGV20" s="239"/>
      <c r="SGW20" s="239"/>
      <c r="SGX20" s="239"/>
      <c r="SGY20" s="239"/>
      <c r="SGZ20" s="239"/>
      <c r="SHA20" s="239"/>
      <c r="SHB20" s="239"/>
      <c r="SHC20" s="239"/>
      <c r="SHD20" s="239"/>
      <c r="SHE20" s="239"/>
      <c r="SHF20" s="239"/>
      <c r="SHG20" s="239"/>
      <c r="SHH20" s="239"/>
      <c r="SHI20" s="239"/>
      <c r="SHJ20" s="239"/>
      <c r="SHK20" s="239"/>
      <c r="SHL20" s="239"/>
      <c r="SHM20" s="239"/>
      <c r="SHN20" s="239"/>
      <c r="SHO20" s="239"/>
      <c r="SHP20" s="239"/>
      <c r="SHQ20" s="239"/>
      <c r="SHR20" s="239"/>
      <c r="SHS20" s="239"/>
      <c r="SHT20" s="239"/>
      <c r="SHU20" s="239"/>
      <c r="SHV20" s="239"/>
      <c r="SHW20" s="239"/>
      <c r="SHX20" s="239"/>
      <c r="SHY20" s="239"/>
      <c r="SHZ20" s="239"/>
      <c r="SIA20" s="239"/>
      <c r="SIB20" s="239"/>
      <c r="SIC20" s="239"/>
      <c r="SID20" s="239"/>
      <c r="SIE20" s="239"/>
      <c r="SIF20" s="239"/>
      <c r="SIG20" s="239"/>
      <c r="SIH20" s="239"/>
      <c r="SII20" s="239"/>
      <c r="SIJ20" s="239"/>
      <c r="SIK20" s="239"/>
      <c r="SIL20" s="239"/>
      <c r="SIM20" s="239"/>
      <c r="SIN20" s="239"/>
      <c r="SIO20" s="239"/>
      <c r="SIP20" s="239"/>
      <c r="SIQ20" s="239"/>
      <c r="SIR20" s="239"/>
      <c r="SIS20" s="239"/>
      <c r="SIT20" s="239"/>
      <c r="SIU20" s="239"/>
      <c r="SIV20" s="239"/>
      <c r="SIW20" s="239"/>
      <c r="SIX20" s="239"/>
      <c r="SIY20" s="239"/>
      <c r="SIZ20" s="239"/>
      <c r="SJA20" s="239"/>
      <c r="SJB20" s="239"/>
      <c r="SJC20" s="239"/>
      <c r="SJD20" s="239"/>
      <c r="SJE20" s="239"/>
      <c r="SJF20" s="239"/>
      <c r="SJG20" s="239"/>
      <c r="SJH20" s="239"/>
      <c r="SJI20" s="239"/>
      <c r="SJJ20" s="239"/>
      <c r="SJK20" s="239"/>
      <c r="SJL20" s="239"/>
      <c r="SJM20" s="239"/>
      <c r="SJN20" s="239"/>
      <c r="SJO20" s="239"/>
      <c r="SJP20" s="239"/>
      <c r="SJQ20" s="239"/>
      <c r="SJR20" s="239"/>
      <c r="SJS20" s="239"/>
      <c r="SJT20" s="239"/>
      <c r="SJU20" s="239"/>
      <c r="SJV20" s="239"/>
      <c r="SJW20" s="239"/>
      <c r="SJX20" s="239"/>
      <c r="SJY20" s="239"/>
      <c r="SJZ20" s="239"/>
      <c r="SKA20" s="239"/>
      <c r="SKB20" s="239"/>
      <c r="SKC20" s="239"/>
      <c r="SKD20" s="239"/>
      <c r="SKE20" s="239"/>
      <c r="SKF20" s="239"/>
      <c r="SKG20" s="239"/>
      <c r="SKH20" s="239"/>
      <c r="SKI20" s="239"/>
      <c r="SKJ20" s="239"/>
      <c r="SKK20" s="239"/>
      <c r="SKL20" s="239"/>
      <c r="SKM20" s="239"/>
      <c r="SKN20" s="239"/>
      <c r="SKO20" s="239"/>
      <c r="SKP20" s="239"/>
      <c r="SKQ20" s="239"/>
      <c r="SKR20" s="239"/>
      <c r="SKS20" s="239"/>
      <c r="SKT20" s="239"/>
      <c r="SKU20" s="239"/>
      <c r="SKV20" s="239"/>
      <c r="SKW20" s="239"/>
      <c r="SKX20" s="239"/>
      <c r="SKY20" s="239"/>
      <c r="SKZ20" s="239"/>
      <c r="SLA20" s="239"/>
      <c r="SLB20" s="239"/>
      <c r="SLC20" s="239"/>
      <c r="SLD20" s="239"/>
      <c r="SLE20" s="239"/>
      <c r="SLF20" s="239"/>
      <c r="SLG20" s="239"/>
      <c r="SLH20" s="239"/>
      <c r="SLI20" s="239"/>
      <c r="SLJ20" s="239"/>
      <c r="SLK20" s="239"/>
      <c r="SLL20" s="239"/>
      <c r="SLM20" s="239"/>
      <c r="SLN20" s="239"/>
      <c r="SLO20" s="239"/>
      <c r="SLP20" s="239"/>
      <c r="SLQ20" s="239"/>
      <c r="SLR20" s="239"/>
      <c r="SLS20" s="239"/>
      <c r="SLT20" s="239"/>
      <c r="SLU20" s="239"/>
      <c r="SLV20" s="239"/>
      <c r="SLW20" s="239"/>
      <c r="SLX20" s="239"/>
      <c r="SLY20" s="239"/>
      <c r="SLZ20" s="239"/>
      <c r="SMA20" s="239"/>
      <c r="SMB20" s="239"/>
      <c r="SMC20" s="239"/>
      <c r="SMD20" s="239"/>
      <c r="SME20" s="239"/>
      <c r="SMF20" s="239"/>
      <c r="SMG20" s="239"/>
      <c r="SMH20" s="239"/>
      <c r="SMI20" s="239"/>
      <c r="SMJ20" s="239"/>
      <c r="SMK20" s="239"/>
      <c r="SML20" s="239"/>
      <c r="SMM20" s="239"/>
      <c r="SMN20" s="239"/>
      <c r="SMO20" s="239"/>
      <c r="SMP20" s="239"/>
      <c r="SMQ20" s="239"/>
      <c r="SMR20" s="239"/>
      <c r="SMS20" s="239"/>
      <c r="SMT20" s="239"/>
      <c r="SMU20" s="239"/>
      <c r="SMV20" s="239"/>
      <c r="SMW20" s="239"/>
      <c r="SMX20" s="239"/>
      <c r="SMY20" s="239"/>
      <c r="SMZ20" s="239"/>
      <c r="SNA20" s="239"/>
      <c r="SNB20" s="239"/>
      <c r="SNC20" s="239"/>
      <c r="SND20" s="239"/>
      <c r="SNE20" s="239"/>
      <c r="SNF20" s="239"/>
      <c r="SNG20" s="239"/>
      <c r="SNH20" s="239"/>
      <c r="SNI20" s="239"/>
      <c r="SNJ20" s="239"/>
      <c r="SNK20" s="239"/>
      <c r="SNL20" s="239"/>
      <c r="SNM20" s="239"/>
      <c r="SNN20" s="239"/>
      <c r="SNO20" s="239"/>
      <c r="SNP20" s="239"/>
      <c r="SNQ20" s="239"/>
      <c r="SNR20" s="239"/>
      <c r="SNS20" s="239"/>
      <c r="SNT20" s="239"/>
      <c r="SNU20" s="239"/>
      <c r="SNV20" s="239"/>
      <c r="SNW20" s="239"/>
      <c r="SNX20" s="239"/>
      <c r="SNY20" s="239"/>
      <c r="SNZ20" s="239"/>
      <c r="SOA20" s="239"/>
      <c r="SOB20" s="239"/>
      <c r="SOC20" s="239"/>
      <c r="SOD20" s="239"/>
      <c r="SOE20" s="239"/>
      <c r="SOF20" s="239"/>
      <c r="SOG20" s="239"/>
      <c r="SOH20" s="239"/>
      <c r="SOI20" s="239"/>
      <c r="SOJ20" s="239"/>
      <c r="SOK20" s="239"/>
      <c r="SOL20" s="239"/>
      <c r="SOM20" s="239"/>
      <c r="SON20" s="239"/>
      <c r="SOO20" s="239"/>
      <c r="SOP20" s="239"/>
      <c r="SOQ20" s="239"/>
      <c r="SOR20" s="239"/>
      <c r="SOS20" s="239"/>
      <c r="SOT20" s="239"/>
      <c r="SOU20" s="239"/>
      <c r="SOV20" s="239"/>
      <c r="SOW20" s="239"/>
      <c r="SOX20" s="239"/>
      <c r="SOY20" s="239"/>
      <c r="SOZ20" s="239"/>
      <c r="SPA20" s="239"/>
      <c r="SPB20" s="239"/>
      <c r="SPC20" s="239"/>
      <c r="SPD20" s="239"/>
      <c r="SPE20" s="239"/>
      <c r="SPF20" s="239"/>
      <c r="SPG20" s="239"/>
      <c r="SPH20" s="239"/>
      <c r="SPI20" s="239"/>
      <c r="SPJ20" s="239"/>
      <c r="SPK20" s="239"/>
      <c r="SPL20" s="239"/>
      <c r="SPM20" s="239"/>
      <c r="SPN20" s="239"/>
      <c r="SPO20" s="239"/>
      <c r="SPP20" s="239"/>
      <c r="SPQ20" s="239"/>
      <c r="SPR20" s="239"/>
      <c r="SPS20" s="239"/>
      <c r="SPT20" s="239"/>
      <c r="SPU20" s="239"/>
      <c r="SPV20" s="239"/>
      <c r="SPW20" s="239"/>
      <c r="SPX20" s="239"/>
      <c r="SPY20" s="239"/>
      <c r="SPZ20" s="239"/>
      <c r="SQA20" s="239"/>
      <c r="SQB20" s="239"/>
      <c r="SQC20" s="239"/>
      <c r="SQD20" s="239"/>
      <c r="SQE20" s="239"/>
      <c r="SQF20" s="239"/>
      <c r="SQG20" s="239"/>
      <c r="SQH20" s="239"/>
      <c r="SQI20" s="239"/>
      <c r="SQJ20" s="239"/>
      <c r="SQK20" s="239"/>
      <c r="SQL20" s="239"/>
      <c r="SQM20" s="239"/>
      <c r="SQN20" s="239"/>
      <c r="SQO20" s="239"/>
      <c r="SQP20" s="239"/>
      <c r="SQQ20" s="239"/>
      <c r="SQR20" s="239"/>
      <c r="SQS20" s="239"/>
      <c r="SQT20" s="239"/>
      <c r="SQU20" s="239"/>
      <c r="SQV20" s="239"/>
      <c r="SQW20" s="239"/>
      <c r="SQX20" s="239"/>
      <c r="SQY20" s="239"/>
      <c r="SQZ20" s="239"/>
      <c r="SRA20" s="239"/>
      <c r="SRB20" s="239"/>
      <c r="SRC20" s="239"/>
      <c r="SRD20" s="239"/>
      <c r="SRE20" s="239"/>
      <c r="SRF20" s="239"/>
      <c r="SRG20" s="239"/>
      <c r="SRH20" s="239"/>
      <c r="SRI20" s="239"/>
      <c r="SRJ20" s="239"/>
      <c r="SRK20" s="239"/>
      <c r="SRL20" s="239"/>
      <c r="SRM20" s="239"/>
      <c r="SRN20" s="239"/>
      <c r="SRO20" s="239"/>
      <c r="SRP20" s="239"/>
      <c r="SRQ20" s="239"/>
      <c r="SRR20" s="239"/>
      <c r="SRS20" s="239"/>
      <c r="SRT20" s="239"/>
      <c r="SRU20" s="239"/>
      <c r="SRV20" s="239"/>
      <c r="SRW20" s="239"/>
      <c r="SRX20" s="239"/>
      <c r="SRY20" s="239"/>
      <c r="SRZ20" s="239"/>
      <c r="SSA20" s="239"/>
      <c r="SSB20" s="239"/>
      <c r="SSC20" s="239"/>
      <c r="SSD20" s="239"/>
      <c r="SSE20" s="239"/>
      <c r="SSF20" s="239"/>
      <c r="SSG20" s="239"/>
      <c r="SSH20" s="239"/>
      <c r="SSI20" s="239"/>
      <c r="SSJ20" s="239"/>
      <c r="SSK20" s="239"/>
      <c r="SSL20" s="239"/>
      <c r="SSM20" s="239"/>
      <c r="SSN20" s="239"/>
      <c r="SSO20" s="239"/>
      <c r="SSP20" s="239"/>
      <c r="SSQ20" s="239"/>
      <c r="SSR20" s="239"/>
      <c r="SSS20" s="239"/>
      <c r="SST20" s="239"/>
      <c r="SSU20" s="239"/>
      <c r="SSV20" s="239"/>
      <c r="SSW20" s="239"/>
      <c r="SSX20" s="239"/>
      <c r="SSY20" s="239"/>
      <c r="SSZ20" s="239"/>
      <c r="STA20" s="239"/>
      <c r="STB20" s="239"/>
      <c r="STC20" s="239"/>
      <c r="STD20" s="239"/>
      <c r="STE20" s="239"/>
      <c r="STF20" s="239"/>
      <c r="STG20" s="239"/>
      <c r="STH20" s="239"/>
      <c r="STI20" s="239"/>
      <c r="STJ20" s="239"/>
      <c r="STK20" s="239"/>
      <c r="STL20" s="239"/>
      <c r="STM20" s="239"/>
      <c r="STN20" s="239"/>
      <c r="STO20" s="239"/>
      <c r="STP20" s="239"/>
      <c r="STQ20" s="239"/>
      <c r="STR20" s="239"/>
      <c r="STS20" s="239"/>
      <c r="STT20" s="239"/>
      <c r="STU20" s="239"/>
      <c r="STV20" s="239"/>
      <c r="STW20" s="239"/>
      <c r="STX20" s="239"/>
      <c r="STY20" s="239"/>
      <c r="STZ20" s="239"/>
      <c r="SUA20" s="239"/>
      <c r="SUB20" s="239"/>
      <c r="SUC20" s="239"/>
      <c r="SUD20" s="239"/>
      <c r="SUE20" s="239"/>
      <c r="SUF20" s="239"/>
      <c r="SUG20" s="239"/>
      <c r="SUH20" s="239"/>
      <c r="SUI20" s="239"/>
      <c r="SUJ20" s="239"/>
      <c r="SUK20" s="239"/>
      <c r="SUL20" s="239"/>
      <c r="SUM20" s="239"/>
      <c r="SUN20" s="239"/>
      <c r="SUO20" s="239"/>
      <c r="SUP20" s="239"/>
      <c r="SUQ20" s="239"/>
      <c r="SUR20" s="239"/>
      <c r="SUS20" s="239"/>
      <c r="SUT20" s="239"/>
      <c r="SUU20" s="239"/>
      <c r="SUV20" s="239"/>
      <c r="SUW20" s="239"/>
      <c r="SUX20" s="239"/>
      <c r="SUY20" s="239"/>
      <c r="SUZ20" s="239"/>
      <c r="SVA20" s="239"/>
      <c r="SVB20" s="239"/>
      <c r="SVC20" s="239"/>
      <c r="SVD20" s="239"/>
      <c r="SVE20" s="239"/>
      <c r="SVF20" s="239"/>
      <c r="SVG20" s="239"/>
      <c r="SVH20" s="239"/>
      <c r="SVI20" s="239"/>
      <c r="SVJ20" s="239"/>
      <c r="SVK20" s="239"/>
      <c r="SVL20" s="239"/>
      <c r="SVM20" s="239"/>
      <c r="SVN20" s="239"/>
      <c r="SVO20" s="239"/>
      <c r="SVP20" s="239"/>
      <c r="SVQ20" s="239"/>
      <c r="SVR20" s="239"/>
      <c r="SVS20" s="239"/>
      <c r="SVT20" s="239"/>
      <c r="SVU20" s="239"/>
      <c r="SVV20" s="239"/>
      <c r="SVW20" s="239"/>
      <c r="SVX20" s="239"/>
      <c r="SVY20" s="239"/>
      <c r="SVZ20" s="239"/>
      <c r="SWA20" s="239"/>
      <c r="SWB20" s="239"/>
      <c r="SWC20" s="239"/>
      <c r="SWD20" s="239"/>
      <c r="SWE20" s="239"/>
      <c r="SWF20" s="239"/>
      <c r="SWG20" s="239"/>
      <c r="SWH20" s="239"/>
      <c r="SWI20" s="239"/>
      <c r="SWJ20" s="239"/>
      <c r="SWK20" s="239"/>
      <c r="SWL20" s="239"/>
      <c r="SWM20" s="239"/>
      <c r="SWN20" s="239"/>
      <c r="SWO20" s="239"/>
      <c r="SWP20" s="239"/>
      <c r="SWQ20" s="239"/>
      <c r="SWR20" s="239"/>
      <c r="SWS20" s="239"/>
      <c r="SWT20" s="239"/>
      <c r="SWU20" s="239"/>
      <c r="SWV20" s="239"/>
      <c r="SWW20" s="239"/>
      <c r="SWX20" s="239"/>
      <c r="SWY20" s="239"/>
      <c r="SWZ20" s="239"/>
      <c r="SXA20" s="239"/>
      <c r="SXB20" s="239"/>
      <c r="SXC20" s="239"/>
      <c r="SXD20" s="239"/>
      <c r="SXE20" s="239"/>
      <c r="SXF20" s="239"/>
      <c r="SXG20" s="239"/>
      <c r="SXH20" s="239"/>
      <c r="SXI20" s="239"/>
      <c r="SXJ20" s="239"/>
      <c r="SXK20" s="239"/>
      <c r="SXL20" s="239"/>
      <c r="SXM20" s="239"/>
      <c r="SXN20" s="239"/>
      <c r="SXO20" s="239"/>
      <c r="SXP20" s="239"/>
      <c r="SXQ20" s="239"/>
      <c r="SXR20" s="239"/>
      <c r="SXS20" s="239"/>
      <c r="SXT20" s="239"/>
      <c r="SXU20" s="239"/>
      <c r="SXV20" s="239"/>
      <c r="SXW20" s="239"/>
      <c r="SXX20" s="239"/>
      <c r="SXY20" s="239"/>
      <c r="SXZ20" s="239"/>
      <c r="SYA20" s="239"/>
      <c r="SYB20" s="239"/>
      <c r="SYC20" s="239"/>
      <c r="SYD20" s="239"/>
      <c r="SYE20" s="239"/>
      <c r="SYF20" s="239"/>
      <c r="SYG20" s="239"/>
      <c r="SYH20" s="239"/>
      <c r="SYI20" s="239"/>
      <c r="SYJ20" s="239"/>
      <c r="SYK20" s="239"/>
      <c r="SYL20" s="239"/>
      <c r="SYM20" s="239"/>
      <c r="SYN20" s="239"/>
      <c r="SYO20" s="239"/>
      <c r="SYP20" s="239"/>
      <c r="SYQ20" s="239"/>
      <c r="SYR20" s="239"/>
      <c r="SYS20" s="239"/>
      <c r="SYT20" s="239"/>
      <c r="SYU20" s="239"/>
      <c r="SYV20" s="239"/>
      <c r="SYW20" s="239"/>
      <c r="SYX20" s="239"/>
      <c r="SYY20" s="239"/>
      <c r="SYZ20" s="239"/>
      <c r="SZA20" s="239"/>
      <c r="SZB20" s="239"/>
      <c r="SZC20" s="239"/>
      <c r="SZD20" s="239"/>
      <c r="SZE20" s="239"/>
      <c r="SZF20" s="239"/>
      <c r="SZG20" s="239"/>
      <c r="SZH20" s="239"/>
      <c r="SZI20" s="239"/>
      <c r="SZJ20" s="239"/>
      <c r="SZK20" s="239"/>
      <c r="SZL20" s="239"/>
      <c r="SZM20" s="239"/>
      <c r="SZN20" s="239"/>
      <c r="SZO20" s="239"/>
      <c r="SZP20" s="239"/>
      <c r="SZQ20" s="239"/>
      <c r="SZR20" s="239"/>
      <c r="SZS20" s="239"/>
      <c r="SZT20" s="239"/>
      <c r="SZU20" s="239"/>
      <c r="SZV20" s="239"/>
      <c r="SZW20" s="239"/>
      <c r="SZX20" s="239"/>
      <c r="SZY20" s="239"/>
      <c r="SZZ20" s="239"/>
      <c r="TAA20" s="239"/>
      <c r="TAB20" s="239"/>
      <c r="TAC20" s="239"/>
      <c r="TAD20" s="239"/>
      <c r="TAE20" s="239"/>
      <c r="TAF20" s="239"/>
      <c r="TAG20" s="239"/>
      <c r="TAH20" s="239"/>
      <c r="TAI20" s="239"/>
      <c r="TAJ20" s="239"/>
      <c r="TAK20" s="239"/>
      <c r="TAL20" s="239"/>
      <c r="TAM20" s="239"/>
      <c r="TAN20" s="239"/>
      <c r="TAO20" s="239"/>
      <c r="TAP20" s="239"/>
      <c r="TAQ20" s="239"/>
      <c r="TAR20" s="239"/>
      <c r="TAS20" s="239"/>
      <c r="TAT20" s="239"/>
      <c r="TAU20" s="239"/>
      <c r="TAV20" s="239"/>
      <c r="TAW20" s="239"/>
      <c r="TAX20" s="239"/>
      <c r="TAY20" s="239"/>
      <c r="TAZ20" s="239"/>
      <c r="TBA20" s="239"/>
      <c r="TBB20" s="239"/>
      <c r="TBC20" s="239"/>
      <c r="TBD20" s="239"/>
      <c r="TBE20" s="239"/>
      <c r="TBF20" s="239"/>
      <c r="TBG20" s="239"/>
      <c r="TBH20" s="239"/>
      <c r="TBI20" s="239"/>
      <c r="TBJ20" s="239"/>
      <c r="TBK20" s="239"/>
      <c r="TBL20" s="239"/>
      <c r="TBM20" s="239"/>
      <c r="TBN20" s="239"/>
      <c r="TBO20" s="239"/>
      <c r="TBP20" s="239"/>
      <c r="TBQ20" s="239"/>
      <c r="TBR20" s="239"/>
      <c r="TBS20" s="239"/>
      <c r="TBT20" s="239"/>
      <c r="TBU20" s="239"/>
      <c r="TBV20" s="239"/>
      <c r="TBW20" s="239"/>
      <c r="TBX20" s="239"/>
      <c r="TBY20" s="239"/>
      <c r="TBZ20" s="239"/>
      <c r="TCA20" s="239"/>
      <c r="TCB20" s="239"/>
      <c r="TCC20" s="239"/>
      <c r="TCD20" s="239"/>
      <c r="TCE20" s="239"/>
      <c r="TCF20" s="239"/>
      <c r="TCG20" s="239"/>
      <c r="TCH20" s="239"/>
      <c r="TCI20" s="239"/>
      <c r="TCJ20" s="239"/>
      <c r="TCK20" s="239"/>
      <c r="TCL20" s="239"/>
      <c r="TCM20" s="239"/>
      <c r="TCN20" s="239"/>
      <c r="TCO20" s="239"/>
      <c r="TCP20" s="239"/>
      <c r="TCQ20" s="239"/>
      <c r="TCR20" s="239"/>
      <c r="TCS20" s="239"/>
      <c r="TCT20" s="239"/>
      <c r="TCU20" s="239"/>
      <c r="TCV20" s="239"/>
      <c r="TCW20" s="239"/>
      <c r="TCX20" s="239"/>
      <c r="TCY20" s="239"/>
      <c r="TCZ20" s="239"/>
      <c r="TDA20" s="239"/>
      <c r="TDB20" s="239"/>
      <c r="TDC20" s="239"/>
      <c r="TDD20" s="239"/>
      <c r="TDE20" s="239"/>
      <c r="TDF20" s="239"/>
      <c r="TDG20" s="239"/>
      <c r="TDH20" s="239"/>
      <c r="TDI20" s="239"/>
      <c r="TDJ20" s="239"/>
      <c r="TDK20" s="239"/>
      <c r="TDL20" s="239"/>
      <c r="TDM20" s="239"/>
      <c r="TDN20" s="239"/>
      <c r="TDO20" s="239"/>
      <c r="TDP20" s="239"/>
      <c r="TDQ20" s="239"/>
      <c r="TDR20" s="239"/>
      <c r="TDS20" s="239"/>
      <c r="TDT20" s="239"/>
      <c r="TDU20" s="239"/>
      <c r="TDV20" s="239"/>
      <c r="TDW20" s="239"/>
      <c r="TDX20" s="239"/>
      <c r="TDY20" s="239"/>
      <c r="TDZ20" s="239"/>
      <c r="TEA20" s="239"/>
      <c r="TEB20" s="239"/>
      <c r="TEC20" s="239"/>
      <c r="TED20" s="239"/>
      <c r="TEE20" s="239"/>
      <c r="TEF20" s="239"/>
      <c r="TEG20" s="239"/>
      <c r="TEH20" s="239"/>
      <c r="TEI20" s="239"/>
      <c r="TEJ20" s="239"/>
      <c r="TEK20" s="239"/>
      <c r="TEL20" s="239"/>
      <c r="TEM20" s="239"/>
      <c r="TEN20" s="239"/>
      <c r="TEO20" s="239"/>
      <c r="TEP20" s="239"/>
      <c r="TEQ20" s="239"/>
      <c r="TER20" s="239"/>
      <c r="TES20" s="239"/>
      <c r="TET20" s="239"/>
      <c r="TEU20" s="239"/>
      <c r="TEV20" s="239"/>
      <c r="TEW20" s="239"/>
      <c r="TEX20" s="239"/>
      <c r="TEY20" s="239"/>
      <c r="TEZ20" s="239"/>
      <c r="TFA20" s="239"/>
      <c r="TFB20" s="239"/>
      <c r="TFC20" s="239"/>
      <c r="TFD20" s="239"/>
      <c r="TFE20" s="239"/>
      <c r="TFF20" s="239"/>
      <c r="TFG20" s="239"/>
      <c r="TFH20" s="239"/>
      <c r="TFI20" s="239"/>
      <c r="TFJ20" s="239"/>
      <c r="TFK20" s="239"/>
      <c r="TFL20" s="239"/>
      <c r="TFM20" s="239"/>
      <c r="TFN20" s="239"/>
      <c r="TFO20" s="239"/>
      <c r="TFP20" s="239"/>
      <c r="TFQ20" s="239"/>
      <c r="TFR20" s="239"/>
      <c r="TFS20" s="239"/>
      <c r="TFT20" s="239"/>
      <c r="TFU20" s="239"/>
      <c r="TFV20" s="239"/>
      <c r="TFW20" s="239"/>
      <c r="TFX20" s="239"/>
      <c r="TFY20" s="239"/>
      <c r="TFZ20" s="239"/>
      <c r="TGA20" s="239"/>
      <c r="TGB20" s="239"/>
      <c r="TGC20" s="239"/>
      <c r="TGD20" s="239"/>
      <c r="TGE20" s="239"/>
      <c r="TGF20" s="239"/>
      <c r="TGG20" s="239"/>
      <c r="TGH20" s="239"/>
      <c r="TGI20" s="239"/>
      <c r="TGJ20" s="239"/>
      <c r="TGK20" s="239"/>
      <c r="TGL20" s="239"/>
      <c r="TGM20" s="239"/>
      <c r="TGN20" s="239"/>
      <c r="TGO20" s="239"/>
      <c r="TGP20" s="239"/>
      <c r="TGQ20" s="239"/>
      <c r="TGR20" s="239"/>
      <c r="TGS20" s="239"/>
      <c r="TGT20" s="239"/>
      <c r="TGU20" s="239"/>
      <c r="TGV20" s="239"/>
      <c r="TGW20" s="239"/>
      <c r="TGX20" s="239"/>
      <c r="TGY20" s="239"/>
      <c r="TGZ20" s="239"/>
      <c r="THA20" s="239"/>
      <c r="THB20" s="239"/>
      <c r="THC20" s="239"/>
      <c r="THD20" s="239"/>
      <c r="THE20" s="239"/>
      <c r="THF20" s="239"/>
      <c r="THG20" s="239"/>
      <c r="THH20" s="239"/>
      <c r="THI20" s="239"/>
      <c r="THJ20" s="239"/>
      <c r="THK20" s="239"/>
      <c r="THL20" s="239"/>
      <c r="THM20" s="239"/>
      <c r="THN20" s="239"/>
      <c r="THO20" s="239"/>
      <c r="THP20" s="239"/>
      <c r="THQ20" s="239"/>
      <c r="THR20" s="239"/>
      <c r="THS20" s="239"/>
      <c r="THT20" s="239"/>
      <c r="THU20" s="239"/>
      <c r="THV20" s="239"/>
      <c r="THW20" s="239"/>
      <c r="THX20" s="239"/>
      <c r="THY20" s="239"/>
      <c r="THZ20" s="239"/>
      <c r="TIA20" s="239"/>
      <c r="TIB20" s="239"/>
      <c r="TIC20" s="239"/>
      <c r="TID20" s="239"/>
      <c r="TIE20" s="239"/>
      <c r="TIF20" s="239"/>
      <c r="TIG20" s="239"/>
      <c r="TIH20" s="239"/>
      <c r="TII20" s="239"/>
      <c r="TIJ20" s="239"/>
      <c r="TIK20" s="239"/>
      <c r="TIL20" s="239"/>
      <c r="TIM20" s="239"/>
      <c r="TIN20" s="239"/>
      <c r="TIO20" s="239"/>
      <c r="TIP20" s="239"/>
      <c r="TIQ20" s="239"/>
      <c r="TIR20" s="239"/>
      <c r="TIS20" s="239"/>
      <c r="TIT20" s="239"/>
      <c r="TIU20" s="239"/>
      <c r="TIV20" s="239"/>
      <c r="TIW20" s="239"/>
      <c r="TIX20" s="239"/>
      <c r="TIY20" s="239"/>
      <c r="TIZ20" s="239"/>
      <c r="TJA20" s="239"/>
      <c r="TJB20" s="239"/>
      <c r="TJC20" s="239"/>
      <c r="TJD20" s="239"/>
      <c r="TJE20" s="239"/>
      <c r="TJF20" s="239"/>
      <c r="TJG20" s="239"/>
      <c r="TJH20" s="239"/>
      <c r="TJI20" s="239"/>
      <c r="TJJ20" s="239"/>
      <c r="TJK20" s="239"/>
      <c r="TJL20" s="239"/>
      <c r="TJM20" s="239"/>
      <c r="TJN20" s="239"/>
      <c r="TJO20" s="239"/>
      <c r="TJP20" s="239"/>
      <c r="TJQ20" s="239"/>
      <c r="TJR20" s="239"/>
      <c r="TJS20" s="239"/>
      <c r="TJT20" s="239"/>
      <c r="TJU20" s="239"/>
      <c r="TJV20" s="239"/>
      <c r="TJW20" s="239"/>
      <c r="TJX20" s="239"/>
      <c r="TJY20" s="239"/>
      <c r="TJZ20" s="239"/>
      <c r="TKA20" s="239"/>
      <c r="TKB20" s="239"/>
      <c r="TKC20" s="239"/>
      <c r="TKD20" s="239"/>
      <c r="TKE20" s="239"/>
      <c r="TKF20" s="239"/>
      <c r="TKG20" s="239"/>
      <c r="TKH20" s="239"/>
      <c r="TKI20" s="239"/>
      <c r="TKJ20" s="239"/>
      <c r="TKK20" s="239"/>
      <c r="TKL20" s="239"/>
      <c r="TKM20" s="239"/>
      <c r="TKN20" s="239"/>
      <c r="TKO20" s="239"/>
      <c r="TKP20" s="239"/>
      <c r="TKQ20" s="239"/>
      <c r="TKR20" s="239"/>
      <c r="TKS20" s="239"/>
      <c r="TKT20" s="239"/>
      <c r="TKU20" s="239"/>
      <c r="TKV20" s="239"/>
      <c r="TKW20" s="239"/>
      <c r="TKX20" s="239"/>
      <c r="TKY20" s="239"/>
      <c r="TKZ20" s="239"/>
      <c r="TLA20" s="239"/>
      <c r="TLB20" s="239"/>
      <c r="TLC20" s="239"/>
      <c r="TLD20" s="239"/>
      <c r="TLE20" s="239"/>
      <c r="TLF20" s="239"/>
      <c r="TLG20" s="239"/>
      <c r="TLH20" s="239"/>
      <c r="TLI20" s="239"/>
      <c r="TLJ20" s="239"/>
      <c r="TLK20" s="239"/>
      <c r="TLL20" s="239"/>
      <c r="TLM20" s="239"/>
      <c r="TLN20" s="239"/>
      <c r="TLO20" s="239"/>
      <c r="TLP20" s="239"/>
      <c r="TLQ20" s="239"/>
      <c r="TLR20" s="239"/>
      <c r="TLS20" s="239"/>
      <c r="TLT20" s="239"/>
      <c r="TLU20" s="239"/>
      <c r="TLV20" s="239"/>
      <c r="TLW20" s="239"/>
      <c r="TLX20" s="239"/>
      <c r="TLY20" s="239"/>
      <c r="TLZ20" s="239"/>
      <c r="TMA20" s="239"/>
      <c r="TMB20" s="239"/>
      <c r="TMC20" s="239"/>
      <c r="TMD20" s="239"/>
      <c r="TME20" s="239"/>
      <c r="TMF20" s="239"/>
      <c r="TMG20" s="239"/>
      <c r="TMH20" s="239"/>
      <c r="TMI20" s="239"/>
      <c r="TMJ20" s="239"/>
      <c r="TMK20" s="239"/>
      <c r="TML20" s="239"/>
      <c r="TMM20" s="239"/>
      <c r="TMN20" s="239"/>
      <c r="TMO20" s="239"/>
      <c r="TMP20" s="239"/>
      <c r="TMQ20" s="239"/>
      <c r="TMR20" s="239"/>
      <c r="TMS20" s="239"/>
      <c r="TMT20" s="239"/>
      <c r="TMU20" s="239"/>
      <c r="TMV20" s="239"/>
      <c r="TMW20" s="239"/>
      <c r="TMX20" s="239"/>
      <c r="TMY20" s="239"/>
      <c r="TMZ20" s="239"/>
      <c r="TNA20" s="239"/>
      <c r="TNB20" s="239"/>
      <c r="TNC20" s="239"/>
      <c r="TND20" s="239"/>
      <c r="TNE20" s="239"/>
      <c r="TNF20" s="239"/>
      <c r="TNG20" s="239"/>
      <c r="TNH20" s="239"/>
      <c r="TNI20" s="239"/>
      <c r="TNJ20" s="239"/>
      <c r="TNK20" s="239"/>
      <c r="TNL20" s="239"/>
      <c r="TNM20" s="239"/>
      <c r="TNN20" s="239"/>
      <c r="TNO20" s="239"/>
      <c r="TNP20" s="239"/>
      <c r="TNQ20" s="239"/>
      <c r="TNR20" s="239"/>
      <c r="TNS20" s="239"/>
      <c r="TNT20" s="239"/>
      <c r="TNU20" s="239"/>
      <c r="TNV20" s="239"/>
      <c r="TNW20" s="239"/>
      <c r="TNX20" s="239"/>
      <c r="TNY20" s="239"/>
      <c r="TNZ20" s="239"/>
      <c r="TOA20" s="239"/>
      <c r="TOB20" s="239"/>
      <c r="TOC20" s="239"/>
      <c r="TOD20" s="239"/>
      <c r="TOE20" s="239"/>
      <c r="TOF20" s="239"/>
      <c r="TOG20" s="239"/>
      <c r="TOH20" s="239"/>
      <c r="TOI20" s="239"/>
      <c r="TOJ20" s="239"/>
      <c r="TOK20" s="239"/>
      <c r="TOL20" s="239"/>
      <c r="TOM20" s="239"/>
      <c r="TON20" s="239"/>
      <c r="TOO20" s="239"/>
      <c r="TOP20" s="239"/>
      <c r="TOQ20" s="239"/>
      <c r="TOR20" s="239"/>
      <c r="TOS20" s="239"/>
      <c r="TOT20" s="239"/>
      <c r="TOU20" s="239"/>
      <c r="TOV20" s="239"/>
      <c r="TOW20" s="239"/>
      <c r="TOX20" s="239"/>
      <c r="TOY20" s="239"/>
      <c r="TOZ20" s="239"/>
      <c r="TPA20" s="239"/>
      <c r="TPB20" s="239"/>
      <c r="TPC20" s="239"/>
      <c r="TPD20" s="239"/>
      <c r="TPE20" s="239"/>
      <c r="TPF20" s="239"/>
      <c r="TPG20" s="239"/>
      <c r="TPH20" s="239"/>
      <c r="TPI20" s="239"/>
      <c r="TPJ20" s="239"/>
      <c r="TPK20" s="239"/>
      <c r="TPL20" s="239"/>
      <c r="TPM20" s="239"/>
      <c r="TPN20" s="239"/>
      <c r="TPO20" s="239"/>
      <c r="TPP20" s="239"/>
      <c r="TPQ20" s="239"/>
      <c r="TPR20" s="239"/>
      <c r="TPS20" s="239"/>
      <c r="TPT20" s="239"/>
      <c r="TPU20" s="239"/>
      <c r="TPV20" s="239"/>
      <c r="TPW20" s="239"/>
      <c r="TPX20" s="239"/>
      <c r="TPY20" s="239"/>
      <c r="TPZ20" s="239"/>
      <c r="TQA20" s="239"/>
      <c r="TQB20" s="239"/>
      <c r="TQC20" s="239"/>
      <c r="TQD20" s="239"/>
      <c r="TQE20" s="239"/>
      <c r="TQF20" s="239"/>
      <c r="TQG20" s="239"/>
      <c r="TQH20" s="239"/>
      <c r="TQI20" s="239"/>
      <c r="TQJ20" s="239"/>
      <c r="TQK20" s="239"/>
      <c r="TQL20" s="239"/>
      <c r="TQM20" s="239"/>
      <c r="TQN20" s="239"/>
      <c r="TQO20" s="239"/>
      <c r="TQP20" s="239"/>
      <c r="TQQ20" s="239"/>
      <c r="TQR20" s="239"/>
      <c r="TQS20" s="239"/>
      <c r="TQT20" s="239"/>
      <c r="TQU20" s="239"/>
      <c r="TQV20" s="239"/>
      <c r="TQW20" s="239"/>
      <c r="TQX20" s="239"/>
      <c r="TQY20" s="239"/>
      <c r="TQZ20" s="239"/>
      <c r="TRA20" s="239"/>
      <c r="TRB20" s="239"/>
      <c r="TRC20" s="239"/>
      <c r="TRD20" s="239"/>
      <c r="TRE20" s="239"/>
      <c r="TRF20" s="239"/>
      <c r="TRG20" s="239"/>
      <c r="TRH20" s="239"/>
      <c r="TRI20" s="239"/>
      <c r="TRJ20" s="239"/>
      <c r="TRK20" s="239"/>
      <c r="TRL20" s="239"/>
      <c r="TRM20" s="239"/>
      <c r="TRN20" s="239"/>
      <c r="TRO20" s="239"/>
      <c r="TRP20" s="239"/>
      <c r="TRQ20" s="239"/>
      <c r="TRR20" s="239"/>
      <c r="TRS20" s="239"/>
      <c r="TRT20" s="239"/>
      <c r="TRU20" s="239"/>
      <c r="TRV20" s="239"/>
      <c r="TRW20" s="239"/>
      <c r="TRX20" s="239"/>
      <c r="TRY20" s="239"/>
      <c r="TRZ20" s="239"/>
      <c r="TSA20" s="239"/>
      <c r="TSB20" s="239"/>
      <c r="TSC20" s="239"/>
      <c r="TSD20" s="239"/>
      <c r="TSE20" s="239"/>
      <c r="TSF20" s="239"/>
      <c r="TSG20" s="239"/>
      <c r="TSH20" s="239"/>
      <c r="TSI20" s="239"/>
      <c r="TSJ20" s="239"/>
      <c r="TSK20" s="239"/>
      <c r="TSL20" s="239"/>
      <c r="TSM20" s="239"/>
      <c r="TSN20" s="239"/>
      <c r="TSO20" s="239"/>
      <c r="TSP20" s="239"/>
      <c r="TSQ20" s="239"/>
      <c r="TSR20" s="239"/>
      <c r="TSS20" s="239"/>
      <c r="TST20" s="239"/>
      <c r="TSU20" s="239"/>
      <c r="TSV20" s="239"/>
      <c r="TSW20" s="239"/>
      <c r="TSX20" s="239"/>
      <c r="TSY20" s="239"/>
      <c r="TSZ20" s="239"/>
      <c r="TTA20" s="239"/>
      <c r="TTB20" s="239"/>
      <c r="TTC20" s="239"/>
      <c r="TTD20" s="239"/>
      <c r="TTE20" s="239"/>
      <c r="TTF20" s="239"/>
      <c r="TTG20" s="239"/>
      <c r="TTH20" s="239"/>
      <c r="TTI20" s="239"/>
      <c r="TTJ20" s="239"/>
      <c r="TTK20" s="239"/>
      <c r="TTL20" s="239"/>
      <c r="TTM20" s="239"/>
      <c r="TTN20" s="239"/>
      <c r="TTO20" s="239"/>
      <c r="TTP20" s="239"/>
      <c r="TTQ20" s="239"/>
      <c r="TTR20" s="239"/>
      <c r="TTS20" s="239"/>
      <c r="TTT20" s="239"/>
      <c r="TTU20" s="239"/>
      <c r="TTV20" s="239"/>
      <c r="TTW20" s="239"/>
      <c r="TTX20" s="239"/>
      <c r="TTY20" s="239"/>
      <c r="TTZ20" s="239"/>
      <c r="TUA20" s="239"/>
      <c r="TUB20" s="239"/>
      <c r="TUC20" s="239"/>
      <c r="TUD20" s="239"/>
      <c r="TUE20" s="239"/>
      <c r="TUF20" s="239"/>
      <c r="TUG20" s="239"/>
      <c r="TUH20" s="239"/>
      <c r="TUI20" s="239"/>
      <c r="TUJ20" s="239"/>
      <c r="TUK20" s="239"/>
      <c r="TUL20" s="239"/>
      <c r="TUM20" s="239"/>
      <c r="TUN20" s="239"/>
      <c r="TUO20" s="239"/>
      <c r="TUP20" s="239"/>
      <c r="TUQ20" s="239"/>
      <c r="TUR20" s="239"/>
      <c r="TUS20" s="239"/>
      <c r="TUT20" s="239"/>
      <c r="TUU20" s="239"/>
      <c r="TUV20" s="239"/>
      <c r="TUW20" s="239"/>
      <c r="TUX20" s="239"/>
      <c r="TUY20" s="239"/>
      <c r="TUZ20" s="239"/>
      <c r="TVA20" s="239"/>
      <c r="TVB20" s="239"/>
      <c r="TVC20" s="239"/>
      <c r="TVD20" s="239"/>
      <c r="TVE20" s="239"/>
      <c r="TVF20" s="239"/>
      <c r="TVG20" s="239"/>
      <c r="TVH20" s="239"/>
      <c r="TVI20" s="239"/>
      <c r="TVJ20" s="239"/>
      <c r="TVK20" s="239"/>
      <c r="TVL20" s="239"/>
      <c r="TVM20" s="239"/>
      <c r="TVN20" s="239"/>
      <c r="TVO20" s="239"/>
      <c r="TVP20" s="239"/>
      <c r="TVQ20" s="239"/>
      <c r="TVR20" s="239"/>
      <c r="TVS20" s="239"/>
      <c r="TVT20" s="239"/>
      <c r="TVU20" s="239"/>
      <c r="TVV20" s="239"/>
      <c r="TVW20" s="239"/>
      <c r="TVX20" s="239"/>
      <c r="TVY20" s="239"/>
      <c r="TVZ20" s="239"/>
      <c r="TWA20" s="239"/>
      <c r="TWB20" s="239"/>
      <c r="TWC20" s="239"/>
      <c r="TWD20" s="239"/>
      <c r="TWE20" s="239"/>
      <c r="TWF20" s="239"/>
      <c r="TWG20" s="239"/>
      <c r="TWH20" s="239"/>
      <c r="TWI20" s="239"/>
      <c r="TWJ20" s="239"/>
      <c r="TWK20" s="239"/>
      <c r="TWL20" s="239"/>
      <c r="TWM20" s="239"/>
      <c r="TWN20" s="239"/>
      <c r="TWO20" s="239"/>
      <c r="TWP20" s="239"/>
      <c r="TWQ20" s="239"/>
      <c r="TWR20" s="239"/>
      <c r="TWS20" s="239"/>
      <c r="TWT20" s="239"/>
      <c r="TWU20" s="239"/>
      <c r="TWV20" s="239"/>
      <c r="TWW20" s="239"/>
      <c r="TWX20" s="239"/>
      <c r="TWY20" s="239"/>
      <c r="TWZ20" s="239"/>
      <c r="TXA20" s="239"/>
      <c r="TXB20" s="239"/>
      <c r="TXC20" s="239"/>
      <c r="TXD20" s="239"/>
      <c r="TXE20" s="239"/>
      <c r="TXF20" s="239"/>
      <c r="TXG20" s="239"/>
      <c r="TXH20" s="239"/>
      <c r="TXI20" s="239"/>
      <c r="TXJ20" s="239"/>
      <c r="TXK20" s="239"/>
      <c r="TXL20" s="239"/>
      <c r="TXM20" s="239"/>
      <c r="TXN20" s="239"/>
      <c r="TXO20" s="239"/>
      <c r="TXP20" s="239"/>
      <c r="TXQ20" s="239"/>
      <c r="TXR20" s="239"/>
      <c r="TXS20" s="239"/>
      <c r="TXT20" s="239"/>
      <c r="TXU20" s="239"/>
      <c r="TXV20" s="239"/>
      <c r="TXW20" s="239"/>
      <c r="TXX20" s="239"/>
      <c r="TXY20" s="239"/>
      <c r="TXZ20" s="239"/>
      <c r="TYA20" s="239"/>
      <c r="TYB20" s="239"/>
      <c r="TYC20" s="239"/>
      <c r="TYD20" s="239"/>
      <c r="TYE20" s="239"/>
      <c r="TYF20" s="239"/>
      <c r="TYG20" s="239"/>
      <c r="TYH20" s="239"/>
      <c r="TYI20" s="239"/>
      <c r="TYJ20" s="239"/>
      <c r="TYK20" s="239"/>
      <c r="TYL20" s="239"/>
      <c r="TYM20" s="239"/>
      <c r="TYN20" s="239"/>
      <c r="TYO20" s="239"/>
      <c r="TYP20" s="239"/>
      <c r="TYQ20" s="239"/>
      <c r="TYR20" s="239"/>
      <c r="TYS20" s="239"/>
      <c r="TYT20" s="239"/>
      <c r="TYU20" s="239"/>
      <c r="TYV20" s="239"/>
      <c r="TYW20" s="239"/>
      <c r="TYX20" s="239"/>
      <c r="TYY20" s="239"/>
      <c r="TYZ20" s="239"/>
      <c r="TZA20" s="239"/>
      <c r="TZB20" s="239"/>
      <c r="TZC20" s="239"/>
      <c r="TZD20" s="239"/>
      <c r="TZE20" s="239"/>
      <c r="TZF20" s="239"/>
      <c r="TZG20" s="239"/>
      <c r="TZH20" s="239"/>
      <c r="TZI20" s="239"/>
      <c r="TZJ20" s="239"/>
      <c r="TZK20" s="239"/>
      <c r="TZL20" s="239"/>
      <c r="TZM20" s="239"/>
      <c r="TZN20" s="239"/>
      <c r="TZO20" s="239"/>
      <c r="TZP20" s="239"/>
      <c r="TZQ20" s="239"/>
      <c r="TZR20" s="239"/>
      <c r="TZS20" s="239"/>
      <c r="TZT20" s="239"/>
      <c r="TZU20" s="239"/>
      <c r="TZV20" s="239"/>
      <c r="TZW20" s="239"/>
      <c r="TZX20" s="239"/>
      <c r="TZY20" s="239"/>
      <c r="TZZ20" s="239"/>
      <c r="UAA20" s="239"/>
      <c r="UAB20" s="239"/>
      <c r="UAC20" s="239"/>
      <c r="UAD20" s="239"/>
      <c r="UAE20" s="239"/>
      <c r="UAF20" s="239"/>
      <c r="UAG20" s="239"/>
      <c r="UAH20" s="239"/>
      <c r="UAI20" s="239"/>
      <c r="UAJ20" s="239"/>
      <c r="UAK20" s="239"/>
      <c r="UAL20" s="239"/>
      <c r="UAM20" s="239"/>
      <c r="UAN20" s="239"/>
      <c r="UAO20" s="239"/>
      <c r="UAP20" s="239"/>
      <c r="UAQ20" s="239"/>
      <c r="UAR20" s="239"/>
      <c r="UAS20" s="239"/>
      <c r="UAT20" s="239"/>
      <c r="UAU20" s="239"/>
      <c r="UAV20" s="239"/>
      <c r="UAW20" s="239"/>
      <c r="UAX20" s="239"/>
      <c r="UAY20" s="239"/>
      <c r="UAZ20" s="239"/>
      <c r="UBA20" s="239"/>
      <c r="UBB20" s="239"/>
      <c r="UBC20" s="239"/>
      <c r="UBD20" s="239"/>
      <c r="UBE20" s="239"/>
      <c r="UBF20" s="239"/>
      <c r="UBG20" s="239"/>
      <c r="UBH20" s="239"/>
      <c r="UBI20" s="239"/>
      <c r="UBJ20" s="239"/>
      <c r="UBK20" s="239"/>
      <c r="UBL20" s="239"/>
      <c r="UBM20" s="239"/>
      <c r="UBN20" s="239"/>
      <c r="UBO20" s="239"/>
      <c r="UBP20" s="239"/>
      <c r="UBQ20" s="239"/>
      <c r="UBR20" s="239"/>
      <c r="UBS20" s="239"/>
      <c r="UBT20" s="239"/>
      <c r="UBU20" s="239"/>
      <c r="UBV20" s="239"/>
      <c r="UBW20" s="239"/>
      <c r="UBX20" s="239"/>
      <c r="UBY20" s="239"/>
      <c r="UBZ20" s="239"/>
      <c r="UCA20" s="239"/>
      <c r="UCB20" s="239"/>
      <c r="UCC20" s="239"/>
      <c r="UCD20" s="239"/>
      <c r="UCE20" s="239"/>
      <c r="UCF20" s="239"/>
      <c r="UCG20" s="239"/>
      <c r="UCH20" s="239"/>
      <c r="UCI20" s="239"/>
      <c r="UCJ20" s="239"/>
      <c r="UCK20" s="239"/>
      <c r="UCL20" s="239"/>
      <c r="UCM20" s="239"/>
      <c r="UCN20" s="239"/>
      <c r="UCO20" s="239"/>
      <c r="UCP20" s="239"/>
      <c r="UCQ20" s="239"/>
      <c r="UCR20" s="239"/>
      <c r="UCS20" s="239"/>
      <c r="UCT20" s="239"/>
      <c r="UCU20" s="239"/>
      <c r="UCV20" s="239"/>
      <c r="UCW20" s="239"/>
      <c r="UCX20" s="239"/>
      <c r="UCY20" s="239"/>
      <c r="UCZ20" s="239"/>
      <c r="UDA20" s="239"/>
      <c r="UDB20" s="239"/>
      <c r="UDC20" s="239"/>
      <c r="UDD20" s="239"/>
      <c r="UDE20" s="239"/>
      <c r="UDF20" s="239"/>
      <c r="UDG20" s="239"/>
      <c r="UDH20" s="239"/>
      <c r="UDI20" s="239"/>
      <c r="UDJ20" s="239"/>
      <c r="UDK20" s="239"/>
      <c r="UDL20" s="239"/>
      <c r="UDM20" s="239"/>
      <c r="UDN20" s="239"/>
      <c r="UDO20" s="239"/>
      <c r="UDP20" s="239"/>
      <c r="UDQ20" s="239"/>
      <c r="UDR20" s="239"/>
      <c r="UDS20" s="239"/>
      <c r="UDT20" s="239"/>
      <c r="UDU20" s="239"/>
      <c r="UDV20" s="239"/>
      <c r="UDW20" s="239"/>
      <c r="UDX20" s="239"/>
      <c r="UDY20" s="239"/>
      <c r="UDZ20" s="239"/>
      <c r="UEA20" s="239"/>
      <c r="UEB20" s="239"/>
      <c r="UEC20" s="239"/>
      <c r="UED20" s="239"/>
      <c r="UEE20" s="239"/>
      <c r="UEF20" s="239"/>
      <c r="UEG20" s="239"/>
      <c r="UEH20" s="239"/>
      <c r="UEI20" s="239"/>
      <c r="UEJ20" s="239"/>
      <c r="UEK20" s="239"/>
      <c r="UEL20" s="239"/>
      <c r="UEM20" s="239"/>
      <c r="UEN20" s="239"/>
      <c r="UEO20" s="239"/>
      <c r="UEP20" s="239"/>
      <c r="UEQ20" s="239"/>
      <c r="UER20" s="239"/>
      <c r="UES20" s="239"/>
      <c r="UET20" s="239"/>
      <c r="UEU20" s="239"/>
      <c r="UEV20" s="239"/>
      <c r="UEW20" s="239"/>
      <c r="UEX20" s="239"/>
      <c r="UEY20" s="239"/>
      <c r="UEZ20" s="239"/>
      <c r="UFA20" s="239"/>
      <c r="UFB20" s="239"/>
      <c r="UFC20" s="239"/>
      <c r="UFD20" s="239"/>
      <c r="UFE20" s="239"/>
      <c r="UFF20" s="239"/>
      <c r="UFG20" s="239"/>
      <c r="UFH20" s="239"/>
      <c r="UFI20" s="239"/>
      <c r="UFJ20" s="239"/>
      <c r="UFK20" s="239"/>
      <c r="UFL20" s="239"/>
      <c r="UFM20" s="239"/>
      <c r="UFN20" s="239"/>
      <c r="UFO20" s="239"/>
      <c r="UFP20" s="239"/>
      <c r="UFQ20" s="239"/>
      <c r="UFR20" s="239"/>
      <c r="UFS20" s="239"/>
      <c r="UFT20" s="239"/>
      <c r="UFU20" s="239"/>
      <c r="UFV20" s="239"/>
      <c r="UFW20" s="239"/>
      <c r="UFX20" s="239"/>
      <c r="UFY20" s="239"/>
      <c r="UFZ20" s="239"/>
      <c r="UGA20" s="239"/>
      <c r="UGB20" s="239"/>
      <c r="UGC20" s="239"/>
      <c r="UGD20" s="239"/>
      <c r="UGE20" s="239"/>
      <c r="UGF20" s="239"/>
      <c r="UGG20" s="239"/>
      <c r="UGH20" s="239"/>
      <c r="UGI20" s="239"/>
      <c r="UGJ20" s="239"/>
      <c r="UGK20" s="239"/>
      <c r="UGL20" s="239"/>
      <c r="UGM20" s="239"/>
      <c r="UGN20" s="239"/>
      <c r="UGO20" s="239"/>
      <c r="UGP20" s="239"/>
      <c r="UGQ20" s="239"/>
      <c r="UGR20" s="239"/>
      <c r="UGS20" s="239"/>
      <c r="UGT20" s="239"/>
      <c r="UGU20" s="239"/>
      <c r="UGV20" s="239"/>
      <c r="UGW20" s="239"/>
      <c r="UGX20" s="239"/>
      <c r="UGY20" s="239"/>
      <c r="UGZ20" s="239"/>
      <c r="UHA20" s="239"/>
      <c r="UHB20" s="239"/>
      <c r="UHC20" s="239"/>
      <c r="UHD20" s="239"/>
      <c r="UHE20" s="239"/>
      <c r="UHF20" s="239"/>
      <c r="UHG20" s="239"/>
      <c r="UHH20" s="239"/>
      <c r="UHI20" s="239"/>
      <c r="UHJ20" s="239"/>
      <c r="UHK20" s="239"/>
      <c r="UHL20" s="239"/>
      <c r="UHM20" s="239"/>
      <c r="UHN20" s="239"/>
      <c r="UHO20" s="239"/>
      <c r="UHP20" s="239"/>
      <c r="UHQ20" s="239"/>
      <c r="UHR20" s="239"/>
      <c r="UHS20" s="239"/>
      <c r="UHT20" s="239"/>
      <c r="UHU20" s="239"/>
      <c r="UHV20" s="239"/>
      <c r="UHW20" s="239"/>
      <c r="UHX20" s="239"/>
      <c r="UHY20" s="239"/>
      <c r="UHZ20" s="239"/>
      <c r="UIA20" s="239"/>
      <c r="UIB20" s="239"/>
      <c r="UIC20" s="239"/>
      <c r="UID20" s="239"/>
      <c r="UIE20" s="239"/>
      <c r="UIF20" s="239"/>
      <c r="UIG20" s="239"/>
      <c r="UIH20" s="239"/>
      <c r="UII20" s="239"/>
      <c r="UIJ20" s="239"/>
      <c r="UIK20" s="239"/>
      <c r="UIL20" s="239"/>
      <c r="UIM20" s="239"/>
      <c r="UIN20" s="239"/>
      <c r="UIO20" s="239"/>
      <c r="UIP20" s="239"/>
      <c r="UIQ20" s="239"/>
      <c r="UIR20" s="239"/>
      <c r="UIS20" s="239"/>
      <c r="UIT20" s="239"/>
      <c r="UIU20" s="239"/>
      <c r="UIV20" s="239"/>
      <c r="UIW20" s="239"/>
      <c r="UIX20" s="239"/>
      <c r="UIY20" s="239"/>
      <c r="UIZ20" s="239"/>
      <c r="UJA20" s="239"/>
      <c r="UJB20" s="239"/>
      <c r="UJC20" s="239"/>
      <c r="UJD20" s="239"/>
      <c r="UJE20" s="239"/>
      <c r="UJF20" s="239"/>
      <c r="UJG20" s="239"/>
      <c r="UJH20" s="239"/>
      <c r="UJI20" s="239"/>
      <c r="UJJ20" s="239"/>
      <c r="UJK20" s="239"/>
      <c r="UJL20" s="239"/>
      <c r="UJM20" s="239"/>
      <c r="UJN20" s="239"/>
      <c r="UJO20" s="239"/>
      <c r="UJP20" s="239"/>
      <c r="UJQ20" s="239"/>
      <c r="UJR20" s="239"/>
      <c r="UJS20" s="239"/>
      <c r="UJT20" s="239"/>
      <c r="UJU20" s="239"/>
      <c r="UJV20" s="239"/>
      <c r="UJW20" s="239"/>
      <c r="UJX20" s="239"/>
      <c r="UJY20" s="239"/>
      <c r="UJZ20" s="239"/>
      <c r="UKA20" s="239"/>
      <c r="UKB20" s="239"/>
      <c r="UKC20" s="239"/>
      <c r="UKD20" s="239"/>
      <c r="UKE20" s="239"/>
      <c r="UKF20" s="239"/>
      <c r="UKG20" s="239"/>
      <c r="UKH20" s="239"/>
      <c r="UKI20" s="239"/>
      <c r="UKJ20" s="239"/>
      <c r="UKK20" s="239"/>
      <c r="UKL20" s="239"/>
      <c r="UKM20" s="239"/>
      <c r="UKN20" s="239"/>
      <c r="UKO20" s="239"/>
      <c r="UKP20" s="239"/>
      <c r="UKQ20" s="239"/>
      <c r="UKR20" s="239"/>
      <c r="UKS20" s="239"/>
      <c r="UKT20" s="239"/>
      <c r="UKU20" s="239"/>
      <c r="UKV20" s="239"/>
      <c r="UKW20" s="239"/>
      <c r="UKX20" s="239"/>
      <c r="UKY20" s="239"/>
      <c r="UKZ20" s="239"/>
      <c r="ULA20" s="239"/>
      <c r="ULB20" s="239"/>
      <c r="ULC20" s="239"/>
      <c r="ULD20" s="239"/>
      <c r="ULE20" s="239"/>
      <c r="ULF20" s="239"/>
      <c r="ULG20" s="239"/>
      <c r="ULH20" s="239"/>
      <c r="ULI20" s="239"/>
      <c r="ULJ20" s="239"/>
      <c r="ULK20" s="239"/>
      <c r="ULL20" s="239"/>
      <c r="ULM20" s="239"/>
      <c r="ULN20" s="239"/>
      <c r="ULO20" s="239"/>
      <c r="ULP20" s="239"/>
      <c r="ULQ20" s="239"/>
      <c r="ULR20" s="239"/>
      <c r="ULS20" s="239"/>
      <c r="ULT20" s="239"/>
      <c r="ULU20" s="239"/>
      <c r="ULV20" s="239"/>
      <c r="ULW20" s="239"/>
      <c r="ULX20" s="239"/>
      <c r="ULY20" s="239"/>
      <c r="ULZ20" s="239"/>
      <c r="UMA20" s="239"/>
      <c r="UMB20" s="239"/>
      <c r="UMC20" s="239"/>
      <c r="UMD20" s="239"/>
      <c r="UME20" s="239"/>
      <c r="UMF20" s="239"/>
      <c r="UMG20" s="239"/>
      <c r="UMH20" s="239"/>
      <c r="UMI20" s="239"/>
      <c r="UMJ20" s="239"/>
      <c r="UMK20" s="239"/>
      <c r="UML20" s="239"/>
      <c r="UMM20" s="239"/>
      <c r="UMN20" s="239"/>
      <c r="UMO20" s="239"/>
      <c r="UMP20" s="239"/>
      <c r="UMQ20" s="239"/>
      <c r="UMR20" s="239"/>
      <c r="UMS20" s="239"/>
      <c r="UMT20" s="239"/>
      <c r="UMU20" s="239"/>
      <c r="UMV20" s="239"/>
      <c r="UMW20" s="239"/>
      <c r="UMX20" s="239"/>
      <c r="UMY20" s="239"/>
      <c r="UMZ20" s="239"/>
      <c r="UNA20" s="239"/>
      <c r="UNB20" s="239"/>
      <c r="UNC20" s="239"/>
      <c r="UND20" s="239"/>
      <c r="UNE20" s="239"/>
      <c r="UNF20" s="239"/>
      <c r="UNG20" s="239"/>
      <c r="UNH20" s="239"/>
      <c r="UNI20" s="239"/>
      <c r="UNJ20" s="239"/>
      <c r="UNK20" s="239"/>
      <c r="UNL20" s="239"/>
      <c r="UNM20" s="239"/>
      <c r="UNN20" s="239"/>
      <c r="UNO20" s="239"/>
      <c r="UNP20" s="239"/>
      <c r="UNQ20" s="239"/>
      <c r="UNR20" s="239"/>
      <c r="UNS20" s="239"/>
      <c r="UNT20" s="239"/>
      <c r="UNU20" s="239"/>
      <c r="UNV20" s="239"/>
      <c r="UNW20" s="239"/>
      <c r="UNX20" s="239"/>
      <c r="UNY20" s="239"/>
      <c r="UNZ20" s="239"/>
      <c r="UOA20" s="239"/>
      <c r="UOB20" s="239"/>
      <c r="UOC20" s="239"/>
      <c r="UOD20" s="239"/>
      <c r="UOE20" s="239"/>
      <c r="UOF20" s="239"/>
      <c r="UOG20" s="239"/>
      <c r="UOH20" s="239"/>
      <c r="UOI20" s="239"/>
      <c r="UOJ20" s="239"/>
      <c r="UOK20" s="239"/>
      <c r="UOL20" s="239"/>
      <c r="UOM20" s="239"/>
      <c r="UON20" s="239"/>
      <c r="UOO20" s="239"/>
      <c r="UOP20" s="239"/>
      <c r="UOQ20" s="239"/>
      <c r="UOR20" s="239"/>
      <c r="UOS20" s="239"/>
      <c r="UOT20" s="239"/>
      <c r="UOU20" s="239"/>
      <c r="UOV20" s="239"/>
      <c r="UOW20" s="239"/>
      <c r="UOX20" s="239"/>
      <c r="UOY20" s="239"/>
      <c r="UOZ20" s="239"/>
      <c r="UPA20" s="239"/>
      <c r="UPB20" s="239"/>
      <c r="UPC20" s="239"/>
      <c r="UPD20" s="239"/>
      <c r="UPE20" s="239"/>
      <c r="UPF20" s="239"/>
      <c r="UPG20" s="239"/>
      <c r="UPH20" s="239"/>
      <c r="UPI20" s="239"/>
      <c r="UPJ20" s="239"/>
      <c r="UPK20" s="239"/>
      <c r="UPL20" s="239"/>
      <c r="UPM20" s="239"/>
      <c r="UPN20" s="239"/>
      <c r="UPO20" s="239"/>
      <c r="UPP20" s="239"/>
      <c r="UPQ20" s="239"/>
      <c r="UPR20" s="239"/>
      <c r="UPS20" s="239"/>
      <c r="UPT20" s="239"/>
      <c r="UPU20" s="239"/>
      <c r="UPV20" s="239"/>
      <c r="UPW20" s="239"/>
      <c r="UPX20" s="239"/>
      <c r="UPY20" s="239"/>
      <c r="UPZ20" s="239"/>
      <c r="UQA20" s="239"/>
      <c r="UQB20" s="239"/>
      <c r="UQC20" s="239"/>
      <c r="UQD20" s="239"/>
      <c r="UQE20" s="239"/>
      <c r="UQF20" s="239"/>
      <c r="UQG20" s="239"/>
      <c r="UQH20" s="239"/>
      <c r="UQI20" s="239"/>
      <c r="UQJ20" s="239"/>
      <c r="UQK20" s="239"/>
      <c r="UQL20" s="239"/>
      <c r="UQM20" s="239"/>
      <c r="UQN20" s="239"/>
      <c r="UQO20" s="239"/>
      <c r="UQP20" s="239"/>
      <c r="UQQ20" s="239"/>
      <c r="UQR20" s="239"/>
      <c r="UQS20" s="239"/>
      <c r="UQT20" s="239"/>
      <c r="UQU20" s="239"/>
      <c r="UQV20" s="239"/>
      <c r="UQW20" s="239"/>
      <c r="UQX20" s="239"/>
      <c r="UQY20" s="239"/>
      <c r="UQZ20" s="239"/>
      <c r="URA20" s="239"/>
      <c r="URB20" s="239"/>
      <c r="URC20" s="239"/>
      <c r="URD20" s="239"/>
      <c r="URE20" s="239"/>
      <c r="URF20" s="239"/>
      <c r="URG20" s="239"/>
      <c r="URH20" s="239"/>
      <c r="URI20" s="239"/>
      <c r="URJ20" s="239"/>
      <c r="URK20" s="239"/>
      <c r="URL20" s="239"/>
      <c r="URM20" s="239"/>
      <c r="URN20" s="239"/>
      <c r="URO20" s="239"/>
      <c r="URP20" s="239"/>
      <c r="URQ20" s="239"/>
      <c r="URR20" s="239"/>
      <c r="URS20" s="239"/>
      <c r="URT20" s="239"/>
      <c r="URU20" s="239"/>
      <c r="URV20" s="239"/>
      <c r="URW20" s="239"/>
      <c r="URX20" s="239"/>
      <c r="URY20" s="239"/>
      <c r="URZ20" s="239"/>
      <c r="USA20" s="239"/>
      <c r="USB20" s="239"/>
      <c r="USC20" s="239"/>
      <c r="USD20" s="239"/>
      <c r="USE20" s="239"/>
      <c r="USF20" s="239"/>
      <c r="USG20" s="239"/>
      <c r="USH20" s="239"/>
      <c r="USI20" s="239"/>
      <c r="USJ20" s="239"/>
      <c r="USK20" s="239"/>
      <c r="USL20" s="239"/>
      <c r="USM20" s="239"/>
      <c r="USN20" s="239"/>
      <c r="USO20" s="239"/>
      <c r="USP20" s="239"/>
      <c r="USQ20" s="239"/>
      <c r="USR20" s="239"/>
      <c r="USS20" s="239"/>
      <c r="UST20" s="239"/>
      <c r="USU20" s="239"/>
      <c r="USV20" s="239"/>
      <c r="USW20" s="239"/>
      <c r="USX20" s="239"/>
      <c r="USY20" s="239"/>
      <c r="USZ20" s="239"/>
      <c r="UTA20" s="239"/>
      <c r="UTB20" s="239"/>
      <c r="UTC20" s="239"/>
      <c r="UTD20" s="239"/>
      <c r="UTE20" s="239"/>
      <c r="UTF20" s="239"/>
      <c r="UTG20" s="239"/>
      <c r="UTH20" s="239"/>
      <c r="UTI20" s="239"/>
      <c r="UTJ20" s="239"/>
      <c r="UTK20" s="239"/>
      <c r="UTL20" s="239"/>
      <c r="UTM20" s="239"/>
      <c r="UTN20" s="239"/>
      <c r="UTO20" s="239"/>
      <c r="UTP20" s="239"/>
      <c r="UTQ20" s="239"/>
      <c r="UTR20" s="239"/>
      <c r="UTS20" s="239"/>
      <c r="UTT20" s="239"/>
      <c r="UTU20" s="239"/>
      <c r="UTV20" s="239"/>
      <c r="UTW20" s="239"/>
      <c r="UTX20" s="239"/>
      <c r="UTY20" s="239"/>
      <c r="UTZ20" s="239"/>
      <c r="UUA20" s="239"/>
      <c r="UUB20" s="239"/>
      <c r="UUC20" s="239"/>
      <c r="UUD20" s="239"/>
      <c r="UUE20" s="239"/>
      <c r="UUF20" s="239"/>
      <c r="UUG20" s="239"/>
      <c r="UUH20" s="239"/>
      <c r="UUI20" s="239"/>
      <c r="UUJ20" s="239"/>
      <c r="UUK20" s="239"/>
      <c r="UUL20" s="239"/>
      <c r="UUM20" s="239"/>
      <c r="UUN20" s="239"/>
      <c r="UUO20" s="239"/>
      <c r="UUP20" s="239"/>
      <c r="UUQ20" s="239"/>
      <c r="UUR20" s="239"/>
      <c r="UUS20" s="239"/>
      <c r="UUT20" s="239"/>
      <c r="UUU20" s="239"/>
      <c r="UUV20" s="239"/>
      <c r="UUW20" s="239"/>
      <c r="UUX20" s="239"/>
      <c r="UUY20" s="239"/>
      <c r="UUZ20" s="239"/>
      <c r="UVA20" s="239"/>
      <c r="UVB20" s="239"/>
      <c r="UVC20" s="239"/>
      <c r="UVD20" s="239"/>
      <c r="UVE20" s="239"/>
      <c r="UVF20" s="239"/>
      <c r="UVG20" s="239"/>
      <c r="UVH20" s="239"/>
      <c r="UVI20" s="239"/>
      <c r="UVJ20" s="239"/>
      <c r="UVK20" s="239"/>
      <c r="UVL20" s="239"/>
      <c r="UVM20" s="239"/>
      <c r="UVN20" s="239"/>
      <c r="UVO20" s="239"/>
      <c r="UVP20" s="239"/>
      <c r="UVQ20" s="239"/>
      <c r="UVR20" s="239"/>
      <c r="UVS20" s="239"/>
      <c r="UVT20" s="239"/>
      <c r="UVU20" s="239"/>
      <c r="UVV20" s="239"/>
      <c r="UVW20" s="239"/>
      <c r="UVX20" s="239"/>
      <c r="UVY20" s="239"/>
      <c r="UVZ20" s="239"/>
      <c r="UWA20" s="239"/>
      <c r="UWB20" s="239"/>
      <c r="UWC20" s="239"/>
      <c r="UWD20" s="239"/>
      <c r="UWE20" s="239"/>
      <c r="UWF20" s="239"/>
      <c r="UWG20" s="239"/>
      <c r="UWH20" s="239"/>
      <c r="UWI20" s="239"/>
      <c r="UWJ20" s="239"/>
      <c r="UWK20" s="239"/>
      <c r="UWL20" s="239"/>
      <c r="UWM20" s="239"/>
      <c r="UWN20" s="239"/>
      <c r="UWO20" s="239"/>
      <c r="UWP20" s="239"/>
      <c r="UWQ20" s="239"/>
      <c r="UWR20" s="239"/>
      <c r="UWS20" s="239"/>
      <c r="UWT20" s="239"/>
      <c r="UWU20" s="239"/>
      <c r="UWV20" s="239"/>
      <c r="UWW20" s="239"/>
      <c r="UWX20" s="239"/>
      <c r="UWY20" s="239"/>
      <c r="UWZ20" s="239"/>
      <c r="UXA20" s="239"/>
      <c r="UXB20" s="239"/>
      <c r="UXC20" s="239"/>
      <c r="UXD20" s="239"/>
      <c r="UXE20" s="239"/>
      <c r="UXF20" s="239"/>
      <c r="UXG20" s="239"/>
      <c r="UXH20" s="239"/>
      <c r="UXI20" s="239"/>
      <c r="UXJ20" s="239"/>
      <c r="UXK20" s="239"/>
      <c r="UXL20" s="239"/>
      <c r="UXM20" s="239"/>
      <c r="UXN20" s="239"/>
      <c r="UXO20" s="239"/>
      <c r="UXP20" s="239"/>
      <c r="UXQ20" s="239"/>
      <c r="UXR20" s="239"/>
      <c r="UXS20" s="239"/>
      <c r="UXT20" s="239"/>
      <c r="UXU20" s="239"/>
      <c r="UXV20" s="239"/>
      <c r="UXW20" s="239"/>
      <c r="UXX20" s="239"/>
      <c r="UXY20" s="239"/>
      <c r="UXZ20" s="239"/>
      <c r="UYA20" s="239"/>
      <c r="UYB20" s="239"/>
      <c r="UYC20" s="239"/>
      <c r="UYD20" s="239"/>
      <c r="UYE20" s="239"/>
      <c r="UYF20" s="239"/>
      <c r="UYG20" s="239"/>
      <c r="UYH20" s="239"/>
      <c r="UYI20" s="239"/>
      <c r="UYJ20" s="239"/>
      <c r="UYK20" s="239"/>
      <c r="UYL20" s="239"/>
      <c r="UYM20" s="239"/>
      <c r="UYN20" s="239"/>
      <c r="UYO20" s="239"/>
      <c r="UYP20" s="239"/>
      <c r="UYQ20" s="239"/>
      <c r="UYR20" s="239"/>
      <c r="UYS20" s="239"/>
      <c r="UYT20" s="239"/>
      <c r="UYU20" s="239"/>
      <c r="UYV20" s="239"/>
      <c r="UYW20" s="239"/>
      <c r="UYX20" s="239"/>
      <c r="UYY20" s="239"/>
      <c r="UYZ20" s="239"/>
      <c r="UZA20" s="239"/>
      <c r="UZB20" s="239"/>
      <c r="UZC20" s="239"/>
      <c r="UZD20" s="239"/>
      <c r="UZE20" s="239"/>
      <c r="UZF20" s="239"/>
      <c r="UZG20" s="239"/>
      <c r="UZH20" s="239"/>
      <c r="UZI20" s="239"/>
      <c r="UZJ20" s="239"/>
      <c r="UZK20" s="239"/>
      <c r="UZL20" s="239"/>
      <c r="UZM20" s="239"/>
      <c r="UZN20" s="239"/>
      <c r="UZO20" s="239"/>
      <c r="UZP20" s="239"/>
      <c r="UZQ20" s="239"/>
      <c r="UZR20" s="239"/>
      <c r="UZS20" s="239"/>
      <c r="UZT20" s="239"/>
      <c r="UZU20" s="239"/>
      <c r="UZV20" s="239"/>
      <c r="UZW20" s="239"/>
      <c r="UZX20" s="239"/>
      <c r="UZY20" s="239"/>
      <c r="UZZ20" s="239"/>
      <c r="VAA20" s="239"/>
      <c r="VAB20" s="239"/>
      <c r="VAC20" s="239"/>
      <c r="VAD20" s="239"/>
      <c r="VAE20" s="239"/>
      <c r="VAF20" s="239"/>
      <c r="VAG20" s="239"/>
      <c r="VAH20" s="239"/>
      <c r="VAI20" s="239"/>
      <c r="VAJ20" s="239"/>
      <c r="VAK20" s="239"/>
      <c r="VAL20" s="239"/>
      <c r="VAM20" s="239"/>
      <c r="VAN20" s="239"/>
      <c r="VAO20" s="239"/>
      <c r="VAP20" s="239"/>
      <c r="VAQ20" s="239"/>
      <c r="VAR20" s="239"/>
      <c r="VAS20" s="239"/>
      <c r="VAT20" s="239"/>
      <c r="VAU20" s="239"/>
      <c r="VAV20" s="239"/>
      <c r="VAW20" s="239"/>
      <c r="VAX20" s="239"/>
      <c r="VAY20" s="239"/>
      <c r="VAZ20" s="239"/>
      <c r="VBA20" s="239"/>
      <c r="VBB20" s="239"/>
      <c r="VBC20" s="239"/>
      <c r="VBD20" s="239"/>
      <c r="VBE20" s="239"/>
      <c r="VBF20" s="239"/>
      <c r="VBG20" s="239"/>
      <c r="VBH20" s="239"/>
      <c r="VBI20" s="239"/>
      <c r="VBJ20" s="239"/>
      <c r="VBK20" s="239"/>
      <c r="VBL20" s="239"/>
      <c r="VBM20" s="239"/>
      <c r="VBN20" s="239"/>
      <c r="VBO20" s="239"/>
      <c r="VBP20" s="239"/>
      <c r="VBQ20" s="239"/>
      <c r="VBR20" s="239"/>
      <c r="VBS20" s="239"/>
      <c r="VBT20" s="239"/>
      <c r="VBU20" s="239"/>
      <c r="VBV20" s="239"/>
      <c r="VBW20" s="239"/>
      <c r="VBX20" s="239"/>
      <c r="VBY20" s="239"/>
      <c r="VBZ20" s="239"/>
      <c r="VCA20" s="239"/>
      <c r="VCB20" s="239"/>
      <c r="VCC20" s="239"/>
      <c r="VCD20" s="239"/>
      <c r="VCE20" s="239"/>
      <c r="VCF20" s="239"/>
      <c r="VCG20" s="239"/>
      <c r="VCH20" s="239"/>
      <c r="VCI20" s="239"/>
      <c r="VCJ20" s="239"/>
      <c r="VCK20" s="239"/>
      <c r="VCL20" s="239"/>
      <c r="VCM20" s="239"/>
      <c r="VCN20" s="239"/>
      <c r="VCO20" s="239"/>
      <c r="VCP20" s="239"/>
      <c r="VCQ20" s="239"/>
      <c r="VCR20" s="239"/>
      <c r="VCS20" s="239"/>
      <c r="VCT20" s="239"/>
      <c r="VCU20" s="239"/>
      <c r="VCV20" s="239"/>
      <c r="VCW20" s="239"/>
      <c r="VCX20" s="239"/>
      <c r="VCY20" s="239"/>
      <c r="VCZ20" s="239"/>
      <c r="VDA20" s="239"/>
      <c r="VDB20" s="239"/>
      <c r="VDC20" s="239"/>
      <c r="VDD20" s="239"/>
      <c r="VDE20" s="239"/>
      <c r="VDF20" s="239"/>
      <c r="VDG20" s="239"/>
      <c r="VDH20" s="239"/>
      <c r="VDI20" s="239"/>
      <c r="VDJ20" s="239"/>
      <c r="VDK20" s="239"/>
      <c r="VDL20" s="239"/>
      <c r="VDM20" s="239"/>
      <c r="VDN20" s="239"/>
      <c r="VDO20" s="239"/>
      <c r="VDP20" s="239"/>
      <c r="VDQ20" s="239"/>
      <c r="VDR20" s="239"/>
      <c r="VDS20" s="239"/>
      <c r="VDT20" s="239"/>
      <c r="VDU20" s="239"/>
      <c r="VDV20" s="239"/>
      <c r="VDW20" s="239"/>
      <c r="VDX20" s="239"/>
      <c r="VDY20" s="239"/>
      <c r="VDZ20" s="239"/>
      <c r="VEA20" s="239"/>
      <c r="VEB20" s="239"/>
      <c r="VEC20" s="239"/>
      <c r="VED20" s="239"/>
      <c r="VEE20" s="239"/>
      <c r="VEF20" s="239"/>
      <c r="VEG20" s="239"/>
      <c r="VEH20" s="239"/>
      <c r="VEI20" s="239"/>
      <c r="VEJ20" s="239"/>
      <c r="VEK20" s="239"/>
      <c r="VEL20" s="239"/>
      <c r="VEM20" s="239"/>
      <c r="VEN20" s="239"/>
      <c r="VEO20" s="239"/>
      <c r="VEP20" s="239"/>
      <c r="VEQ20" s="239"/>
      <c r="VER20" s="239"/>
      <c r="VES20" s="239"/>
      <c r="VET20" s="239"/>
      <c r="VEU20" s="239"/>
      <c r="VEV20" s="239"/>
      <c r="VEW20" s="239"/>
      <c r="VEX20" s="239"/>
      <c r="VEY20" s="239"/>
      <c r="VEZ20" s="239"/>
      <c r="VFA20" s="239"/>
      <c r="VFB20" s="239"/>
      <c r="VFC20" s="239"/>
      <c r="VFD20" s="239"/>
      <c r="VFE20" s="239"/>
      <c r="VFF20" s="239"/>
      <c r="VFG20" s="239"/>
      <c r="VFH20" s="239"/>
      <c r="VFI20" s="239"/>
      <c r="VFJ20" s="239"/>
      <c r="VFK20" s="239"/>
      <c r="VFL20" s="239"/>
      <c r="VFM20" s="239"/>
      <c r="VFN20" s="239"/>
      <c r="VFO20" s="239"/>
      <c r="VFP20" s="239"/>
      <c r="VFQ20" s="239"/>
      <c r="VFR20" s="239"/>
      <c r="VFS20" s="239"/>
      <c r="VFT20" s="239"/>
      <c r="VFU20" s="239"/>
      <c r="VFV20" s="239"/>
      <c r="VFW20" s="239"/>
      <c r="VFX20" s="239"/>
      <c r="VFY20" s="239"/>
      <c r="VFZ20" s="239"/>
      <c r="VGA20" s="239"/>
      <c r="VGB20" s="239"/>
      <c r="VGC20" s="239"/>
      <c r="VGD20" s="239"/>
      <c r="VGE20" s="239"/>
      <c r="VGF20" s="239"/>
      <c r="VGG20" s="239"/>
      <c r="VGH20" s="239"/>
      <c r="VGI20" s="239"/>
      <c r="VGJ20" s="239"/>
      <c r="VGK20" s="239"/>
      <c r="VGL20" s="239"/>
      <c r="VGM20" s="239"/>
      <c r="VGN20" s="239"/>
      <c r="VGO20" s="239"/>
      <c r="VGP20" s="239"/>
      <c r="VGQ20" s="239"/>
      <c r="VGR20" s="239"/>
      <c r="VGS20" s="239"/>
      <c r="VGT20" s="239"/>
      <c r="VGU20" s="239"/>
      <c r="VGV20" s="239"/>
      <c r="VGW20" s="239"/>
      <c r="VGX20" s="239"/>
      <c r="VGY20" s="239"/>
      <c r="VGZ20" s="239"/>
      <c r="VHA20" s="239"/>
      <c r="VHB20" s="239"/>
      <c r="VHC20" s="239"/>
      <c r="VHD20" s="239"/>
      <c r="VHE20" s="239"/>
      <c r="VHF20" s="239"/>
      <c r="VHG20" s="239"/>
      <c r="VHH20" s="239"/>
      <c r="VHI20" s="239"/>
      <c r="VHJ20" s="239"/>
      <c r="VHK20" s="239"/>
      <c r="VHL20" s="239"/>
      <c r="VHM20" s="239"/>
      <c r="VHN20" s="239"/>
      <c r="VHO20" s="239"/>
      <c r="VHP20" s="239"/>
      <c r="VHQ20" s="239"/>
      <c r="VHR20" s="239"/>
      <c r="VHS20" s="239"/>
      <c r="VHT20" s="239"/>
      <c r="VHU20" s="239"/>
      <c r="VHV20" s="239"/>
      <c r="VHW20" s="239"/>
      <c r="VHX20" s="239"/>
      <c r="VHY20" s="239"/>
      <c r="VHZ20" s="239"/>
      <c r="VIA20" s="239"/>
      <c r="VIB20" s="239"/>
      <c r="VIC20" s="239"/>
      <c r="VID20" s="239"/>
      <c r="VIE20" s="239"/>
      <c r="VIF20" s="239"/>
      <c r="VIG20" s="239"/>
      <c r="VIH20" s="239"/>
      <c r="VII20" s="239"/>
      <c r="VIJ20" s="239"/>
      <c r="VIK20" s="239"/>
      <c r="VIL20" s="239"/>
      <c r="VIM20" s="239"/>
      <c r="VIN20" s="239"/>
      <c r="VIO20" s="239"/>
      <c r="VIP20" s="239"/>
      <c r="VIQ20" s="239"/>
      <c r="VIR20" s="239"/>
      <c r="VIS20" s="239"/>
      <c r="VIT20" s="239"/>
      <c r="VIU20" s="239"/>
      <c r="VIV20" s="239"/>
      <c r="VIW20" s="239"/>
      <c r="VIX20" s="239"/>
      <c r="VIY20" s="239"/>
      <c r="VIZ20" s="239"/>
      <c r="VJA20" s="239"/>
      <c r="VJB20" s="239"/>
      <c r="VJC20" s="239"/>
      <c r="VJD20" s="239"/>
      <c r="VJE20" s="239"/>
      <c r="VJF20" s="239"/>
      <c r="VJG20" s="239"/>
      <c r="VJH20" s="239"/>
      <c r="VJI20" s="239"/>
      <c r="VJJ20" s="239"/>
      <c r="VJK20" s="239"/>
      <c r="VJL20" s="239"/>
      <c r="VJM20" s="239"/>
      <c r="VJN20" s="239"/>
      <c r="VJO20" s="239"/>
      <c r="VJP20" s="239"/>
      <c r="VJQ20" s="239"/>
      <c r="VJR20" s="239"/>
      <c r="VJS20" s="239"/>
      <c r="VJT20" s="239"/>
      <c r="VJU20" s="239"/>
      <c r="VJV20" s="239"/>
      <c r="VJW20" s="239"/>
      <c r="VJX20" s="239"/>
      <c r="VJY20" s="239"/>
      <c r="VJZ20" s="239"/>
      <c r="VKA20" s="239"/>
      <c r="VKB20" s="239"/>
      <c r="VKC20" s="239"/>
      <c r="VKD20" s="239"/>
      <c r="VKE20" s="239"/>
      <c r="VKF20" s="239"/>
      <c r="VKG20" s="239"/>
      <c r="VKH20" s="239"/>
      <c r="VKI20" s="239"/>
      <c r="VKJ20" s="239"/>
      <c r="VKK20" s="239"/>
      <c r="VKL20" s="239"/>
      <c r="VKM20" s="239"/>
      <c r="VKN20" s="239"/>
      <c r="VKO20" s="239"/>
      <c r="VKP20" s="239"/>
      <c r="VKQ20" s="239"/>
      <c r="VKR20" s="239"/>
      <c r="VKS20" s="239"/>
      <c r="VKT20" s="239"/>
      <c r="VKU20" s="239"/>
      <c r="VKV20" s="239"/>
      <c r="VKW20" s="239"/>
      <c r="VKX20" s="239"/>
      <c r="VKY20" s="239"/>
      <c r="VKZ20" s="239"/>
      <c r="VLA20" s="239"/>
      <c r="VLB20" s="239"/>
      <c r="VLC20" s="239"/>
      <c r="VLD20" s="239"/>
      <c r="VLE20" s="239"/>
      <c r="VLF20" s="239"/>
      <c r="VLG20" s="239"/>
      <c r="VLH20" s="239"/>
      <c r="VLI20" s="239"/>
      <c r="VLJ20" s="239"/>
      <c r="VLK20" s="239"/>
      <c r="VLL20" s="239"/>
      <c r="VLM20" s="239"/>
      <c r="VLN20" s="239"/>
      <c r="VLO20" s="239"/>
      <c r="VLP20" s="239"/>
      <c r="VLQ20" s="239"/>
      <c r="VLR20" s="239"/>
      <c r="VLS20" s="239"/>
      <c r="VLT20" s="239"/>
      <c r="VLU20" s="239"/>
      <c r="VLV20" s="239"/>
      <c r="VLW20" s="239"/>
      <c r="VLX20" s="239"/>
      <c r="VLY20" s="239"/>
      <c r="VLZ20" s="239"/>
      <c r="VMA20" s="239"/>
      <c r="VMB20" s="239"/>
      <c r="VMC20" s="239"/>
      <c r="VMD20" s="239"/>
      <c r="VME20" s="239"/>
      <c r="VMF20" s="239"/>
      <c r="VMG20" s="239"/>
      <c r="VMH20" s="239"/>
      <c r="VMI20" s="239"/>
      <c r="VMJ20" s="239"/>
      <c r="VMK20" s="239"/>
      <c r="VML20" s="239"/>
      <c r="VMM20" s="239"/>
      <c r="VMN20" s="239"/>
      <c r="VMO20" s="239"/>
      <c r="VMP20" s="239"/>
      <c r="VMQ20" s="239"/>
      <c r="VMR20" s="239"/>
      <c r="VMS20" s="239"/>
      <c r="VMT20" s="239"/>
      <c r="VMU20" s="239"/>
      <c r="VMV20" s="239"/>
      <c r="VMW20" s="239"/>
      <c r="VMX20" s="239"/>
      <c r="VMY20" s="239"/>
      <c r="VMZ20" s="239"/>
      <c r="VNA20" s="239"/>
      <c r="VNB20" s="239"/>
      <c r="VNC20" s="239"/>
      <c r="VND20" s="239"/>
      <c r="VNE20" s="239"/>
      <c r="VNF20" s="239"/>
      <c r="VNG20" s="239"/>
      <c r="VNH20" s="239"/>
      <c r="VNI20" s="239"/>
      <c r="VNJ20" s="239"/>
      <c r="VNK20" s="239"/>
      <c r="VNL20" s="239"/>
      <c r="VNM20" s="239"/>
      <c r="VNN20" s="239"/>
      <c r="VNO20" s="239"/>
      <c r="VNP20" s="239"/>
      <c r="VNQ20" s="239"/>
      <c r="VNR20" s="239"/>
      <c r="VNS20" s="239"/>
      <c r="VNT20" s="239"/>
      <c r="VNU20" s="239"/>
      <c r="VNV20" s="239"/>
      <c r="VNW20" s="239"/>
      <c r="VNX20" s="239"/>
      <c r="VNY20" s="239"/>
      <c r="VNZ20" s="239"/>
      <c r="VOA20" s="239"/>
      <c r="VOB20" s="239"/>
      <c r="VOC20" s="239"/>
      <c r="VOD20" s="239"/>
      <c r="VOE20" s="239"/>
      <c r="VOF20" s="239"/>
      <c r="VOG20" s="239"/>
      <c r="VOH20" s="239"/>
      <c r="VOI20" s="239"/>
      <c r="VOJ20" s="239"/>
      <c r="VOK20" s="239"/>
      <c r="VOL20" s="239"/>
      <c r="VOM20" s="239"/>
      <c r="VON20" s="239"/>
      <c r="VOO20" s="239"/>
      <c r="VOP20" s="239"/>
      <c r="VOQ20" s="239"/>
      <c r="VOR20" s="239"/>
      <c r="VOS20" s="239"/>
      <c r="VOT20" s="239"/>
      <c r="VOU20" s="239"/>
      <c r="VOV20" s="239"/>
      <c r="VOW20" s="239"/>
      <c r="VOX20" s="239"/>
      <c r="VOY20" s="239"/>
      <c r="VOZ20" s="239"/>
      <c r="VPA20" s="239"/>
      <c r="VPB20" s="239"/>
      <c r="VPC20" s="239"/>
      <c r="VPD20" s="239"/>
      <c r="VPE20" s="239"/>
      <c r="VPF20" s="239"/>
      <c r="VPG20" s="239"/>
      <c r="VPH20" s="239"/>
      <c r="VPI20" s="239"/>
      <c r="VPJ20" s="239"/>
      <c r="VPK20" s="239"/>
      <c r="VPL20" s="239"/>
      <c r="VPM20" s="239"/>
      <c r="VPN20" s="239"/>
      <c r="VPO20" s="239"/>
      <c r="VPP20" s="239"/>
      <c r="VPQ20" s="239"/>
      <c r="VPR20" s="239"/>
      <c r="VPS20" s="239"/>
      <c r="VPT20" s="239"/>
      <c r="VPU20" s="239"/>
      <c r="VPV20" s="239"/>
      <c r="VPW20" s="239"/>
      <c r="VPX20" s="239"/>
      <c r="VPY20" s="239"/>
      <c r="VPZ20" s="239"/>
      <c r="VQA20" s="239"/>
      <c r="VQB20" s="239"/>
      <c r="VQC20" s="239"/>
      <c r="VQD20" s="239"/>
      <c r="VQE20" s="239"/>
      <c r="VQF20" s="239"/>
      <c r="VQG20" s="239"/>
      <c r="VQH20" s="239"/>
      <c r="VQI20" s="239"/>
      <c r="VQJ20" s="239"/>
      <c r="VQK20" s="239"/>
      <c r="VQL20" s="239"/>
      <c r="VQM20" s="239"/>
      <c r="VQN20" s="239"/>
      <c r="VQO20" s="239"/>
      <c r="VQP20" s="239"/>
      <c r="VQQ20" s="239"/>
      <c r="VQR20" s="239"/>
      <c r="VQS20" s="239"/>
      <c r="VQT20" s="239"/>
      <c r="VQU20" s="239"/>
      <c r="VQV20" s="239"/>
      <c r="VQW20" s="239"/>
      <c r="VQX20" s="239"/>
      <c r="VQY20" s="239"/>
      <c r="VQZ20" s="239"/>
      <c r="VRA20" s="239"/>
      <c r="VRB20" s="239"/>
      <c r="VRC20" s="239"/>
      <c r="VRD20" s="239"/>
      <c r="VRE20" s="239"/>
      <c r="VRF20" s="239"/>
      <c r="VRG20" s="239"/>
      <c r="VRH20" s="239"/>
      <c r="VRI20" s="239"/>
      <c r="VRJ20" s="239"/>
      <c r="VRK20" s="239"/>
      <c r="VRL20" s="239"/>
      <c r="VRM20" s="239"/>
      <c r="VRN20" s="239"/>
      <c r="VRO20" s="239"/>
      <c r="VRP20" s="239"/>
      <c r="VRQ20" s="239"/>
      <c r="VRR20" s="239"/>
      <c r="VRS20" s="239"/>
      <c r="VRT20" s="239"/>
      <c r="VRU20" s="239"/>
      <c r="VRV20" s="239"/>
      <c r="VRW20" s="239"/>
      <c r="VRX20" s="239"/>
      <c r="VRY20" s="239"/>
      <c r="VRZ20" s="239"/>
      <c r="VSA20" s="239"/>
      <c r="VSB20" s="239"/>
      <c r="VSC20" s="239"/>
      <c r="VSD20" s="239"/>
      <c r="VSE20" s="239"/>
      <c r="VSF20" s="239"/>
      <c r="VSG20" s="239"/>
      <c r="VSH20" s="239"/>
      <c r="VSI20" s="239"/>
      <c r="VSJ20" s="239"/>
      <c r="VSK20" s="239"/>
      <c r="VSL20" s="239"/>
      <c r="VSM20" s="239"/>
      <c r="VSN20" s="239"/>
      <c r="VSO20" s="239"/>
      <c r="VSP20" s="239"/>
      <c r="VSQ20" s="239"/>
      <c r="VSR20" s="239"/>
      <c r="VSS20" s="239"/>
      <c r="VST20" s="239"/>
      <c r="VSU20" s="239"/>
      <c r="VSV20" s="239"/>
      <c r="VSW20" s="239"/>
      <c r="VSX20" s="239"/>
      <c r="VSY20" s="239"/>
      <c r="VSZ20" s="239"/>
      <c r="VTA20" s="239"/>
      <c r="VTB20" s="239"/>
      <c r="VTC20" s="239"/>
      <c r="VTD20" s="239"/>
      <c r="VTE20" s="239"/>
      <c r="VTF20" s="239"/>
      <c r="VTG20" s="239"/>
      <c r="VTH20" s="239"/>
      <c r="VTI20" s="239"/>
      <c r="VTJ20" s="239"/>
      <c r="VTK20" s="239"/>
      <c r="VTL20" s="239"/>
      <c r="VTM20" s="239"/>
      <c r="VTN20" s="239"/>
      <c r="VTO20" s="239"/>
      <c r="VTP20" s="239"/>
      <c r="VTQ20" s="239"/>
      <c r="VTR20" s="239"/>
      <c r="VTS20" s="239"/>
      <c r="VTT20" s="239"/>
      <c r="VTU20" s="239"/>
      <c r="VTV20" s="239"/>
      <c r="VTW20" s="239"/>
      <c r="VTX20" s="239"/>
      <c r="VTY20" s="239"/>
      <c r="VTZ20" s="239"/>
      <c r="VUA20" s="239"/>
      <c r="VUB20" s="239"/>
      <c r="VUC20" s="239"/>
      <c r="VUD20" s="239"/>
      <c r="VUE20" s="239"/>
      <c r="VUF20" s="239"/>
      <c r="VUG20" s="239"/>
      <c r="VUH20" s="239"/>
      <c r="VUI20" s="239"/>
      <c r="VUJ20" s="239"/>
      <c r="VUK20" s="239"/>
      <c r="VUL20" s="239"/>
      <c r="VUM20" s="239"/>
      <c r="VUN20" s="239"/>
      <c r="VUO20" s="239"/>
      <c r="VUP20" s="239"/>
      <c r="VUQ20" s="239"/>
      <c r="VUR20" s="239"/>
      <c r="VUS20" s="239"/>
      <c r="VUT20" s="239"/>
      <c r="VUU20" s="239"/>
      <c r="VUV20" s="239"/>
      <c r="VUW20" s="239"/>
      <c r="VUX20" s="239"/>
      <c r="VUY20" s="239"/>
      <c r="VUZ20" s="239"/>
      <c r="VVA20" s="239"/>
      <c r="VVB20" s="239"/>
      <c r="VVC20" s="239"/>
      <c r="VVD20" s="239"/>
      <c r="VVE20" s="239"/>
      <c r="VVF20" s="239"/>
      <c r="VVG20" s="239"/>
      <c r="VVH20" s="239"/>
      <c r="VVI20" s="239"/>
      <c r="VVJ20" s="239"/>
      <c r="VVK20" s="239"/>
      <c r="VVL20" s="239"/>
      <c r="VVM20" s="239"/>
      <c r="VVN20" s="239"/>
      <c r="VVO20" s="239"/>
      <c r="VVP20" s="239"/>
      <c r="VVQ20" s="239"/>
      <c r="VVR20" s="239"/>
      <c r="VVS20" s="239"/>
      <c r="VVT20" s="239"/>
      <c r="VVU20" s="239"/>
      <c r="VVV20" s="239"/>
      <c r="VVW20" s="239"/>
      <c r="VVX20" s="239"/>
      <c r="VVY20" s="239"/>
      <c r="VVZ20" s="239"/>
      <c r="VWA20" s="239"/>
      <c r="VWB20" s="239"/>
      <c r="VWC20" s="239"/>
      <c r="VWD20" s="239"/>
      <c r="VWE20" s="239"/>
      <c r="VWF20" s="239"/>
      <c r="VWG20" s="239"/>
      <c r="VWH20" s="239"/>
      <c r="VWI20" s="239"/>
      <c r="VWJ20" s="239"/>
      <c r="VWK20" s="239"/>
      <c r="VWL20" s="239"/>
      <c r="VWM20" s="239"/>
      <c r="VWN20" s="239"/>
      <c r="VWO20" s="239"/>
      <c r="VWP20" s="239"/>
      <c r="VWQ20" s="239"/>
      <c r="VWR20" s="239"/>
      <c r="VWS20" s="239"/>
      <c r="VWT20" s="239"/>
      <c r="VWU20" s="239"/>
      <c r="VWV20" s="239"/>
      <c r="VWW20" s="239"/>
      <c r="VWX20" s="239"/>
      <c r="VWY20" s="239"/>
      <c r="VWZ20" s="239"/>
      <c r="VXA20" s="239"/>
      <c r="VXB20" s="239"/>
      <c r="VXC20" s="239"/>
      <c r="VXD20" s="239"/>
      <c r="VXE20" s="239"/>
      <c r="VXF20" s="239"/>
      <c r="VXG20" s="239"/>
      <c r="VXH20" s="239"/>
      <c r="VXI20" s="239"/>
      <c r="VXJ20" s="239"/>
      <c r="VXK20" s="239"/>
      <c r="VXL20" s="239"/>
      <c r="VXM20" s="239"/>
      <c r="VXN20" s="239"/>
      <c r="VXO20" s="239"/>
      <c r="VXP20" s="239"/>
      <c r="VXQ20" s="239"/>
      <c r="VXR20" s="239"/>
      <c r="VXS20" s="239"/>
      <c r="VXT20" s="239"/>
      <c r="VXU20" s="239"/>
      <c r="VXV20" s="239"/>
      <c r="VXW20" s="239"/>
      <c r="VXX20" s="239"/>
      <c r="VXY20" s="239"/>
      <c r="VXZ20" s="239"/>
      <c r="VYA20" s="239"/>
      <c r="VYB20" s="239"/>
      <c r="VYC20" s="239"/>
      <c r="VYD20" s="239"/>
      <c r="VYE20" s="239"/>
      <c r="VYF20" s="239"/>
      <c r="VYG20" s="239"/>
      <c r="VYH20" s="239"/>
      <c r="VYI20" s="239"/>
      <c r="VYJ20" s="239"/>
      <c r="VYK20" s="239"/>
      <c r="VYL20" s="239"/>
      <c r="VYM20" s="239"/>
      <c r="VYN20" s="239"/>
      <c r="VYO20" s="239"/>
      <c r="VYP20" s="239"/>
      <c r="VYQ20" s="239"/>
      <c r="VYR20" s="239"/>
      <c r="VYS20" s="239"/>
      <c r="VYT20" s="239"/>
      <c r="VYU20" s="239"/>
      <c r="VYV20" s="239"/>
      <c r="VYW20" s="239"/>
      <c r="VYX20" s="239"/>
      <c r="VYY20" s="239"/>
      <c r="VYZ20" s="239"/>
      <c r="VZA20" s="239"/>
      <c r="VZB20" s="239"/>
      <c r="VZC20" s="239"/>
      <c r="VZD20" s="239"/>
      <c r="VZE20" s="239"/>
      <c r="VZF20" s="239"/>
      <c r="VZG20" s="239"/>
      <c r="VZH20" s="239"/>
      <c r="VZI20" s="239"/>
      <c r="VZJ20" s="239"/>
      <c r="VZK20" s="239"/>
      <c r="VZL20" s="239"/>
      <c r="VZM20" s="239"/>
      <c r="VZN20" s="239"/>
      <c r="VZO20" s="239"/>
      <c r="VZP20" s="239"/>
      <c r="VZQ20" s="239"/>
      <c r="VZR20" s="239"/>
      <c r="VZS20" s="239"/>
      <c r="VZT20" s="239"/>
      <c r="VZU20" s="239"/>
      <c r="VZV20" s="239"/>
      <c r="VZW20" s="239"/>
      <c r="VZX20" s="239"/>
      <c r="VZY20" s="239"/>
      <c r="VZZ20" s="239"/>
      <c r="WAA20" s="239"/>
      <c r="WAB20" s="239"/>
      <c r="WAC20" s="239"/>
      <c r="WAD20" s="239"/>
      <c r="WAE20" s="239"/>
      <c r="WAF20" s="239"/>
      <c r="WAG20" s="239"/>
      <c r="WAH20" s="239"/>
      <c r="WAI20" s="239"/>
      <c r="WAJ20" s="239"/>
      <c r="WAK20" s="239"/>
      <c r="WAL20" s="239"/>
      <c r="WAM20" s="239"/>
      <c r="WAN20" s="239"/>
      <c r="WAO20" s="239"/>
      <c r="WAP20" s="239"/>
      <c r="WAQ20" s="239"/>
      <c r="WAR20" s="239"/>
      <c r="WAS20" s="239"/>
      <c r="WAT20" s="239"/>
      <c r="WAU20" s="239"/>
      <c r="WAV20" s="239"/>
      <c r="WAW20" s="239"/>
      <c r="WAX20" s="239"/>
      <c r="WAY20" s="239"/>
      <c r="WAZ20" s="239"/>
      <c r="WBA20" s="239"/>
      <c r="WBB20" s="239"/>
      <c r="WBC20" s="239"/>
      <c r="WBD20" s="239"/>
      <c r="WBE20" s="239"/>
      <c r="WBF20" s="239"/>
      <c r="WBG20" s="239"/>
      <c r="WBH20" s="239"/>
      <c r="WBI20" s="239"/>
      <c r="WBJ20" s="239"/>
      <c r="WBK20" s="239"/>
      <c r="WBL20" s="239"/>
      <c r="WBM20" s="239"/>
      <c r="WBN20" s="239"/>
      <c r="WBO20" s="239"/>
      <c r="WBP20" s="239"/>
      <c r="WBQ20" s="239"/>
      <c r="WBR20" s="239"/>
      <c r="WBS20" s="239"/>
      <c r="WBT20" s="239"/>
      <c r="WBU20" s="239"/>
      <c r="WBV20" s="239"/>
      <c r="WBW20" s="239"/>
      <c r="WBX20" s="239"/>
      <c r="WBY20" s="239"/>
      <c r="WBZ20" s="239"/>
      <c r="WCA20" s="239"/>
      <c r="WCB20" s="239"/>
      <c r="WCC20" s="239"/>
      <c r="WCD20" s="239"/>
      <c r="WCE20" s="239"/>
      <c r="WCF20" s="239"/>
      <c r="WCG20" s="239"/>
      <c r="WCH20" s="239"/>
      <c r="WCI20" s="239"/>
      <c r="WCJ20" s="239"/>
      <c r="WCK20" s="239"/>
      <c r="WCL20" s="239"/>
      <c r="WCM20" s="239"/>
      <c r="WCN20" s="239"/>
      <c r="WCO20" s="239"/>
      <c r="WCP20" s="239"/>
      <c r="WCQ20" s="239"/>
      <c r="WCR20" s="239"/>
      <c r="WCS20" s="239"/>
      <c r="WCT20" s="239"/>
      <c r="WCU20" s="239"/>
      <c r="WCV20" s="239"/>
      <c r="WCW20" s="239"/>
      <c r="WCX20" s="239"/>
      <c r="WCY20" s="239"/>
      <c r="WCZ20" s="239"/>
      <c r="WDA20" s="239"/>
      <c r="WDB20" s="239"/>
      <c r="WDC20" s="239"/>
      <c r="WDD20" s="239"/>
      <c r="WDE20" s="239"/>
      <c r="WDF20" s="239"/>
      <c r="WDG20" s="239"/>
      <c r="WDH20" s="239"/>
      <c r="WDI20" s="239"/>
      <c r="WDJ20" s="239"/>
      <c r="WDK20" s="239"/>
      <c r="WDL20" s="239"/>
      <c r="WDM20" s="239"/>
      <c r="WDN20" s="239"/>
      <c r="WDO20" s="239"/>
      <c r="WDP20" s="239"/>
      <c r="WDQ20" s="239"/>
      <c r="WDR20" s="239"/>
      <c r="WDS20" s="239"/>
      <c r="WDT20" s="239"/>
      <c r="WDU20" s="239"/>
      <c r="WDV20" s="239"/>
      <c r="WDW20" s="239"/>
      <c r="WDX20" s="239"/>
      <c r="WDY20" s="239"/>
      <c r="WDZ20" s="239"/>
      <c r="WEA20" s="239"/>
      <c r="WEB20" s="239"/>
      <c r="WEC20" s="239"/>
      <c r="WED20" s="239"/>
      <c r="WEE20" s="239"/>
      <c r="WEF20" s="239"/>
      <c r="WEG20" s="239"/>
      <c r="WEH20" s="239"/>
      <c r="WEI20" s="239"/>
      <c r="WEJ20" s="239"/>
      <c r="WEK20" s="239"/>
      <c r="WEL20" s="239"/>
      <c r="WEM20" s="239"/>
      <c r="WEN20" s="239"/>
      <c r="WEO20" s="239"/>
      <c r="WEP20" s="239"/>
      <c r="WEQ20" s="239"/>
      <c r="WER20" s="239"/>
      <c r="WES20" s="239"/>
      <c r="WET20" s="239"/>
      <c r="WEU20" s="239"/>
      <c r="WEV20" s="239"/>
      <c r="WEW20" s="239"/>
      <c r="WEX20" s="239"/>
      <c r="WEY20" s="239"/>
      <c r="WEZ20" s="239"/>
      <c r="WFA20" s="239"/>
      <c r="WFB20" s="239"/>
      <c r="WFC20" s="239"/>
      <c r="WFD20" s="239"/>
      <c r="WFE20" s="239"/>
      <c r="WFF20" s="239"/>
      <c r="WFG20" s="239"/>
      <c r="WFH20" s="239"/>
      <c r="WFI20" s="239"/>
      <c r="WFJ20" s="239"/>
      <c r="WFK20" s="239"/>
      <c r="WFL20" s="239"/>
      <c r="WFM20" s="239"/>
      <c r="WFN20" s="239"/>
      <c r="WFO20" s="239"/>
      <c r="WFP20" s="239"/>
      <c r="WFQ20" s="239"/>
      <c r="WFR20" s="239"/>
      <c r="WFS20" s="239"/>
      <c r="WFT20" s="239"/>
      <c r="WFU20" s="239"/>
      <c r="WFV20" s="239"/>
      <c r="WFW20" s="239"/>
      <c r="WFX20" s="239"/>
      <c r="WFY20" s="239"/>
      <c r="WFZ20" s="239"/>
      <c r="WGA20" s="239"/>
      <c r="WGB20" s="239"/>
      <c r="WGC20" s="239"/>
      <c r="WGD20" s="239"/>
      <c r="WGE20" s="239"/>
      <c r="WGF20" s="239"/>
      <c r="WGG20" s="239"/>
      <c r="WGH20" s="239"/>
      <c r="WGI20" s="239"/>
      <c r="WGJ20" s="239"/>
      <c r="WGK20" s="239"/>
      <c r="WGL20" s="239"/>
      <c r="WGM20" s="239"/>
      <c r="WGN20" s="239"/>
      <c r="WGO20" s="239"/>
      <c r="WGP20" s="239"/>
      <c r="WGQ20" s="239"/>
      <c r="WGR20" s="239"/>
      <c r="WGS20" s="239"/>
      <c r="WGT20" s="239"/>
      <c r="WGU20" s="239"/>
      <c r="WGV20" s="239"/>
      <c r="WGW20" s="239"/>
      <c r="WGX20" s="239"/>
      <c r="WGY20" s="239"/>
      <c r="WGZ20" s="239"/>
      <c r="WHA20" s="239"/>
      <c r="WHB20" s="239"/>
      <c r="WHC20" s="239"/>
      <c r="WHD20" s="239"/>
      <c r="WHE20" s="239"/>
      <c r="WHF20" s="239"/>
      <c r="WHG20" s="239"/>
      <c r="WHH20" s="239"/>
      <c r="WHI20" s="239"/>
      <c r="WHJ20" s="239"/>
      <c r="WHK20" s="239"/>
      <c r="WHL20" s="239"/>
      <c r="WHM20" s="239"/>
      <c r="WHN20" s="239"/>
      <c r="WHO20" s="239"/>
      <c r="WHP20" s="239"/>
      <c r="WHQ20" s="239"/>
      <c r="WHR20" s="239"/>
      <c r="WHS20" s="239"/>
      <c r="WHT20" s="239"/>
      <c r="WHU20" s="239"/>
      <c r="WHV20" s="239"/>
      <c r="WHW20" s="239"/>
      <c r="WHX20" s="239"/>
      <c r="WHY20" s="239"/>
      <c r="WHZ20" s="239"/>
      <c r="WIA20" s="239"/>
      <c r="WIB20" s="239"/>
      <c r="WIC20" s="239"/>
      <c r="WID20" s="239"/>
      <c r="WIE20" s="239"/>
      <c r="WIF20" s="239"/>
      <c r="WIG20" s="239"/>
      <c r="WIH20" s="239"/>
      <c r="WII20" s="239"/>
      <c r="WIJ20" s="239"/>
      <c r="WIK20" s="239"/>
      <c r="WIL20" s="239"/>
      <c r="WIM20" s="239"/>
      <c r="WIN20" s="239"/>
      <c r="WIO20" s="239"/>
      <c r="WIP20" s="239"/>
      <c r="WIQ20" s="239"/>
      <c r="WIR20" s="239"/>
      <c r="WIS20" s="239"/>
      <c r="WIT20" s="239"/>
      <c r="WIU20" s="239"/>
      <c r="WIV20" s="239"/>
      <c r="WIW20" s="239"/>
      <c r="WIX20" s="239"/>
      <c r="WIY20" s="239"/>
      <c r="WIZ20" s="239"/>
      <c r="WJA20" s="239"/>
      <c r="WJB20" s="239"/>
      <c r="WJC20" s="239"/>
      <c r="WJD20" s="239"/>
      <c r="WJE20" s="239"/>
      <c r="WJF20" s="239"/>
      <c r="WJG20" s="239"/>
      <c r="WJH20" s="239"/>
      <c r="WJI20" s="239"/>
      <c r="WJJ20" s="239"/>
      <c r="WJK20" s="239"/>
      <c r="WJL20" s="239"/>
      <c r="WJM20" s="239"/>
      <c r="WJN20" s="239"/>
      <c r="WJO20" s="239"/>
      <c r="WJP20" s="239"/>
      <c r="WJQ20" s="239"/>
      <c r="WJR20" s="239"/>
      <c r="WJS20" s="239"/>
      <c r="WJT20" s="239"/>
      <c r="WJU20" s="239"/>
      <c r="WJV20" s="239"/>
      <c r="WJW20" s="239"/>
      <c r="WJX20" s="239"/>
      <c r="WJY20" s="239"/>
      <c r="WJZ20" s="239"/>
      <c r="WKA20" s="239"/>
      <c r="WKB20" s="239"/>
      <c r="WKC20" s="239"/>
      <c r="WKD20" s="239"/>
      <c r="WKE20" s="239"/>
      <c r="WKF20" s="239"/>
      <c r="WKG20" s="239"/>
      <c r="WKH20" s="239"/>
      <c r="WKI20" s="239"/>
      <c r="WKJ20" s="239"/>
      <c r="WKK20" s="239"/>
      <c r="WKL20" s="239"/>
      <c r="WKM20" s="239"/>
      <c r="WKN20" s="239"/>
      <c r="WKO20" s="239"/>
      <c r="WKP20" s="239"/>
      <c r="WKQ20" s="239"/>
      <c r="WKR20" s="239"/>
      <c r="WKS20" s="239"/>
      <c r="WKT20" s="239"/>
      <c r="WKU20" s="239"/>
      <c r="WKV20" s="239"/>
      <c r="WKW20" s="239"/>
      <c r="WKX20" s="239"/>
      <c r="WKY20" s="239"/>
      <c r="WKZ20" s="239"/>
      <c r="WLA20" s="239"/>
      <c r="WLB20" s="239"/>
      <c r="WLC20" s="239"/>
      <c r="WLD20" s="239"/>
      <c r="WLE20" s="239"/>
      <c r="WLF20" s="239"/>
      <c r="WLG20" s="239"/>
      <c r="WLH20" s="239"/>
      <c r="WLI20" s="239"/>
      <c r="WLJ20" s="239"/>
      <c r="WLK20" s="239"/>
      <c r="WLL20" s="239"/>
      <c r="WLM20" s="239"/>
      <c r="WLN20" s="239"/>
      <c r="WLO20" s="239"/>
      <c r="WLP20" s="239"/>
      <c r="WLQ20" s="239"/>
      <c r="WLR20" s="239"/>
      <c r="WLS20" s="239"/>
      <c r="WLT20" s="239"/>
      <c r="WLU20" s="239"/>
      <c r="WLV20" s="239"/>
      <c r="WLW20" s="239"/>
      <c r="WLX20" s="239"/>
      <c r="WLY20" s="239"/>
      <c r="WLZ20" s="239"/>
      <c r="WMA20" s="239"/>
      <c r="WMB20" s="239"/>
      <c r="WMC20" s="239"/>
      <c r="WMD20" s="239"/>
      <c r="WME20" s="239"/>
      <c r="WMF20" s="239"/>
      <c r="WMG20" s="239"/>
      <c r="WMH20" s="239"/>
      <c r="WMI20" s="239"/>
      <c r="WMJ20" s="239"/>
      <c r="WMK20" s="239"/>
      <c r="WML20" s="239"/>
      <c r="WMM20" s="239"/>
      <c r="WMN20" s="239"/>
      <c r="WMO20" s="239"/>
      <c r="WMP20" s="239"/>
      <c r="WMQ20" s="239"/>
      <c r="WMR20" s="239"/>
      <c r="WMS20" s="239"/>
      <c r="WMT20" s="239"/>
      <c r="WMU20" s="239"/>
      <c r="WMV20" s="239"/>
      <c r="WMW20" s="239"/>
      <c r="WMX20" s="239"/>
      <c r="WMY20" s="239"/>
      <c r="WMZ20" s="239"/>
      <c r="WNA20" s="239"/>
      <c r="WNB20" s="239"/>
      <c r="WNC20" s="239"/>
      <c r="WND20" s="239"/>
      <c r="WNE20" s="239"/>
      <c r="WNF20" s="239"/>
      <c r="WNG20" s="239"/>
      <c r="WNH20" s="239"/>
      <c r="WNI20" s="239"/>
      <c r="WNJ20" s="239"/>
      <c r="WNK20" s="239"/>
      <c r="WNL20" s="239"/>
      <c r="WNM20" s="239"/>
      <c r="WNN20" s="239"/>
      <c r="WNO20" s="239"/>
      <c r="WNP20" s="239"/>
      <c r="WNQ20" s="239"/>
      <c r="WNR20" s="239"/>
      <c r="WNS20" s="239"/>
      <c r="WNT20" s="239"/>
      <c r="WNU20" s="239"/>
      <c r="WNV20" s="239"/>
      <c r="WNW20" s="239"/>
      <c r="WNX20" s="239"/>
      <c r="WNY20" s="239"/>
      <c r="WNZ20" s="239"/>
      <c r="WOA20" s="239"/>
      <c r="WOB20" s="239"/>
      <c r="WOC20" s="239"/>
      <c r="WOD20" s="239"/>
      <c r="WOE20" s="239"/>
      <c r="WOF20" s="239"/>
      <c r="WOG20" s="239"/>
      <c r="WOH20" s="239"/>
      <c r="WOI20" s="239"/>
      <c r="WOJ20" s="239"/>
      <c r="WOK20" s="239"/>
      <c r="WOL20" s="239"/>
      <c r="WOM20" s="239"/>
      <c r="WON20" s="239"/>
      <c r="WOO20" s="239"/>
      <c r="WOP20" s="239"/>
      <c r="WOQ20" s="239"/>
      <c r="WOR20" s="239"/>
      <c r="WOS20" s="239"/>
      <c r="WOT20" s="239"/>
      <c r="WOU20" s="239"/>
      <c r="WOV20" s="239"/>
      <c r="WOW20" s="239"/>
      <c r="WOX20" s="239"/>
      <c r="WOY20" s="239"/>
      <c r="WOZ20" s="239"/>
      <c r="WPA20" s="239"/>
      <c r="WPB20" s="239"/>
      <c r="WPC20" s="239"/>
      <c r="WPD20" s="239"/>
      <c r="WPE20" s="239"/>
      <c r="WPF20" s="239"/>
      <c r="WPG20" s="239"/>
      <c r="WPH20" s="239"/>
      <c r="WPI20" s="239"/>
      <c r="WPJ20" s="239"/>
      <c r="WPK20" s="239"/>
      <c r="WPL20" s="239"/>
      <c r="WPM20" s="239"/>
      <c r="WPN20" s="239"/>
      <c r="WPO20" s="239"/>
      <c r="WPP20" s="239"/>
      <c r="WPQ20" s="239"/>
      <c r="WPR20" s="239"/>
      <c r="WPS20" s="239"/>
      <c r="WPT20" s="239"/>
      <c r="WPU20" s="239"/>
      <c r="WPV20" s="239"/>
      <c r="WPW20" s="239"/>
      <c r="WPX20" s="239"/>
      <c r="WPY20" s="239"/>
      <c r="WPZ20" s="239"/>
      <c r="WQA20" s="239"/>
      <c r="WQB20" s="239"/>
      <c r="WQC20" s="239"/>
      <c r="WQD20" s="239"/>
      <c r="WQE20" s="239"/>
      <c r="WQF20" s="239"/>
      <c r="WQG20" s="239"/>
      <c r="WQH20" s="239"/>
      <c r="WQI20" s="239"/>
      <c r="WQJ20" s="239"/>
      <c r="WQK20" s="239"/>
      <c r="WQL20" s="239"/>
      <c r="WQM20" s="239"/>
      <c r="WQN20" s="239"/>
      <c r="WQO20" s="239"/>
      <c r="WQP20" s="239"/>
      <c r="WQQ20" s="239"/>
      <c r="WQR20" s="239"/>
      <c r="WQS20" s="239"/>
      <c r="WQT20" s="239"/>
      <c r="WQU20" s="239"/>
      <c r="WQV20" s="239"/>
      <c r="WQW20" s="239"/>
      <c r="WQX20" s="239"/>
      <c r="WQY20" s="239"/>
      <c r="WQZ20" s="239"/>
      <c r="WRA20" s="239"/>
      <c r="WRB20" s="239"/>
      <c r="WRC20" s="239"/>
      <c r="WRD20" s="239"/>
      <c r="WRE20" s="239"/>
      <c r="WRF20" s="239"/>
      <c r="WRG20" s="239"/>
      <c r="WRH20" s="239"/>
      <c r="WRI20" s="239"/>
      <c r="WRJ20" s="239"/>
      <c r="WRK20" s="239"/>
      <c r="WRL20" s="239"/>
      <c r="WRM20" s="239"/>
      <c r="WRN20" s="239"/>
      <c r="WRO20" s="239"/>
      <c r="WRP20" s="239"/>
      <c r="WRQ20" s="239"/>
      <c r="WRR20" s="239"/>
      <c r="WRS20" s="239"/>
      <c r="WRT20" s="239"/>
      <c r="WRU20" s="239"/>
      <c r="WRV20" s="239"/>
      <c r="WRW20" s="239"/>
      <c r="WRX20" s="239"/>
      <c r="WRY20" s="239"/>
      <c r="WRZ20" s="239"/>
      <c r="WSA20" s="239"/>
      <c r="WSB20" s="239"/>
      <c r="WSC20" s="239"/>
      <c r="WSD20" s="239"/>
      <c r="WSE20" s="239"/>
      <c r="WSF20" s="239"/>
      <c r="WSG20" s="239"/>
      <c r="WSH20" s="239"/>
      <c r="WSI20" s="239"/>
      <c r="WSJ20" s="239"/>
      <c r="WSK20" s="239"/>
      <c r="WSL20" s="239"/>
      <c r="WSM20" s="239"/>
      <c r="WSN20" s="239"/>
      <c r="WSO20" s="239"/>
      <c r="WSP20" s="239"/>
      <c r="WSQ20" s="239"/>
      <c r="WSR20" s="239"/>
      <c r="WSS20" s="239"/>
      <c r="WST20" s="239"/>
      <c r="WSU20" s="239"/>
      <c r="WSV20" s="239"/>
      <c r="WSW20" s="239"/>
      <c r="WSX20" s="239"/>
      <c r="WSY20" s="239"/>
      <c r="WSZ20" s="239"/>
      <c r="WTA20" s="239"/>
      <c r="WTB20" s="239"/>
      <c r="WTC20" s="239"/>
      <c r="WTD20" s="239"/>
      <c r="WTE20" s="239"/>
      <c r="WTF20" s="239"/>
      <c r="WTG20" s="239"/>
      <c r="WTH20" s="239"/>
      <c r="WTI20" s="239"/>
      <c r="WTJ20" s="239"/>
      <c r="WTK20" s="239"/>
      <c r="WTL20" s="239"/>
      <c r="WTM20" s="239"/>
      <c r="WTN20" s="239"/>
      <c r="WTO20" s="239"/>
      <c r="WTP20" s="239"/>
      <c r="WTQ20" s="239"/>
      <c r="WTR20" s="239"/>
      <c r="WTS20" s="239"/>
      <c r="WTT20" s="239"/>
      <c r="WTU20" s="239"/>
      <c r="WTV20" s="239"/>
      <c r="WTW20" s="239"/>
      <c r="WTX20" s="239"/>
      <c r="WTY20" s="239"/>
      <c r="WTZ20" s="239"/>
      <c r="WUA20" s="239"/>
      <c r="WUB20" s="239"/>
      <c r="WUC20" s="239"/>
      <c r="WUD20" s="239"/>
      <c r="WUE20" s="239"/>
      <c r="WUF20" s="239"/>
      <c r="WUG20" s="239"/>
      <c r="WUH20" s="239"/>
      <c r="WUI20" s="239"/>
      <c r="WUJ20" s="239"/>
      <c r="WUK20" s="239"/>
      <c r="WUL20" s="239"/>
      <c r="WUM20" s="239"/>
      <c r="WUN20" s="239"/>
      <c r="WUO20" s="239"/>
      <c r="WUP20" s="239"/>
      <c r="WUQ20" s="239"/>
      <c r="WUR20" s="239"/>
      <c r="WUS20" s="239"/>
      <c r="WUT20" s="239"/>
      <c r="WUU20" s="239"/>
      <c r="WUV20" s="239"/>
      <c r="WUW20" s="239"/>
      <c r="WUX20" s="239"/>
      <c r="WUY20" s="239"/>
      <c r="WUZ20" s="239"/>
      <c r="WVA20" s="239"/>
      <c r="WVB20" s="239"/>
      <c r="WVC20" s="239"/>
      <c r="WVD20" s="239"/>
      <c r="WVE20" s="239"/>
      <c r="WVF20" s="239"/>
      <c r="WVG20" s="239"/>
      <c r="WVH20" s="239"/>
      <c r="WVI20" s="239"/>
      <c r="WVJ20" s="239"/>
      <c r="WVK20" s="239"/>
      <c r="WVL20" s="239"/>
      <c r="WVM20" s="239"/>
      <c r="WVN20" s="239"/>
      <c r="WVO20" s="239"/>
      <c r="WVP20" s="239"/>
      <c r="WVQ20" s="239"/>
      <c r="WVR20" s="239"/>
      <c r="WVS20" s="239"/>
      <c r="WVT20" s="239"/>
      <c r="WVU20" s="239"/>
      <c r="WVV20" s="239"/>
      <c r="WVW20" s="239"/>
      <c r="WVX20" s="239"/>
      <c r="WVY20" s="239"/>
      <c r="WVZ20" s="239"/>
      <c r="WWA20" s="239"/>
      <c r="WWB20" s="239"/>
      <c r="WWC20" s="239"/>
      <c r="WWD20" s="239"/>
      <c r="WWE20" s="239"/>
      <c r="WWF20" s="239"/>
      <c r="WWG20" s="239"/>
      <c r="WWH20" s="239"/>
      <c r="WWI20" s="239"/>
      <c r="WWJ20" s="239"/>
      <c r="WWK20" s="239"/>
      <c r="WWL20" s="239"/>
      <c r="WWM20" s="239"/>
      <c r="WWN20" s="239"/>
      <c r="WWO20" s="239"/>
      <c r="WWP20" s="239"/>
      <c r="WWQ20" s="239"/>
      <c r="WWR20" s="239"/>
      <c r="WWS20" s="239"/>
      <c r="WWT20" s="239"/>
      <c r="WWU20" s="239"/>
      <c r="WWV20" s="239"/>
      <c r="WWW20" s="239"/>
      <c r="WWX20" s="239"/>
      <c r="WWY20" s="239"/>
      <c r="WWZ20" s="239"/>
      <c r="WXA20" s="239"/>
      <c r="WXB20" s="239"/>
      <c r="WXC20" s="239"/>
      <c r="WXD20" s="239"/>
      <c r="WXE20" s="239"/>
      <c r="WXF20" s="239"/>
      <c r="WXG20" s="239"/>
      <c r="WXH20" s="239"/>
      <c r="WXI20" s="239"/>
      <c r="WXJ20" s="239"/>
      <c r="WXK20" s="239"/>
      <c r="WXL20" s="239"/>
      <c r="WXM20" s="239"/>
      <c r="WXN20" s="239"/>
      <c r="WXO20" s="239"/>
      <c r="WXP20" s="239"/>
      <c r="WXQ20" s="239"/>
      <c r="WXR20" s="239"/>
      <c r="WXS20" s="239"/>
      <c r="WXT20" s="239"/>
      <c r="WXU20" s="239"/>
      <c r="WXV20" s="239"/>
      <c r="WXW20" s="239"/>
      <c r="WXX20" s="239"/>
      <c r="WXY20" s="239"/>
      <c r="WXZ20" s="239"/>
      <c r="WYA20" s="239"/>
      <c r="WYB20" s="239"/>
      <c r="WYC20" s="239"/>
      <c r="WYD20" s="239"/>
      <c r="WYE20" s="239"/>
      <c r="WYF20" s="239"/>
      <c r="WYG20" s="239"/>
      <c r="WYH20" s="239"/>
      <c r="WYI20" s="239"/>
      <c r="WYJ20" s="239"/>
      <c r="WYK20" s="239"/>
      <c r="WYL20" s="239"/>
      <c r="WYM20" s="239"/>
      <c r="WYN20" s="239"/>
      <c r="WYO20" s="239"/>
      <c r="WYP20" s="239"/>
      <c r="WYQ20" s="239"/>
      <c r="WYR20" s="239"/>
      <c r="WYS20" s="239"/>
      <c r="WYT20" s="239"/>
      <c r="WYU20" s="239"/>
      <c r="WYV20" s="239"/>
      <c r="WYW20" s="239"/>
      <c r="WYX20" s="239"/>
      <c r="WYY20" s="239"/>
      <c r="WYZ20" s="239"/>
      <c r="WZA20" s="239"/>
      <c r="WZB20" s="239"/>
      <c r="WZC20" s="239"/>
      <c r="WZD20" s="239"/>
      <c r="WZE20" s="239"/>
      <c r="WZF20" s="239"/>
      <c r="WZG20" s="239"/>
      <c r="WZH20" s="239"/>
      <c r="WZI20" s="239"/>
      <c r="WZJ20" s="239"/>
      <c r="WZK20" s="239"/>
      <c r="WZL20" s="239"/>
      <c r="WZM20" s="239"/>
      <c r="WZN20" s="239"/>
      <c r="WZO20" s="239"/>
      <c r="WZP20" s="239"/>
      <c r="WZQ20" s="239"/>
      <c r="WZR20" s="239"/>
      <c r="WZS20" s="239"/>
      <c r="WZT20" s="239"/>
      <c r="WZU20" s="239"/>
      <c r="WZV20" s="239"/>
      <c r="WZW20" s="239"/>
      <c r="WZX20" s="239"/>
      <c r="WZY20" s="239"/>
      <c r="WZZ20" s="239"/>
      <c r="XAA20" s="239"/>
      <c r="XAB20" s="239"/>
      <c r="XAC20" s="239"/>
      <c r="XAD20" s="239"/>
      <c r="XAE20" s="239"/>
      <c r="XAF20" s="239"/>
      <c r="XAG20" s="239"/>
      <c r="XAH20" s="239"/>
      <c r="XAI20" s="239"/>
      <c r="XAJ20" s="239"/>
      <c r="XAK20" s="239"/>
      <c r="XAL20" s="239"/>
      <c r="XAM20" s="239"/>
      <c r="XAN20" s="239"/>
      <c r="XAO20" s="239"/>
      <c r="XAP20" s="239"/>
      <c r="XAQ20" s="239"/>
      <c r="XAR20" s="239"/>
      <c r="XAS20" s="239"/>
      <c r="XAT20" s="239"/>
      <c r="XAU20" s="239"/>
      <c r="XAV20" s="239"/>
      <c r="XAW20" s="239"/>
      <c r="XAX20" s="239"/>
      <c r="XAY20" s="239"/>
      <c r="XAZ20" s="239"/>
      <c r="XBA20" s="239"/>
      <c r="XBB20" s="239"/>
      <c r="XBC20" s="239"/>
      <c r="XBD20" s="239"/>
      <c r="XBE20" s="239"/>
      <c r="XBF20" s="239"/>
      <c r="XBG20" s="239"/>
      <c r="XBH20" s="239"/>
      <c r="XBI20" s="239"/>
      <c r="XBJ20" s="239"/>
      <c r="XBK20" s="239"/>
      <c r="XBL20" s="239"/>
      <c r="XBM20" s="239"/>
      <c r="XBN20" s="239"/>
      <c r="XBO20" s="239"/>
      <c r="XBP20" s="239"/>
      <c r="XBQ20" s="239"/>
      <c r="XBR20" s="239"/>
      <c r="XBS20" s="239"/>
      <c r="XBT20" s="239"/>
      <c r="XBU20" s="239"/>
      <c r="XBV20" s="239"/>
      <c r="XBW20" s="239"/>
      <c r="XBX20" s="239"/>
      <c r="XBY20" s="239"/>
      <c r="XBZ20" s="239"/>
      <c r="XCA20" s="239"/>
      <c r="XCB20" s="239"/>
      <c r="XCC20" s="239"/>
      <c r="XCD20" s="239"/>
      <c r="XCE20" s="239"/>
      <c r="XCF20" s="239"/>
      <c r="XCG20" s="239"/>
      <c r="XCH20" s="239"/>
      <c r="XCI20" s="239"/>
      <c r="XCJ20" s="239"/>
      <c r="XCK20" s="239"/>
      <c r="XCL20" s="239"/>
      <c r="XCM20" s="239"/>
      <c r="XCN20" s="239"/>
      <c r="XCO20" s="239"/>
      <c r="XCP20" s="239"/>
      <c r="XCQ20" s="239"/>
      <c r="XCR20" s="239"/>
      <c r="XCS20" s="239"/>
      <c r="XCT20" s="239"/>
      <c r="XCU20" s="239"/>
      <c r="XCV20" s="239"/>
      <c r="XCW20" s="239"/>
      <c r="XCX20" s="239"/>
      <c r="XCY20" s="239"/>
      <c r="XCZ20" s="239"/>
      <c r="XDA20" s="239"/>
      <c r="XDB20" s="239"/>
      <c r="XDC20" s="239"/>
      <c r="XDD20" s="239"/>
      <c r="XDE20" s="239"/>
      <c r="XDF20" s="239"/>
      <c r="XDG20" s="239"/>
      <c r="XDH20" s="239"/>
      <c r="XDI20" s="239"/>
      <c r="XDJ20" s="239"/>
      <c r="XDK20" s="239"/>
      <c r="XDL20" s="239"/>
      <c r="XDM20" s="239"/>
      <c r="XDN20" s="239"/>
      <c r="XDO20" s="239"/>
      <c r="XDP20" s="239"/>
      <c r="XDQ20" s="239"/>
      <c r="XDR20" s="239"/>
      <c r="XDS20" s="239"/>
      <c r="XDT20" s="239"/>
      <c r="XDU20" s="239"/>
      <c r="XDV20" s="239"/>
      <c r="XDW20" s="239"/>
      <c r="XDX20" s="239"/>
      <c r="XDY20" s="239"/>
      <c r="XDZ20" s="239"/>
      <c r="XEA20" s="239"/>
      <c r="XEB20" s="239"/>
      <c r="XEC20" s="239"/>
      <c r="XED20" s="239"/>
      <c r="XEE20" s="239"/>
      <c r="XEF20" s="239"/>
      <c r="XEG20" s="239"/>
      <c r="XEH20" s="239"/>
      <c r="XEI20" s="239"/>
      <c r="XEJ20" s="239"/>
      <c r="XEK20" s="239"/>
      <c r="XEL20" s="239"/>
      <c r="XEM20" s="239"/>
      <c r="XEN20" s="254"/>
      <c r="XEO20" s="254"/>
      <c r="XEP20" s="254"/>
    </row>
    <row r="21" spans="1:16370" ht="24.95" customHeight="1">
      <c r="A21" s="247" t="s">
        <v>1683</v>
      </c>
      <c r="B21" s="249">
        <v>25927</v>
      </c>
      <c r="C21" s="249">
        <v>25456</v>
      </c>
      <c r="D21" s="249">
        <v>25216</v>
      </c>
      <c r="E21" s="250">
        <f>D21/C21*100</f>
        <v>99.057196731615335</v>
      </c>
      <c r="F21" s="250">
        <v>99.115600801855294</v>
      </c>
    </row>
    <row r="22" spans="1:16370" ht="24.95" customHeight="1">
      <c r="A22" s="247" t="s">
        <v>1676</v>
      </c>
      <c r="B22" s="249">
        <v>43183</v>
      </c>
      <c r="C22" s="249">
        <v>43270</v>
      </c>
      <c r="D22" s="249">
        <v>43984</v>
      </c>
      <c r="E22" s="250">
        <f t="shared" ref="E22:E26" si="2">D22/C22*100</f>
        <v>101.65010399815115</v>
      </c>
      <c r="F22" s="250">
        <v>109.198341567566</v>
      </c>
    </row>
    <row r="23" spans="1:16370" ht="24.95" customHeight="1">
      <c r="A23" s="247" t="s">
        <v>1677</v>
      </c>
      <c r="B23" s="249">
        <v>650</v>
      </c>
      <c r="C23" s="249">
        <v>400</v>
      </c>
      <c r="D23" s="249">
        <v>431</v>
      </c>
      <c r="E23" s="250">
        <f t="shared" si="2"/>
        <v>107.74999999999999</v>
      </c>
      <c r="F23" s="250">
        <v>69.181380417335504</v>
      </c>
    </row>
    <row r="24" spans="1:16370" ht="24.95" customHeight="1">
      <c r="A24" s="247" t="s">
        <v>1678</v>
      </c>
      <c r="B24" s="249"/>
      <c r="C24" s="249"/>
      <c r="D24" s="249"/>
      <c r="E24" s="250"/>
      <c r="F24" s="250"/>
    </row>
    <row r="25" spans="1:16370" ht="24.95" customHeight="1">
      <c r="A25" s="247" t="s">
        <v>1679</v>
      </c>
      <c r="B25" s="249"/>
      <c r="C25" s="249"/>
      <c r="D25" s="249"/>
      <c r="E25" s="250"/>
      <c r="F25" s="250"/>
    </row>
    <row r="26" spans="1:16370" ht="24.95" customHeight="1">
      <c r="A26" s="247" t="s">
        <v>1680</v>
      </c>
      <c r="B26" s="249"/>
      <c r="C26" s="249">
        <v>750</v>
      </c>
      <c r="D26" s="249">
        <v>694</v>
      </c>
      <c r="E26" s="250">
        <f t="shared" si="2"/>
        <v>92.533333333333331</v>
      </c>
      <c r="F26" s="250">
        <v>125.724637681159</v>
      </c>
    </row>
    <row r="27" spans="1:16370" ht="24.95" customHeight="1">
      <c r="A27" s="247" t="s">
        <v>1681</v>
      </c>
      <c r="B27" s="249"/>
      <c r="C27" s="249"/>
      <c r="D27" s="249"/>
      <c r="E27" s="250"/>
      <c r="F27" s="250"/>
    </row>
    <row r="28" spans="1:16370" s="239" customFormat="1" ht="24.95" customHeight="1">
      <c r="A28" s="253" t="s">
        <v>1362</v>
      </c>
      <c r="B28" s="245">
        <v>336160</v>
      </c>
      <c r="C28" s="245">
        <v>337540</v>
      </c>
      <c r="D28" s="245">
        <v>344375</v>
      </c>
      <c r="E28" s="246">
        <f>D28/C28*100</f>
        <v>102.024945191681</v>
      </c>
      <c r="F28" s="246">
        <v>105.241685333855</v>
      </c>
    </row>
    <row r="29" spans="1:16370" ht="35.1" customHeight="1">
      <c r="A29" s="420" t="s">
        <v>1685</v>
      </c>
      <c r="B29" s="421"/>
      <c r="C29" s="421"/>
      <c r="D29" s="422"/>
      <c r="E29" s="423"/>
      <c r="F29" s="424"/>
    </row>
    <row r="31" spans="1:16370" ht="13.5" customHeight="1"/>
    <row r="32" spans="1:16370" ht="13.5" customHeight="1"/>
    <row r="33" ht="13.5" customHeight="1"/>
  </sheetData>
  <mergeCells count="3">
    <mergeCell ref="A1:F1"/>
    <mergeCell ref="E2:F2"/>
    <mergeCell ref="A29:F29"/>
  </mergeCells>
  <phoneticPr fontId="65" type="noConversion"/>
  <printOptions horizontalCentered="1"/>
  <pageMargins left="0.51180555555555596" right="0.51180555555555596" top="0.59027777777777801" bottom="0.55000000000000004" header="0.31388888888888899" footer="0.31388888888888899"/>
  <pageSetup paperSize="9" firstPageNumber="101" orientation="portrait" useFirstPageNumber="1"/>
  <headerFooter>
    <oddFooter>&amp;C&amp;P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N21"/>
  <sheetViews>
    <sheetView topLeftCell="A7" workbookViewId="0">
      <selection sqref="A1:F1"/>
    </sheetView>
  </sheetViews>
  <sheetFormatPr defaultColWidth="9" defaultRowHeight="24.95" customHeight="1"/>
  <cols>
    <col min="1" max="1" width="31.625" style="220" customWidth="1"/>
    <col min="2" max="2" width="11.625" style="221" customWidth="1"/>
    <col min="3" max="5" width="11.625" style="220" customWidth="1"/>
    <col min="6" max="6" width="13" style="220" customWidth="1"/>
    <col min="7" max="7" width="39.75" style="220" customWidth="1"/>
    <col min="8" max="240" width="9" style="220"/>
    <col min="241" max="241" width="52.25" style="220" customWidth="1"/>
    <col min="242" max="243" width="27.875" style="220" customWidth="1"/>
    <col min="244" max="496" width="9" style="220"/>
    <col min="497" max="497" width="52.25" style="220" customWidth="1"/>
    <col min="498" max="499" width="27.875" style="220" customWidth="1"/>
    <col min="500" max="752" width="9" style="220"/>
    <col min="753" max="753" width="52.25" style="220" customWidth="1"/>
    <col min="754" max="755" width="27.875" style="220" customWidth="1"/>
    <col min="756" max="1008" width="9" style="220"/>
    <col min="1009" max="1009" width="52.25" style="220" customWidth="1"/>
    <col min="1010" max="1011" width="27.875" style="220" customWidth="1"/>
    <col min="1012" max="1264" width="9" style="220"/>
    <col min="1265" max="1265" width="52.25" style="220" customWidth="1"/>
    <col min="1266" max="1267" width="27.875" style="220" customWidth="1"/>
    <col min="1268" max="1520" width="9" style="220"/>
    <col min="1521" max="1521" width="52.25" style="220" customWidth="1"/>
    <col min="1522" max="1523" width="27.875" style="220" customWidth="1"/>
    <col min="1524" max="1776" width="9" style="220"/>
    <col min="1777" max="1777" width="52.25" style="220" customWidth="1"/>
    <col min="1778" max="1779" width="27.875" style="220" customWidth="1"/>
    <col min="1780" max="2032" width="9" style="220"/>
    <col min="2033" max="2033" width="52.25" style="220" customWidth="1"/>
    <col min="2034" max="2035" width="27.875" style="220" customWidth="1"/>
    <col min="2036" max="2288" width="9" style="220"/>
    <col min="2289" max="2289" width="52.25" style="220" customWidth="1"/>
    <col min="2290" max="2291" width="27.875" style="220" customWidth="1"/>
    <col min="2292" max="2544" width="9" style="220"/>
    <col min="2545" max="2545" width="52.25" style="220" customWidth="1"/>
    <col min="2546" max="2547" width="27.875" style="220" customWidth="1"/>
    <col min="2548" max="2800" width="9" style="220"/>
    <col min="2801" max="2801" width="52.25" style="220" customWidth="1"/>
    <col min="2802" max="2803" width="27.875" style="220" customWidth="1"/>
    <col min="2804" max="3056" width="9" style="220"/>
    <col min="3057" max="3057" width="52.25" style="220" customWidth="1"/>
    <col min="3058" max="3059" width="27.875" style="220" customWidth="1"/>
    <col min="3060" max="3312" width="9" style="220"/>
    <col min="3313" max="3313" width="52.25" style="220" customWidth="1"/>
    <col min="3314" max="3315" width="27.875" style="220" customWidth="1"/>
    <col min="3316" max="3568" width="9" style="220"/>
    <col min="3569" max="3569" width="52.25" style="220" customWidth="1"/>
    <col min="3570" max="3571" width="27.875" style="220" customWidth="1"/>
    <col min="3572" max="3824" width="9" style="220"/>
    <col min="3825" max="3825" width="52.25" style="220" customWidth="1"/>
    <col min="3826" max="3827" width="27.875" style="220" customWidth="1"/>
    <col min="3828" max="4080" width="9" style="220"/>
    <col min="4081" max="4081" width="52.25" style="220" customWidth="1"/>
    <col min="4082" max="4083" width="27.875" style="220" customWidth="1"/>
    <col min="4084" max="4336" width="9" style="220"/>
    <col min="4337" max="4337" width="52.25" style="220" customWidth="1"/>
    <col min="4338" max="4339" width="27.875" style="220" customWidth="1"/>
    <col min="4340" max="4592" width="9" style="220"/>
    <col min="4593" max="4593" width="52.25" style="220" customWidth="1"/>
    <col min="4594" max="4595" width="27.875" style="220" customWidth="1"/>
    <col min="4596" max="4848" width="9" style="220"/>
    <col min="4849" max="4849" width="52.25" style="220" customWidth="1"/>
    <col min="4850" max="4851" width="27.875" style="220" customWidth="1"/>
    <col min="4852" max="5104" width="9" style="220"/>
    <col min="5105" max="5105" width="52.25" style="220" customWidth="1"/>
    <col min="5106" max="5107" width="27.875" style="220" customWidth="1"/>
    <col min="5108" max="5360" width="9" style="220"/>
    <col min="5361" max="5361" width="52.25" style="220" customWidth="1"/>
    <col min="5362" max="5363" width="27.875" style="220" customWidth="1"/>
    <col min="5364" max="5616" width="9" style="220"/>
    <col min="5617" max="5617" width="52.25" style="220" customWidth="1"/>
    <col min="5618" max="5619" width="27.875" style="220" customWidth="1"/>
    <col min="5620" max="5872" width="9" style="220"/>
    <col min="5873" max="5873" width="52.25" style="220" customWidth="1"/>
    <col min="5874" max="5875" width="27.875" style="220" customWidth="1"/>
    <col min="5876" max="6128" width="9" style="220"/>
    <col min="6129" max="6129" width="52.25" style="220" customWidth="1"/>
    <col min="6130" max="6131" width="27.875" style="220" customWidth="1"/>
    <col min="6132" max="6384" width="9" style="220"/>
    <col min="6385" max="6385" width="52.25" style="220" customWidth="1"/>
    <col min="6386" max="6387" width="27.875" style="220" customWidth="1"/>
    <col min="6388" max="6640" width="9" style="220"/>
    <col min="6641" max="6641" width="52.25" style="220" customWidth="1"/>
    <col min="6642" max="6643" width="27.875" style="220" customWidth="1"/>
    <col min="6644" max="6896" width="9" style="220"/>
    <col min="6897" max="6897" width="52.25" style="220" customWidth="1"/>
    <col min="6898" max="6899" width="27.875" style="220" customWidth="1"/>
    <col min="6900" max="7152" width="9" style="220"/>
    <col min="7153" max="7153" width="52.25" style="220" customWidth="1"/>
    <col min="7154" max="7155" width="27.875" style="220" customWidth="1"/>
    <col min="7156" max="7408" width="9" style="220"/>
    <col min="7409" max="7409" width="52.25" style="220" customWidth="1"/>
    <col min="7410" max="7411" width="27.875" style="220" customWidth="1"/>
    <col min="7412" max="7664" width="9" style="220"/>
    <col min="7665" max="7665" width="52.25" style="220" customWidth="1"/>
    <col min="7666" max="7667" width="27.875" style="220" customWidth="1"/>
    <col min="7668" max="7920" width="9" style="220"/>
    <col min="7921" max="7921" width="52.25" style="220" customWidth="1"/>
    <col min="7922" max="7923" width="27.875" style="220" customWidth="1"/>
    <col min="7924" max="8176" width="9" style="220"/>
    <col min="8177" max="8177" width="52.25" style="220" customWidth="1"/>
    <col min="8178" max="8179" width="27.875" style="220" customWidth="1"/>
    <col min="8180" max="8432" width="9" style="220"/>
    <col min="8433" max="8433" width="52.25" style="220" customWidth="1"/>
    <col min="8434" max="8435" width="27.875" style="220" customWidth="1"/>
    <col min="8436" max="8688" width="9" style="220"/>
    <col min="8689" max="8689" width="52.25" style="220" customWidth="1"/>
    <col min="8690" max="8691" width="27.875" style="220" customWidth="1"/>
    <col min="8692" max="8944" width="9" style="220"/>
    <col min="8945" max="8945" width="52.25" style="220" customWidth="1"/>
    <col min="8946" max="8947" width="27.875" style="220" customWidth="1"/>
    <col min="8948" max="9200" width="9" style="220"/>
    <col min="9201" max="9201" width="52.25" style="220" customWidth="1"/>
    <col min="9202" max="9203" width="27.875" style="220" customWidth="1"/>
    <col min="9204" max="9456" width="9" style="220"/>
    <col min="9457" max="9457" width="52.25" style="220" customWidth="1"/>
    <col min="9458" max="9459" width="27.875" style="220" customWidth="1"/>
    <col min="9460" max="9712" width="9" style="220"/>
    <col min="9713" max="9713" width="52.25" style="220" customWidth="1"/>
    <col min="9714" max="9715" width="27.875" style="220" customWidth="1"/>
    <col min="9716" max="9968" width="9" style="220"/>
    <col min="9969" max="9969" width="52.25" style="220" customWidth="1"/>
    <col min="9970" max="9971" width="27.875" style="220" customWidth="1"/>
    <col min="9972" max="10224" width="9" style="220"/>
    <col min="10225" max="10225" width="52.25" style="220" customWidth="1"/>
    <col min="10226" max="10227" width="27.875" style="220" customWidth="1"/>
    <col min="10228" max="10480" width="9" style="220"/>
    <col min="10481" max="10481" width="52.25" style="220" customWidth="1"/>
    <col min="10482" max="10483" width="27.875" style="220" customWidth="1"/>
    <col min="10484" max="10736" width="9" style="220"/>
    <col min="10737" max="10737" width="52.25" style="220" customWidth="1"/>
    <col min="10738" max="10739" width="27.875" style="220" customWidth="1"/>
    <col min="10740" max="10992" width="9" style="220"/>
    <col min="10993" max="10993" width="52.25" style="220" customWidth="1"/>
    <col min="10994" max="10995" width="27.875" style="220" customWidth="1"/>
    <col min="10996" max="11248" width="9" style="220"/>
    <col min="11249" max="11249" width="52.25" style="220" customWidth="1"/>
    <col min="11250" max="11251" width="27.875" style="220" customWidth="1"/>
    <col min="11252" max="11504" width="9" style="220"/>
    <col min="11505" max="11505" width="52.25" style="220" customWidth="1"/>
    <col min="11506" max="11507" width="27.875" style="220" customWidth="1"/>
    <col min="11508" max="11760" width="9" style="220"/>
    <col min="11761" max="11761" width="52.25" style="220" customWidth="1"/>
    <col min="11762" max="11763" width="27.875" style="220" customWidth="1"/>
    <col min="11764" max="12016" width="9" style="220"/>
    <col min="12017" max="12017" width="52.25" style="220" customWidth="1"/>
    <col min="12018" max="12019" width="27.875" style="220" customWidth="1"/>
    <col min="12020" max="12272" width="9" style="220"/>
    <col min="12273" max="12273" width="52.25" style="220" customWidth="1"/>
    <col min="12274" max="12275" width="27.875" style="220" customWidth="1"/>
    <col min="12276" max="12528" width="9" style="220"/>
    <col min="12529" max="12529" width="52.25" style="220" customWidth="1"/>
    <col min="12530" max="12531" width="27.875" style="220" customWidth="1"/>
    <col min="12532" max="12784" width="9" style="220"/>
    <col min="12785" max="12785" width="52.25" style="220" customWidth="1"/>
    <col min="12786" max="12787" width="27.875" style="220" customWidth="1"/>
    <col min="12788" max="13040" width="9" style="220"/>
    <col min="13041" max="13041" width="52.25" style="220" customWidth="1"/>
    <col min="13042" max="13043" width="27.875" style="220" customWidth="1"/>
    <col min="13044" max="13296" width="9" style="220"/>
    <col min="13297" max="13297" width="52.25" style="220" customWidth="1"/>
    <col min="13298" max="13299" width="27.875" style="220" customWidth="1"/>
    <col min="13300" max="13552" width="9" style="220"/>
    <col min="13553" max="13553" width="52.25" style="220" customWidth="1"/>
    <col min="13554" max="13555" width="27.875" style="220" customWidth="1"/>
    <col min="13556" max="13808" width="9" style="220"/>
    <col min="13809" max="13809" width="52.25" style="220" customWidth="1"/>
    <col min="13810" max="13811" width="27.875" style="220" customWidth="1"/>
    <col min="13812" max="14064" width="9" style="220"/>
    <col min="14065" max="14065" width="52.25" style="220" customWidth="1"/>
    <col min="14066" max="14067" width="27.875" style="220" customWidth="1"/>
    <col min="14068" max="14320" width="9" style="220"/>
    <col min="14321" max="14321" width="52.25" style="220" customWidth="1"/>
    <col min="14322" max="14323" width="27.875" style="220" customWidth="1"/>
    <col min="14324" max="14576" width="9" style="220"/>
    <col min="14577" max="14577" width="52.25" style="220" customWidth="1"/>
    <col min="14578" max="14579" width="27.875" style="220" customWidth="1"/>
    <col min="14580" max="14832" width="9" style="220"/>
    <col min="14833" max="14833" width="52.25" style="220" customWidth="1"/>
    <col min="14834" max="14835" width="27.875" style="220" customWidth="1"/>
    <col min="14836" max="15088" width="9" style="220"/>
    <col min="15089" max="15089" width="52.25" style="220" customWidth="1"/>
    <col min="15090" max="15091" width="27.875" style="220" customWidth="1"/>
    <col min="15092" max="15344" width="9" style="220"/>
    <col min="15345" max="15345" width="52.25" style="220" customWidth="1"/>
    <col min="15346" max="15347" width="27.875" style="220" customWidth="1"/>
    <col min="15348" max="15600" width="9" style="220"/>
    <col min="15601" max="15601" width="52.25" style="220" customWidth="1"/>
    <col min="15602" max="15603" width="27.875" style="220" customWidth="1"/>
    <col min="15604" max="15856" width="9" style="220"/>
    <col min="15857" max="15857" width="52.25" style="220" customWidth="1"/>
    <col min="15858" max="15859" width="27.875" style="220" customWidth="1"/>
    <col min="15860" max="16112" width="9" style="220"/>
    <col min="16113" max="16113" width="52.25" style="220" customWidth="1"/>
    <col min="16114" max="16115" width="27.875" style="220" customWidth="1"/>
    <col min="16116" max="16384" width="9" style="220"/>
  </cols>
  <sheetData>
    <row r="1" spans="1:8" ht="30" customHeight="1">
      <c r="A1" s="389" t="s">
        <v>1686</v>
      </c>
      <c r="B1" s="389"/>
      <c r="C1" s="389"/>
      <c r="D1" s="389"/>
      <c r="E1" s="389"/>
      <c r="F1" s="389"/>
    </row>
    <row r="2" spans="1:8" ht="20.100000000000001" customHeight="1">
      <c r="A2" s="222"/>
      <c r="B2" s="223"/>
      <c r="E2" s="385" t="s">
        <v>1</v>
      </c>
      <c r="F2" s="385"/>
    </row>
    <row r="3" spans="1:8" ht="24.95" customHeight="1">
      <c r="A3" s="57" t="s">
        <v>2</v>
      </c>
      <c r="B3" s="57" t="s">
        <v>3</v>
      </c>
      <c r="C3" s="57" t="s">
        <v>4</v>
      </c>
      <c r="D3" s="57" t="s">
        <v>5</v>
      </c>
      <c r="E3" s="224" t="s">
        <v>6</v>
      </c>
      <c r="F3" s="224" t="s">
        <v>7</v>
      </c>
    </row>
    <row r="4" spans="1:8" s="206" customFormat="1" ht="24.95" customHeight="1">
      <c r="A4" s="225" t="s">
        <v>1687</v>
      </c>
      <c r="B4" s="226">
        <v>12813</v>
      </c>
      <c r="C4" s="226">
        <v>15673</v>
      </c>
      <c r="D4" s="226">
        <v>15542</v>
      </c>
      <c r="E4" s="227">
        <f>D4/C4*100</f>
        <v>99.164167676896568</v>
      </c>
      <c r="F4" s="227">
        <v>128.24490469510701</v>
      </c>
    </row>
    <row r="5" spans="1:8" ht="24.95" customHeight="1">
      <c r="A5" s="228" t="s">
        <v>1688</v>
      </c>
      <c r="B5" s="229">
        <v>12808</v>
      </c>
      <c r="C5" s="229">
        <v>15662</v>
      </c>
      <c r="D5" s="229">
        <v>15529</v>
      </c>
      <c r="E5" s="230">
        <f>D5/C5*100</f>
        <v>99.150810879836541</v>
      </c>
      <c r="F5" s="230">
        <v>128.21169088507301</v>
      </c>
    </row>
    <row r="6" spans="1:8" ht="24.95" customHeight="1">
      <c r="A6" s="228" t="s">
        <v>1689</v>
      </c>
      <c r="B6" s="229">
        <v>5</v>
      </c>
      <c r="C6" s="229">
        <v>11</v>
      </c>
      <c r="D6" s="229">
        <v>13</v>
      </c>
      <c r="E6" s="230">
        <f>D6/C6*100</f>
        <v>118.18181818181819</v>
      </c>
      <c r="F6" s="230">
        <v>185.71428571428601</v>
      </c>
      <c r="G6" s="178"/>
      <c r="H6" s="178"/>
    </row>
    <row r="7" spans="1:8" ht="24.95" customHeight="1">
      <c r="A7" s="228" t="s">
        <v>1690</v>
      </c>
      <c r="B7" s="231"/>
      <c r="C7" s="229"/>
      <c r="D7" s="231"/>
      <c r="E7" s="230"/>
      <c r="F7" s="230"/>
      <c r="G7" s="178"/>
      <c r="H7" s="178"/>
    </row>
    <row r="8" spans="1:8" ht="24.95" customHeight="1">
      <c r="A8" s="228" t="s">
        <v>1691</v>
      </c>
      <c r="B8" s="232"/>
      <c r="C8" s="229"/>
      <c r="D8" s="232"/>
      <c r="E8" s="230"/>
      <c r="F8" s="230"/>
      <c r="G8" s="178"/>
      <c r="H8" s="178"/>
    </row>
    <row r="9" spans="1:8" s="206" customFormat="1" ht="36" customHeight="1">
      <c r="A9" s="225" t="s">
        <v>1692</v>
      </c>
      <c r="B9" s="226">
        <v>229803</v>
      </c>
      <c r="C9" s="226">
        <v>207611</v>
      </c>
      <c r="D9" s="233">
        <v>207319</v>
      </c>
      <c r="E9" s="227">
        <f>D9/C9*100</f>
        <v>99.859352346455637</v>
      </c>
      <c r="F9" s="227">
        <v>102.870993832276</v>
      </c>
    </row>
    <row r="10" spans="1:8" ht="35.1" customHeight="1">
      <c r="A10" s="228" t="s">
        <v>1693</v>
      </c>
      <c r="B10" s="229">
        <v>223472</v>
      </c>
      <c r="C10" s="229">
        <v>200164</v>
      </c>
      <c r="D10" s="229">
        <v>199727</v>
      </c>
      <c r="E10" s="230">
        <f>D10/C10*100</f>
        <v>99.781679023200979</v>
      </c>
      <c r="F10" s="230">
        <v>102.544000164295</v>
      </c>
    </row>
    <row r="11" spans="1:8" ht="35.1" customHeight="1">
      <c r="A11" s="228" t="s">
        <v>1689</v>
      </c>
      <c r="B11" s="229">
        <v>281</v>
      </c>
      <c r="C11" s="229">
        <v>281</v>
      </c>
      <c r="D11" s="229">
        <v>371</v>
      </c>
      <c r="E11" s="230">
        <f>D11/C11*100</f>
        <v>132.02846975088968</v>
      </c>
      <c r="F11" s="230">
        <v>129.72027972027999</v>
      </c>
    </row>
    <row r="12" spans="1:8" ht="24.95" customHeight="1">
      <c r="A12" s="228" t="s">
        <v>1690</v>
      </c>
      <c r="B12" s="229">
        <v>6050</v>
      </c>
      <c r="C12" s="229">
        <v>7166</v>
      </c>
      <c r="D12" s="229">
        <v>7220</v>
      </c>
      <c r="E12" s="230">
        <f>D12/C12*100</f>
        <v>100.7535584705554</v>
      </c>
      <c r="F12" s="230">
        <v>111.523015137473</v>
      </c>
    </row>
    <row r="13" spans="1:8" ht="24.95" customHeight="1">
      <c r="A13" s="228" t="s">
        <v>1691</v>
      </c>
      <c r="B13" s="229"/>
      <c r="C13" s="229"/>
      <c r="D13" s="229"/>
      <c r="E13" s="230"/>
      <c r="F13" s="230"/>
    </row>
    <row r="14" spans="1:8" s="206" customFormat="1" ht="24.95" customHeight="1">
      <c r="A14" s="225" t="s">
        <v>1694</v>
      </c>
      <c r="B14" s="226">
        <v>66586</v>
      </c>
      <c r="C14" s="226">
        <v>66090</v>
      </c>
      <c r="D14" s="226">
        <v>64970</v>
      </c>
      <c r="E14" s="227">
        <f>D14/C14*100</f>
        <v>98.305341201392039</v>
      </c>
      <c r="F14" s="227">
        <v>104.98674940210699</v>
      </c>
    </row>
    <row r="15" spans="1:8" ht="24.95" customHeight="1">
      <c r="A15" s="228" t="s">
        <v>1693</v>
      </c>
      <c r="B15" s="229">
        <v>62595</v>
      </c>
      <c r="C15" s="229">
        <v>61948</v>
      </c>
      <c r="D15" s="229">
        <v>61101</v>
      </c>
      <c r="E15" s="230">
        <f>D15/C15*100</f>
        <v>98.632724220313818</v>
      </c>
      <c r="F15" s="230">
        <v>108.498623812483</v>
      </c>
    </row>
    <row r="16" spans="1:8" ht="24.95" customHeight="1">
      <c r="A16" s="228" t="s">
        <v>1695</v>
      </c>
      <c r="B16" s="229">
        <v>3891</v>
      </c>
      <c r="C16" s="229">
        <v>4117</v>
      </c>
      <c r="D16" s="229">
        <v>3843</v>
      </c>
      <c r="E16" s="230">
        <f>D16/C16*100</f>
        <v>93.344668447898954</v>
      </c>
      <c r="F16" s="230">
        <v>106.307053941909</v>
      </c>
    </row>
    <row r="17" spans="1:16368" ht="24.95" customHeight="1">
      <c r="A17" s="228" t="s">
        <v>1690</v>
      </c>
      <c r="B17" s="229">
        <v>100</v>
      </c>
      <c r="C17" s="229">
        <v>25</v>
      </c>
      <c r="D17" s="229">
        <v>26</v>
      </c>
      <c r="E17" s="230">
        <f>D17/C17*100</f>
        <v>104</v>
      </c>
      <c r="F17" s="230">
        <v>1.3306038894575201</v>
      </c>
    </row>
    <row r="18" spans="1:16368" s="206" customFormat="1" ht="24.95" customHeight="1">
      <c r="A18" s="234" t="s">
        <v>1696</v>
      </c>
      <c r="B18" s="226">
        <v>309202</v>
      </c>
      <c r="C18" s="226">
        <v>289374</v>
      </c>
      <c r="D18" s="226">
        <v>287831</v>
      </c>
      <c r="E18" s="227">
        <f>D18/C18*100</f>
        <v>99.466780014790544</v>
      </c>
      <c r="F18" s="227">
        <v>104.462211834388</v>
      </c>
    </row>
    <row r="19" spans="1:16368" ht="35.1" customHeight="1">
      <c r="A19" s="420" t="s">
        <v>1685</v>
      </c>
      <c r="B19" s="421"/>
      <c r="C19" s="421"/>
      <c r="D19" s="422"/>
      <c r="E19" s="423"/>
      <c r="F19" s="424"/>
      <c r="G19" s="217"/>
      <c r="H19" s="217"/>
      <c r="I19" s="217"/>
      <c r="J19" s="217"/>
      <c r="K19" s="217"/>
      <c r="L19" s="217"/>
      <c r="M19" s="217"/>
      <c r="N19" s="217"/>
      <c r="O19" s="217"/>
      <c r="P19" s="217"/>
      <c r="Q19" s="217"/>
      <c r="R19" s="217"/>
      <c r="S19" s="217"/>
      <c r="T19" s="217"/>
      <c r="U19" s="217"/>
      <c r="V19" s="217"/>
      <c r="W19" s="217"/>
      <c r="X19" s="217"/>
      <c r="Y19" s="217"/>
      <c r="Z19" s="217"/>
      <c r="AA19" s="217"/>
      <c r="AB19" s="217"/>
      <c r="AC19" s="217"/>
      <c r="AD19" s="217"/>
      <c r="AE19" s="217"/>
      <c r="AF19" s="217"/>
      <c r="AG19" s="217"/>
      <c r="AH19" s="217"/>
      <c r="AI19" s="217"/>
      <c r="AJ19" s="217"/>
      <c r="AK19" s="217"/>
      <c r="AL19" s="217"/>
      <c r="AM19" s="217"/>
      <c r="AN19" s="217"/>
      <c r="AO19" s="217"/>
      <c r="AP19" s="217"/>
      <c r="AQ19" s="217"/>
      <c r="AR19" s="217"/>
      <c r="AS19" s="217"/>
      <c r="AT19" s="217"/>
      <c r="AU19" s="217"/>
      <c r="AV19" s="217"/>
      <c r="AW19" s="217"/>
      <c r="AX19" s="217"/>
      <c r="AY19" s="217"/>
      <c r="AZ19" s="217"/>
      <c r="BA19" s="217"/>
      <c r="BB19" s="217"/>
      <c r="BC19" s="217"/>
      <c r="BD19" s="217"/>
      <c r="BE19" s="217"/>
      <c r="BF19" s="217"/>
      <c r="BG19" s="217"/>
      <c r="BH19" s="217"/>
      <c r="BI19" s="217"/>
      <c r="BJ19" s="217"/>
      <c r="BK19" s="217"/>
      <c r="BL19" s="217"/>
      <c r="BM19" s="217"/>
      <c r="BN19" s="217"/>
      <c r="BO19" s="217"/>
      <c r="BP19" s="217"/>
      <c r="BQ19" s="217"/>
      <c r="BR19" s="217"/>
      <c r="BS19" s="217"/>
      <c r="BT19" s="217"/>
      <c r="BU19" s="217"/>
      <c r="BV19" s="217"/>
      <c r="BW19" s="217"/>
      <c r="BX19" s="217"/>
      <c r="BY19" s="217"/>
      <c r="BZ19" s="217"/>
      <c r="CA19" s="217"/>
      <c r="CB19" s="217"/>
      <c r="CC19" s="217"/>
      <c r="CD19" s="217"/>
      <c r="CE19" s="217"/>
      <c r="CF19" s="217"/>
      <c r="CG19" s="217"/>
      <c r="CH19" s="217"/>
      <c r="CI19" s="217"/>
      <c r="CJ19" s="217"/>
      <c r="CK19" s="217"/>
      <c r="CL19" s="217"/>
      <c r="CM19" s="217"/>
      <c r="CN19" s="217"/>
      <c r="CO19" s="217"/>
      <c r="CP19" s="217"/>
      <c r="CQ19" s="217"/>
      <c r="CR19" s="217"/>
      <c r="CS19" s="217"/>
      <c r="CT19" s="217"/>
      <c r="CU19" s="217"/>
      <c r="CV19" s="217"/>
      <c r="CW19" s="217"/>
      <c r="CX19" s="217"/>
      <c r="CY19" s="217"/>
      <c r="CZ19" s="217"/>
      <c r="DA19" s="217"/>
      <c r="DB19" s="217"/>
      <c r="DC19" s="217"/>
      <c r="DD19" s="217"/>
      <c r="DE19" s="217"/>
      <c r="DF19" s="217"/>
      <c r="DG19" s="217"/>
      <c r="DH19" s="217"/>
      <c r="DI19" s="217"/>
      <c r="DJ19" s="217"/>
      <c r="DK19" s="217"/>
      <c r="DL19" s="217"/>
      <c r="DM19" s="217"/>
      <c r="DN19" s="217"/>
      <c r="DO19" s="217"/>
      <c r="DP19" s="217"/>
      <c r="DQ19" s="217"/>
      <c r="DR19" s="217"/>
      <c r="DS19" s="217"/>
      <c r="DT19" s="217"/>
      <c r="DU19" s="217"/>
      <c r="DV19" s="217"/>
      <c r="DW19" s="217"/>
      <c r="DX19" s="217"/>
      <c r="DY19" s="217"/>
      <c r="DZ19" s="217"/>
      <c r="EA19" s="217"/>
      <c r="EB19" s="217"/>
      <c r="EC19" s="217"/>
      <c r="ED19" s="217"/>
      <c r="EE19" s="217"/>
      <c r="EF19" s="217"/>
      <c r="EG19" s="217"/>
      <c r="EH19" s="217"/>
      <c r="EI19" s="217"/>
      <c r="EJ19" s="217"/>
      <c r="EK19" s="217"/>
      <c r="EL19" s="217"/>
      <c r="EM19" s="217"/>
      <c r="EN19" s="217"/>
      <c r="EO19" s="217"/>
      <c r="EP19" s="217"/>
      <c r="EQ19" s="217"/>
      <c r="ER19" s="217"/>
      <c r="ES19" s="217"/>
      <c r="ET19" s="217"/>
      <c r="EU19" s="217"/>
      <c r="EV19" s="217"/>
      <c r="EW19" s="217"/>
      <c r="EX19" s="217"/>
      <c r="EY19" s="217"/>
      <c r="EZ19" s="217"/>
      <c r="FA19" s="217"/>
      <c r="FB19" s="217"/>
      <c r="FC19" s="217"/>
      <c r="FD19" s="217"/>
      <c r="FE19" s="217"/>
      <c r="FF19" s="217"/>
      <c r="FG19" s="217"/>
      <c r="FH19" s="217"/>
      <c r="FI19" s="217"/>
      <c r="FJ19" s="217"/>
      <c r="FK19" s="217"/>
      <c r="FL19" s="217"/>
      <c r="FM19" s="217"/>
      <c r="FN19" s="217"/>
      <c r="FO19" s="217"/>
      <c r="FP19" s="217"/>
      <c r="FQ19" s="217"/>
      <c r="FR19" s="217"/>
      <c r="FS19" s="217"/>
      <c r="FT19" s="217"/>
      <c r="FU19" s="217"/>
      <c r="FV19" s="217"/>
      <c r="FW19" s="217"/>
      <c r="FX19" s="217"/>
      <c r="FY19" s="217"/>
      <c r="FZ19" s="217"/>
      <c r="GA19" s="217"/>
      <c r="GB19" s="217"/>
      <c r="GC19" s="217"/>
      <c r="GD19" s="217"/>
      <c r="GE19" s="217"/>
      <c r="GF19" s="217"/>
      <c r="GG19" s="217"/>
      <c r="GH19" s="217"/>
      <c r="GI19" s="217"/>
      <c r="GJ19" s="217"/>
      <c r="GK19" s="217"/>
      <c r="GL19" s="217"/>
      <c r="GM19" s="217"/>
      <c r="GN19" s="217"/>
      <c r="GO19" s="217"/>
      <c r="GP19" s="217"/>
      <c r="GQ19" s="217"/>
      <c r="GR19" s="217"/>
      <c r="GS19" s="217"/>
      <c r="GT19" s="217"/>
      <c r="GU19" s="217"/>
      <c r="GV19" s="217"/>
      <c r="GW19" s="217"/>
      <c r="GX19" s="217"/>
      <c r="GY19" s="217"/>
      <c r="GZ19" s="217"/>
      <c r="HA19" s="217"/>
      <c r="HB19" s="217"/>
      <c r="HC19" s="217"/>
      <c r="HD19" s="217"/>
      <c r="HE19" s="217"/>
      <c r="HF19" s="217"/>
      <c r="HG19" s="217"/>
      <c r="HH19" s="217"/>
      <c r="HI19" s="217"/>
      <c r="HJ19" s="217"/>
      <c r="HK19" s="217"/>
      <c r="HL19" s="217"/>
      <c r="HM19" s="217"/>
      <c r="HN19" s="217"/>
      <c r="HO19" s="217"/>
      <c r="HP19" s="217"/>
      <c r="HQ19" s="217"/>
      <c r="HR19" s="217"/>
      <c r="HS19" s="217"/>
      <c r="HT19" s="217"/>
      <c r="HU19" s="217"/>
      <c r="HV19" s="217"/>
      <c r="HW19" s="217"/>
      <c r="HX19" s="217"/>
      <c r="HY19" s="217"/>
      <c r="HZ19" s="217"/>
      <c r="IA19" s="217"/>
      <c r="IB19" s="217"/>
      <c r="IC19" s="217"/>
      <c r="ID19" s="217"/>
      <c r="IE19" s="217"/>
      <c r="IF19" s="217"/>
      <c r="IG19" s="217"/>
      <c r="IH19" s="217"/>
      <c r="II19" s="217"/>
      <c r="IJ19" s="217"/>
      <c r="IK19" s="217"/>
      <c r="IL19" s="217"/>
      <c r="IM19" s="217"/>
      <c r="IN19" s="217"/>
      <c r="IO19" s="217"/>
      <c r="IP19" s="217"/>
      <c r="IQ19" s="217"/>
      <c r="IR19" s="217"/>
      <c r="IS19" s="217"/>
      <c r="IT19" s="217"/>
      <c r="IU19" s="217"/>
      <c r="IV19" s="217"/>
      <c r="IW19" s="217"/>
      <c r="IX19" s="217"/>
      <c r="IY19" s="217"/>
      <c r="IZ19" s="217"/>
      <c r="JA19" s="217"/>
      <c r="JB19" s="217"/>
      <c r="JC19" s="217"/>
      <c r="JD19" s="217"/>
      <c r="JE19" s="217"/>
      <c r="JF19" s="217"/>
      <c r="JG19" s="217"/>
      <c r="JH19" s="217"/>
      <c r="JI19" s="217"/>
      <c r="JJ19" s="217"/>
      <c r="JK19" s="217"/>
      <c r="JL19" s="217"/>
      <c r="JM19" s="217"/>
      <c r="JN19" s="217"/>
      <c r="JO19" s="217"/>
      <c r="JP19" s="217"/>
      <c r="JQ19" s="217"/>
      <c r="JR19" s="217"/>
      <c r="JS19" s="217"/>
      <c r="JT19" s="217"/>
      <c r="JU19" s="217"/>
      <c r="JV19" s="217"/>
      <c r="JW19" s="217"/>
      <c r="JX19" s="217"/>
      <c r="JY19" s="217"/>
      <c r="JZ19" s="217"/>
      <c r="KA19" s="217"/>
      <c r="KB19" s="217"/>
      <c r="KC19" s="217"/>
      <c r="KD19" s="217"/>
      <c r="KE19" s="217"/>
      <c r="KF19" s="217"/>
      <c r="KG19" s="217"/>
      <c r="KH19" s="217"/>
      <c r="KI19" s="217"/>
      <c r="KJ19" s="217"/>
      <c r="KK19" s="217"/>
      <c r="KL19" s="217"/>
      <c r="KM19" s="217"/>
      <c r="KN19" s="217"/>
      <c r="KO19" s="217"/>
      <c r="KP19" s="217"/>
      <c r="KQ19" s="217"/>
      <c r="KR19" s="217"/>
      <c r="KS19" s="217"/>
      <c r="KT19" s="217"/>
      <c r="KU19" s="217"/>
      <c r="KV19" s="217"/>
      <c r="KW19" s="217"/>
      <c r="KX19" s="217"/>
      <c r="KY19" s="217"/>
      <c r="KZ19" s="217"/>
      <c r="LA19" s="217"/>
      <c r="LB19" s="217"/>
      <c r="LC19" s="217"/>
      <c r="LD19" s="217"/>
      <c r="LE19" s="217"/>
      <c r="LF19" s="217"/>
      <c r="LG19" s="217"/>
      <c r="LH19" s="217"/>
      <c r="LI19" s="217"/>
      <c r="LJ19" s="217"/>
      <c r="LK19" s="217"/>
      <c r="LL19" s="217"/>
      <c r="LM19" s="217"/>
      <c r="LN19" s="217"/>
      <c r="LO19" s="217"/>
      <c r="LP19" s="217"/>
      <c r="LQ19" s="217"/>
      <c r="LR19" s="217"/>
      <c r="LS19" s="217"/>
      <c r="LT19" s="217"/>
      <c r="LU19" s="217"/>
      <c r="LV19" s="217"/>
      <c r="LW19" s="217"/>
      <c r="LX19" s="217"/>
      <c r="LY19" s="217"/>
      <c r="LZ19" s="217"/>
      <c r="MA19" s="217"/>
      <c r="MB19" s="217"/>
      <c r="MC19" s="217"/>
      <c r="MD19" s="217"/>
      <c r="ME19" s="217"/>
      <c r="MF19" s="217"/>
      <c r="MG19" s="217"/>
      <c r="MH19" s="217"/>
      <c r="MI19" s="217"/>
      <c r="MJ19" s="217"/>
      <c r="MK19" s="217"/>
      <c r="ML19" s="217"/>
      <c r="MM19" s="217"/>
      <c r="MN19" s="217"/>
      <c r="MO19" s="217"/>
      <c r="MP19" s="217"/>
      <c r="MQ19" s="217"/>
      <c r="MR19" s="217"/>
      <c r="MS19" s="217"/>
      <c r="MT19" s="217"/>
      <c r="MU19" s="217"/>
      <c r="MV19" s="217"/>
      <c r="MW19" s="217"/>
      <c r="MX19" s="217"/>
      <c r="MY19" s="217"/>
      <c r="MZ19" s="217"/>
      <c r="NA19" s="217"/>
      <c r="NB19" s="217"/>
      <c r="NC19" s="217"/>
      <c r="ND19" s="217"/>
      <c r="NE19" s="217"/>
      <c r="NF19" s="217"/>
      <c r="NG19" s="217"/>
      <c r="NH19" s="217"/>
      <c r="NI19" s="217"/>
      <c r="NJ19" s="217"/>
      <c r="NK19" s="217"/>
      <c r="NL19" s="217"/>
      <c r="NM19" s="217"/>
      <c r="NN19" s="217"/>
      <c r="NO19" s="217"/>
      <c r="NP19" s="217"/>
      <c r="NQ19" s="217"/>
      <c r="NR19" s="217"/>
      <c r="NS19" s="217"/>
      <c r="NT19" s="217"/>
      <c r="NU19" s="217"/>
      <c r="NV19" s="217"/>
      <c r="NW19" s="217"/>
      <c r="NX19" s="217"/>
      <c r="NY19" s="217"/>
      <c r="NZ19" s="217"/>
      <c r="OA19" s="217"/>
      <c r="OB19" s="217"/>
      <c r="OC19" s="217"/>
      <c r="OD19" s="217"/>
      <c r="OE19" s="217"/>
      <c r="OF19" s="217"/>
      <c r="OG19" s="217"/>
      <c r="OH19" s="217"/>
      <c r="OI19" s="217"/>
      <c r="OJ19" s="217"/>
      <c r="OK19" s="217"/>
      <c r="OL19" s="217"/>
      <c r="OM19" s="217"/>
      <c r="ON19" s="217"/>
      <c r="OO19" s="217"/>
      <c r="OP19" s="217"/>
      <c r="OQ19" s="217"/>
      <c r="OR19" s="217"/>
      <c r="OS19" s="217"/>
      <c r="OT19" s="217"/>
      <c r="OU19" s="217"/>
      <c r="OV19" s="217"/>
      <c r="OW19" s="217"/>
      <c r="OX19" s="217"/>
      <c r="OY19" s="217"/>
      <c r="OZ19" s="217"/>
      <c r="PA19" s="217"/>
      <c r="PB19" s="217"/>
      <c r="PC19" s="217"/>
      <c r="PD19" s="217"/>
      <c r="PE19" s="217"/>
      <c r="PF19" s="217"/>
      <c r="PG19" s="217"/>
      <c r="PH19" s="217"/>
      <c r="PI19" s="217"/>
      <c r="PJ19" s="217"/>
      <c r="PK19" s="217"/>
      <c r="PL19" s="217"/>
      <c r="PM19" s="217"/>
      <c r="PN19" s="217"/>
      <c r="PO19" s="217"/>
      <c r="PP19" s="217"/>
      <c r="PQ19" s="217"/>
      <c r="PR19" s="217"/>
      <c r="PS19" s="217"/>
      <c r="PT19" s="217"/>
      <c r="PU19" s="217"/>
      <c r="PV19" s="217"/>
      <c r="PW19" s="217"/>
      <c r="PX19" s="217"/>
      <c r="PY19" s="217"/>
      <c r="PZ19" s="217"/>
      <c r="QA19" s="217"/>
      <c r="QB19" s="217"/>
      <c r="QC19" s="217"/>
      <c r="QD19" s="217"/>
      <c r="QE19" s="217"/>
      <c r="QF19" s="217"/>
      <c r="QG19" s="217"/>
      <c r="QH19" s="217"/>
      <c r="QI19" s="217"/>
      <c r="QJ19" s="217"/>
      <c r="QK19" s="217"/>
      <c r="QL19" s="217"/>
      <c r="QM19" s="217"/>
      <c r="QN19" s="217"/>
      <c r="QO19" s="217"/>
      <c r="QP19" s="217"/>
      <c r="QQ19" s="217"/>
      <c r="QR19" s="217"/>
      <c r="QS19" s="217"/>
      <c r="QT19" s="217"/>
      <c r="QU19" s="217"/>
      <c r="QV19" s="217"/>
      <c r="QW19" s="217"/>
      <c r="QX19" s="217"/>
      <c r="QY19" s="217"/>
      <c r="QZ19" s="217"/>
      <c r="RA19" s="217"/>
      <c r="RB19" s="217"/>
      <c r="RC19" s="217"/>
      <c r="RD19" s="217"/>
      <c r="RE19" s="217"/>
      <c r="RF19" s="217"/>
      <c r="RG19" s="217"/>
      <c r="RH19" s="217"/>
      <c r="RI19" s="217"/>
      <c r="RJ19" s="217"/>
      <c r="RK19" s="217"/>
      <c r="RL19" s="217"/>
      <c r="RM19" s="217"/>
      <c r="RN19" s="217"/>
      <c r="RO19" s="217"/>
      <c r="RP19" s="217"/>
      <c r="RQ19" s="217"/>
      <c r="RR19" s="217"/>
      <c r="RS19" s="217"/>
      <c r="RT19" s="217"/>
      <c r="RU19" s="217"/>
      <c r="RV19" s="217"/>
      <c r="RW19" s="217"/>
      <c r="RX19" s="217"/>
      <c r="RY19" s="217"/>
      <c r="RZ19" s="217"/>
      <c r="SA19" s="217"/>
      <c r="SB19" s="217"/>
      <c r="SC19" s="217"/>
      <c r="SD19" s="217"/>
      <c r="SE19" s="217"/>
      <c r="SF19" s="217"/>
      <c r="SG19" s="217"/>
      <c r="SH19" s="217"/>
      <c r="SI19" s="217"/>
      <c r="SJ19" s="217"/>
      <c r="SK19" s="217"/>
      <c r="SL19" s="217"/>
      <c r="SM19" s="217"/>
      <c r="SN19" s="217"/>
      <c r="SO19" s="217"/>
      <c r="SP19" s="217"/>
      <c r="SQ19" s="217"/>
      <c r="SR19" s="217"/>
      <c r="SS19" s="217"/>
      <c r="ST19" s="217"/>
      <c r="SU19" s="217"/>
      <c r="SV19" s="217"/>
      <c r="SW19" s="217"/>
      <c r="SX19" s="217"/>
      <c r="SY19" s="217"/>
      <c r="SZ19" s="217"/>
      <c r="TA19" s="217"/>
      <c r="TB19" s="217"/>
      <c r="TC19" s="217"/>
      <c r="TD19" s="217"/>
      <c r="TE19" s="217"/>
      <c r="TF19" s="217"/>
      <c r="TG19" s="217"/>
      <c r="TH19" s="217"/>
      <c r="TI19" s="217"/>
      <c r="TJ19" s="217"/>
      <c r="TK19" s="217"/>
      <c r="TL19" s="217"/>
      <c r="TM19" s="217"/>
      <c r="TN19" s="217"/>
      <c r="TO19" s="217"/>
      <c r="TP19" s="217"/>
      <c r="TQ19" s="217"/>
      <c r="TR19" s="217"/>
      <c r="TS19" s="217"/>
      <c r="TT19" s="217"/>
      <c r="TU19" s="217"/>
      <c r="TV19" s="217"/>
      <c r="TW19" s="217"/>
      <c r="TX19" s="217"/>
      <c r="TY19" s="217"/>
      <c r="TZ19" s="217"/>
      <c r="UA19" s="217"/>
      <c r="UB19" s="217"/>
      <c r="UC19" s="217"/>
      <c r="UD19" s="217"/>
      <c r="UE19" s="217"/>
      <c r="UF19" s="217"/>
      <c r="UG19" s="217"/>
      <c r="UH19" s="217"/>
      <c r="UI19" s="217"/>
      <c r="UJ19" s="217"/>
      <c r="UK19" s="217"/>
      <c r="UL19" s="217"/>
      <c r="UM19" s="217"/>
      <c r="UN19" s="217"/>
      <c r="UO19" s="217"/>
      <c r="UP19" s="217"/>
      <c r="UQ19" s="217"/>
      <c r="UR19" s="217"/>
      <c r="US19" s="217"/>
      <c r="UT19" s="217"/>
      <c r="UU19" s="217"/>
      <c r="UV19" s="217"/>
      <c r="UW19" s="217"/>
      <c r="UX19" s="217"/>
      <c r="UY19" s="217"/>
      <c r="UZ19" s="217"/>
      <c r="VA19" s="217"/>
      <c r="VB19" s="217"/>
      <c r="VC19" s="217"/>
      <c r="VD19" s="217"/>
      <c r="VE19" s="217"/>
      <c r="VF19" s="217"/>
      <c r="VG19" s="217"/>
      <c r="VH19" s="217"/>
      <c r="VI19" s="217"/>
      <c r="VJ19" s="217"/>
      <c r="VK19" s="217"/>
      <c r="VL19" s="217"/>
      <c r="VM19" s="217"/>
      <c r="VN19" s="217"/>
      <c r="VO19" s="217"/>
      <c r="VP19" s="217"/>
      <c r="VQ19" s="217"/>
      <c r="VR19" s="217"/>
      <c r="VS19" s="217"/>
      <c r="VT19" s="217"/>
      <c r="VU19" s="217"/>
      <c r="VV19" s="217"/>
      <c r="VW19" s="217"/>
      <c r="VX19" s="217"/>
      <c r="VY19" s="217"/>
      <c r="VZ19" s="217"/>
      <c r="WA19" s="217"/>
      <c r="WB19" s="217"/>
      <c r="WC19" s="217"/>
      <c r="WD19" s="217"/>
      <c r="WE19" s="217"/>
      <c r="WF19" s="217"/>
      <c r="WG19" s="217"/>
      <c r="WH19" s="217"/>
      <c r="WI19" s="217"/>
      <c r="WJ19" s="217"/>
      <c r="WK19" s="217"/>
      <c r="WL19" s="217"/>
      <c r="WM19" s="217"/>
      <c r="WN19" s="217"/>
      <c r="WO19" s="217"/>
      <c r="WP19" s="217"/>
      <c r="WQ19" s="217"/>
      <c r="WR19" s="217"/>
      <c r="WS19" s="217"/>
      <c r="WT19" s="217"/>
      <c r="WU19" s="217"/>
      <c r="WV19" s="217"/>
      <c r="WW19" s="217"/>
      <c r="WX19" s="217"/>
      <c r="WY19" s="217"/>
      <c r="WZ19" s="217"/>
      <c r="XA19" s="217"/>
      <c r="XB19" s="217"/>
      <c r="XC19" s="217"/>
      <c r="XD19" s="217"/>
      <c r="XE19" s="217"/>
      <c r="XF19" s="217"/>
      <c r="XG19" s="217"/>
      <c r="XH19" s="217"/>
      <c r="XI19" s="217"/>
      <c r="XJ19" s="217"/>
      <c r="XK19" s="217"/>
      <c r="XL19" s="217"/>
      <c r="XM19" s="217"/>
      <c r="XN19" s="217"/>
      <c r="XO19" s="217"/>
      <c r="XP19" s="217"/>
      <c r="XQ19" s="217"/>
      <c r="XR19" s="217"/>
      <c r="XS19" s="217"/>
      <c r="XT19" s="217"/>
      <c r="XU19" s="217"/>
      <c r="XV19" s="217"/>
      <c r="XW19" s="217"/>
      <c r="XX19" s="217"/>
      <c r="XY19" s="217"/>
      <c r="XZ19" s="217"/>
      <c r="YA19" s="217"/>
      <c r="YB19" s="217"/>
      <c r="YC19" s="217"/>
      <c r="YD19" s="217"/>
      <c r="YE19" s="217"/>
      <c r="YF19" s="217"/>
      <c r="YG19" s="217"/>
      <c r="YH19" s="217"/>
      <c r="YI19" s="217"/>
      <c r="YJ19" s="217"/>
      <c r="YK19" s="217"/>
      <c r="YL19" s="217"/>
      <c r="YM19" s="217"/>
      <c r="YN19" s="217"/>
      <c r="YO19" s="217"/>
      <c r="YP19" s="217"/>
      <c r="YQ19" s="217"/>
      <c r="YR19" s="217"/>
      <c r="YS19" s="217"/>
      <c r="YT19" s="217"/>
      <c r="YU19" s="217"/>
      <c r="YV19" s="217"/>
      <c r="YW19" s="217"/>
      <c r="YX19" s="217"/>
      <c r="YY19" s="217"/>
      <c r="YZ19" s="217"/>
      <c r="ZA19" s="217"/>
      <c r="ZB19" s="217"/>
      <c r="ZC19" s="217"/>
      <c r="ZD19" s="217"/>
      <c r="ZE19" s="217"/>
      <c r="ZF19" s="217"/>
      <c r="ZG19" s="217"/>
      <c r="ZH19" s="217"/>
      <c r="ZI19" s="217"/>
      <c r="ZJ19" s="217"/>
      <c r="ZK19" s="217"/>
      <c r="ZL19" s="217"/>
      <c r="ZM19" s="217"/>
      <c r="ZN19" s="217"/>
      <c r="ZO19" s="217"/>
      <c r="ZP19" s="217"/>
      <c r="ZQ19" s="217"/>
      <c r="ZR19" s="217"/>
      <c r="ZS19" s="217"/>
      <c r="ZT19" s="217"/>
      <c r="ZU19" s="217"/>
      <c r="ZV19" s="217"/>
      <c r="ZW19" s="217"/>
      <c r="ZX19" s="217"/>
      <c r="ZY19" s="217"/>
      <c r="ZZ19" s="217"/>
      <c r="AAA19" s="217"/>
      <c r="AAB19" s="217"/>
      <c r="AAC19" s="217"/>
      <c r="AAD19" s="217"/>
      <c r="AAE19" s="217"/>
      <c r="AAF19" s="217"/>
      <c r="AAG19" s="217"/>
      <c r="AAH19" s="217"/>
      <c r="AAI19" s="217"/>
      <c r="AAJ19" s="217"/>
      <c r="AAK19" s="217"/>
      <c r="AAL19" s="217"/>
      <c r="AAM19" s="217"/>
      <c r="AAN19" s="217"/>
      <c r="AAO19" s="217"/>
      <c r="AAP19" s="217"/>
      <c r="AAQ19" s="217"/>
      <c r="AAR19" s="217"/>
      <c r="AAS19" s="217"/>
      <c r="AAT19" s="217"/>
      <c r="AAU19" s="217"/>
      <c r="AAV19" s="217"/>
      <c r="AAW19" s="217"/>
      <c r="AAX19" s="217"/>
      <c r="AAY19" s="217"/>
      <c r="AAZ19" s="217"/>
      <c r="ABA19" s="217"/>
      <c r="ABB19" s="217"/>
      <c r="ABC19" s="217"/>
      <c r="ABD19" s="217"/>
      <c r="ABE19" s="217"/>
      <c r="ABF19" s="217"/>
      <c r="ABG19" s="217"/>
      <c r="ABH19" s="217"/>
      <c r="ABI19" s="217"/>
      <c r="ABJ19" s="217"/>
      <c r="ABK19" s="217"/>
      <c r="ABL19" s="217"/>
      <c r="ABM19" s="217"/>
      <c r="ABN19" s="217"/>
      <c r="ABO19" s="217"/>
      <c r="ABP19" s="217"/>
      <c r="ABQ19" s="217"/>
      <c r="ABR19" s="217"/>
      <c r="ABS19" s="217"/>
      <c r="ABT19" s="217"/>
      <c r="ABU19" s="217"/>
      <c r="ABV19" s="217"/>
      <c r="ABW19" s="217"/>
      <c r="ABX19" s="217"/>
      <c r="ABY19" s="217"/>
      <c r="ABZ19" s="217"/>
      <c r="ACA19" s="217"/>
      <c r="ACB19" s="217"/>
      <c r="ACC19" s="217"/>
      <c r="ACD19" s="217"/>
      <c r="ACE19" s="217"/>
      <c r="ACF19" s="217"/>
      <c r="ACG19" s="217"/>
      <c r="ACH19" s="217"/>
      <c r="ACI19" s="217"/>
      <c r="ACJ19" s="217"/>
      <c r="ACK19" s="217"/>
      <c r="ACL19" s="217"/>
      <c r="ACM19" s="217"/>
      <c r="ACN19" s="217"/>
      <c r="ACO19" s="217"/>
      <c r="ACP19" s="217"/>
      <c r="ACQ19" s="217"/>
      <c r="ACR19" s="217"/>
      <c r="ACS19" s="217"/>
      <c r="ACT19" s="217"/>
      <c r="ACU19" s="217"/>
      <c r="ACV19" s="217"/>
      <c r="ACW19" s="217"/>
      <c r="ACX19" s="217"/>
      <c r="ACY19" s="217"/>
      <c r="ACZ19" s="217"/>
      <c r="ADA19" s="217"/>
      <c r="ADB19" s="217"/>
      <c r="ADC19" s="217"/>
      <c r="ADD19" s="217"/>
      <c r="ADE19" s="217"/>
      <c r="ADF19" s="217"/>
      <c r="ADG19" s="217"/>
      <c r="ADH19" s="217"/>
      <c r="ADI19" s="217"/>
      <c r="ADJ19" s="217"/>
      <c r="ADK19" s="217"/>
      <c r="ADL19" s="217"/>
      <c r="ADM19" s="217"/>
      <c r="ADN19" s="217"/>
      <c r="ADO19" s="217"/>
      <c r="ADP19" s="217"/>
      <c r="ADQ19" s="217"/>
      <c r="ADR19" s="217"/>
      <c r="ADS19" s="217"/>
      <c r="ADT19" s="217"/>
      <c r="ADU19" s="217"/>
      <c r="ADV19" s="217"/>
      <c r="ADW19" s="217"/>
      <c r="ADX19" s="217"/>
      <c r="ADY19" s="217"/>
      <c r="ADZ19" s="217"/>
      <c r="AEA19" s="217"/>
      <c r="AEB19" s="217"/>
      <c r="AEC19" s="217"/>
      <c r="AED19" s="217"/>
      <c r="AEE19" s="217"/>
      <c r="AEF19" s="217"/>
      <c r="AEG19" s="217"/>
      <c r="AEH19" s="217"/>
      <c r="AEI19" s="217"/>
      <c r="AEJ19" s="217"/>
      <c r="AEK19" s="217"/>
      <c r="AEL19" s="217"/>
      <c r="AEM19" s="217"/>
      <c r="AEN19" s="217"/>
      <c r="AEO19" s="217"/>
      <c r="AEP19" s="217"/>
      <c r="AEQ19" s="217"/>
      <c r="AER19" s="217"/>
      <c r="AES19" s="217"/>
      <c r="AET19" s="217"/>
      <c r="AEU19" s="217"/>
      <c r="AEV19" s="217"/>
      <c r="AEW19" s="217"/>
      <c r="AEX19" s="217"/>
      <c r="AEY19" s="217"/>
      <c r="AEZ19" s="217"/>
      <c r="AFA19" s="217"/>
      <c r="AFB19" s="217"/>
      <c r="AFC19" s="217"/>
      <c r="AFD19" s="217"/>
      <c r="AFE19" s="217"/>
      <c r="AFF19" s="217"/>
      <c r="AFG19" s="217"/>
      <c r="AFH19" s="217"/>
      <c r="AFI19" s="217"/>
      <c r="AFJ19" s="217"/>
      <c r="AFK19" s="217"/>
      <c r="AFL19" s="217"/>
      <c r="AFM19" s="217"/>
      <c r="AFN19" s="217"/>
      <c r="AFO19" s="217"/>
      <c r="AFP19" s="217"/>
      <c r="AFQ19" s="217"/>
      <c r="AFR19" s="217"/>
      <c r="AFS19" s="217"/>
      <c r="AFT19" s="217"/>
      <c r="AFU19" s="217"/>
      <c r="AFV19" s="217"/>
      <c r="AFW19" s="217"/>
      <c r="AFX19" s="217"/>
      <c r="AFY19" s="217"/>
      <c r="AFZ19" s="217"/>
      <c r="AGA19" s="217"/>
      <c r="AGB19" s="217"/>
      <c r="AGC19" s="217"/>
      <c r="AGD19" s="217"/>
      <c r="AGE19" s="217"/>
      <c r="AGF19" s="217"/>
      <c r="AGG19" s="217"/>
      <c r="AGH19" s="217"/>
      <c r="AGI19" s="217"/>
      <c r="AGJ19" s="217"/>
      <c r="AGK19" s="217"/>
      <c r="AGL19" s="217"/>
      <c r="AGM19" s="217"/>
      <c r="AGN19" s="217"/>
      <c r="AGO19" s="217"/>
      <c r="AGP19" s="217"/>
      <c r="AGQ19" s="217"/>
      <c r="AGR19" s="217"/>
      <c r="AGS19" s="217"/>
      <c r="AGT19" s="217"/>
      <c r="AGU19" s="217"/>
      <c r="AGV19" s="217"/>
      <c r="AGW19" s="217"/>
      <c r="AGX19" s="217"/>
      <c r="AGY19" s="217"/>
      <c r="AGZ19" s="217"/>
      <c r="AHA19" s="217"/>
      <c r="AHB19" s="217"/>
      <c r="AHC19" s="217"/>
      <c r="AHD19" s="217"/>
      <c r="AHE19" s="217"/>
      <c r="AHF19" s="217"/>
      <c r="AHG19" s="217"/>
      <c r="AHH19" s="217"/>
      <c r="AHI19" s="217"/>
      <c r="AHJ19" s="217"/>
      <c r="AHK19" s="217"/>
      <c r="AHL19" s="217"/>
      <c r="AHM19" s="217"/>
      <c r="AHN19" s="217"/>
      <c r="AHO19" s="217"/>
      <c r="AHP19" s="217"/>
      <c r="AHQ19" s="217"/>
      <c r="AHR19" s="217"/>
      <c r="AHS19" s="217"/>
      <c r="AHT19" s="217"/>
      <c r="AHU19" s="217"/>
      <c r="AHV19" s="217"/>
      <c r="AHW19" s="217"/>
      <c r="AHX19" s="217"/>
      <c r="AHY19" s="217"/>
      <c r="AHZ19" s="217"/>
      <c r="AIA19" s="217"/>
      <c r="AIB19" s="217"/>
      <c r="AIC19" s="217"/>
      <c r="AID19" s="217"/>
      <c r="AIE19" s="217"/>
      <c r="AIF19" s="217"/>
      <c r="AIG19" s="217"/>
      <c r="AIH19" s="217"/>
      <c r="AII19" s="217"/>
      <c r="AIJ19" s="217"/>
      <c r="AIK19" s="217"/>
      <c r="AIL19" s="217"/>
      <c r="AIM19" s="217"/>
      <c r="AIN19" s="217"/>
      <c r="AIO19" s="217"/>
      <c r="AIP19" s="217"/>
      <c r="AIQ19" s="217"/>
      <c r="AIR19" s="217"/>
      <c r="AIS19" s="217"/>
      <c r="AIT19" s="217"/>
      <c r="AIU19" s="217"/>
      <c r="AIV19" s="217"/>
      <c r="AIW19" s="217"/>
      <c r="AIX19" s="217"/>
      <c r="AIY19" s="217"/>
      <c r="AIZ19" s="217"/>
      <c r="AJA19" s="217"/>
      <c r="AJB19" s="217"/>
      <c r="AJC19" s="217"/>
      <c r="AJD19" s="217"/>
      <c r="AJE19" s="217"/>
      <c r="AJF19" s="217"/>
      <c r="AJG19" s="217"/>
      <c r="AJH19" s="217"/>
      <c r="AJI19" s="217"/>
      <c r="AJJ19" s="217"/>
      <c r="AJK19" s="217"/>
      <c r="AJL19" s="217"/>
      <c r="AJM19" s="217"/>
      <c r="AJN19" s="217"/>
      <c r="AJO19" s="217"/>
      <c r="AJP19" s="217"/>
      <c r="AJQ19" s="217"/>
      <c r="AJR19" s="217"/>
      <c r="AJS19" s="217"/>
      <c r="AJT19" s="217"/>
      <c r="AJU19" s="217"/>
      <c r="AJV19" s="217"/>
      <c r="AJW19" s="217"/>
      <c r="AJX19" s="217"/>
      <c r="AJY19" s="217"/>
      <c r="AJZ19" s="217"/>
      <c r="AKA19" s="217"/>
      <c r="AKB19" s="217"/>
      <c r="AKC19" s="217"/>
      <c r="AKD19" s="217"/>
      <c r="AKE19" s="217"/>
      <c r="AKF19" s="217"/>
      <c r="AKG19" s="217"/>
      <c r="AKH19" s="217"/>
      <c r="AKI19" s="217"/>
      <c r="AKJ19" s="217"/>
      <c r="AKK19" s="217"/>
      <c r="AKL19" s="217"/>
      <c r="AKM19" s="217"/>
      <c r="AKN19" s="217"/>
      <c r="AKO19" s="217"/>
      <c r="AKP19" s="217"/>
      <c r="AKQ19" s="217"/>
      <c r="AKR19" s="217"/>
      <c r="AKS19" s="217"/>
      <c r="AKT19" s="217"/>
      <c r="AKU19" s="217"/>
      <c r="AKV19" s="217"/>
      <c r="AKW19" s="217"/>
      <c r="AKX19" s="217"/>
      <c r="AKY19" s="217"/>
      <c r="AKZ19" s="217"/>
      <c r="ALA19" s="217"/>
      <c r="ALB19" s="217"/>
      <c r="ALC19" s="217"/>
      <c r="ALD19" s="217"/>
      <c r="ALE19" s="217"/>
      <c r="ALF19" s="217"/>
      <c r="ALG19" s="217"/>
      <c r="ALH19" s="217"/>
      <c r="ALI19" s="217"/>
      <c r="ALJ19" s="217"/>
      <c r="ALK19" s="217"/>
      <c r="ALL19" s="217"/>
      <c r="ALM19" s="217"/>
      <c r="ALN19" s="217"/>
      <c r="ALO19" s="217"/>
      <c r="ALP19" s="217"/>
      <c r="ALQ19" s="217"/>
      <c r="ALR19" s="217"/>
      <c r="ALS19" s="217"/>
      <c r="ALT19" s="217"/>
      <c r="ALU19" s="217"/>
      <c r="ALV19" s="217"/>
      <c r="ALW19" s="217"/>
      <c r="ALX19" s="217"/>
      <c r="ALY19" s="217"/>
      <c r="ALZ19" s="217"/>
      <c r="AMA19" s="217"/>
      <c r="AMB19" s="217"/>
      <c r="AMC19" s="217"/>
      <c r="AMD19" s="217"/>
      <c r="AME19" s="217"/>
      <c r="AMF19" s="217"/>
      <c r="AMG19" s="217"/>
      <c r="AMH19" s="217"/>
      <c r="AMI19" s="217"/>
      <c r="AMJ19" s="217"/>
      <c r="AMK19" s="217"/>
      <c r="AML19" s="217"/>
      <c r="AMM19" s="217"/>
      <c r="AMN19" s="217"/>
      <c r="AMO19" s="217"/>
      <c r="AMP19" s="217"/>
      <c r="AMQ19" s="217"/>
      <c r="AMR19" s="217"/>
      <c r="AMS19" s="217"/>
      <c r="AMT19" s="217"/>
      <c r="AMU19" s="217"/>
      <c r="AMV19" s="217"/>
      <c r="AMW19" s="217"/>
      <c r="AMX19" s="217"/>
      <c r="AMY19" s="217"/>
      <c r="AMZ19" s="217"/>
      <c r="ANA19" s="217"/>
      <c r="ANB19" s="217"/>
      <c r="ANC19" s="217"/>
      <c r="AND19" s="217"/>
      <c r="ANE19" s="217"/>
      <c r="ANF19" s="217"/>
      <c r="ANG19" s="217"/>
      <c r="ANH19" s="217"/>
      <c r="ANI19" s="217"/>
      <c r="ANJ19" s="217"/>
      <c r="ANK19" s="217"/>
      <c r="ANL19" s="217"/>
      <c r="ANM19" s="217"/>
      <c r="ANN19" s="217"/>
      <c r="ANO19" s="217"/>
      <c r="ANP19" s="217"/>
      <c r="ANQ19" s="217"/>
      <c r="ANR19" s="217"/>
      <c r="ANS19" s="217"/>
      <c r="ANT19" s="217"/>
      <c r="ANU19" s="217"/>
      <c r="ANV19" s="217"/>
      <c r="ANW19" s="217"/>
      <c r="ANX19" s="217"/>
      <c r="ANY19" s="217"/>
      <c r="ANZ19" s="217"/>
      <c r="AOA19" s="217"/>
      <c r="AOB19" s="217"/>
      <c r="AOC19" s="217"/>
      <c r="AOD19" s="217"/>
      <c r="AOE19" s="217"/>
      <c r="AOF19" s="217"/>
      <c r="AOG19" s="217"/>
      <c r="AOH19" s="217"/>
      <c r="AOI19" s="217"/>
      <c r="AOJ19" s="217"/>
      <c r="AOK19" s="217"/>
      <c r="AOL19" s="217"/>
      <c r="AOM19" s="217"/>
      <c r="AON19" s="217"/>
      <c r="AOO19" s="217"/>
      <c r="AOP19" s="217"/>
      <c r="AOQ19" s="217"/>
      <c r="AOR19" s="217"/>
      <c r="AOS19" s="217"/>
      <c r="AOT19" s="217"/>
      <c r="AOU19" s="217"/>
      <c r="AOV19" s="217"/>
      <c r="AOW19" s="217"/>
      <c r="AOX19" s="217"/>
      <c r="AOY19" s="217"/>
      <c r="AOZ19" s="217"/>
      <c r="APA19" s="217"/>
      <c r="APB19" s="217"/>
      <c r="APC19" s="217"/>
      <c r="APD19" s="217"/>
      <c r="APE19" s="217"/>
      <c r="APF19" s="217"/>
      <c r="APG19" s="217"/>
      <c r="APH19" s="217"/>
      <c r="API19" s="217"/>
      <c r="APJ19" s="217"/>
      <c r="APK19" s="217"/>
      <c r="APL19" s="217"/>
      <c r="APM19" s="217"/>
      <c r="APN19" s="217"/>
      <c r="APO19" s="217"/>
      <c r="APP19" s="217"/>
      <c r="APQ19" s="217"/>
      <c r="APR19" s="217"/>
      <c r="APS19" s="217"/>
      <c r="APT19" s="217"/>
      <c r="APU19" s="217"/>
      <c r="APV19" s="217"/>
      <c r="APW19" s="217"/>
      <c r="APX19" s="217"/>
      <c r="APY19" s="217"/>
      <c r="APZ19" s="217"/>
      <c r="AQA19" s="217"/>
      <c r="AQB19" s="217"/>
      <c r="AQC19" s="217"/>
      <c r="AQD19" s="217"/>
      <c r="AQE19" s="217"/>
      <c r="AQF19" s="217"/>
      <c r="AQG19" s="217"/>
      <c r="AQH19" s="217"/>
      <c r="AQI19" s="217"/>
      <c r="AQJ19" s="217"/>
      <c r="AQK19" s="217"/>
      <c r="AQL19" s="217"/>
      <c r="AQM19" s="217"/>
      <c r="AQN19" s="217"/>
      <c r="AQO19" s="217"/>
      <c r="AQP19" s="217"/>
      <c r="AQQ19" s="217"/>
      <c r="AQR19" s="217"/>
      <c r="AQS19" s="217"/>
      <c r="AQT19" s="217"/>
      <c r="AQU19" s="217"/>
      <c r="AQV19" s="217"/>
      <c r="AQW19" s="217"/>
      <c r="AQX19" s="217"/>
      <c r="AQY19" s="217"/>
      <c r="AQZ19" s="217"/>
      <c r="ARA19" s="217"/>
      <c r="ARB19" s="217"/>
      <c r="ARC19" s="217"/>
      <c r="ARD19" s="217"/>
      <c r="ARE19" s="217"/>
      <c r="ARF19" s="217"/>
      <c r="ARG19" s="217"/>
      <c r="ARH19" s="217"/>
      <c r="ARI19" s="217"/>
      <c r="ARJ19" s="217"/>
      <c r="ARK19" s="217"/>
      <c r="ARL19" s="217"/>
      <c r="ARM19" s="217"/>
      <c r="ARN19" s="217"/>
      <c r="ARO19" s="217"/>
      <c r="ARP19" s="217"/>
      <c r="ARQ19" s="217"/>
      <c r="ARR19" s="217"/>
      <c r="ARS19" s="217"/>
      <c r="ART19" s="217"/>
      <c r="ARU19" s="217"/>
      <c r="ARV19" s="217"/>
      <c r="ARW19" s="217"/>
      <c r="ARX19" s="217"/>
      <c r="ARY19" s="217"/>
      <c r="ARZ19" s="217"/>
      <c r="ASA19" s="217"/>
      <c r="ASB19" s="217"/>
      <c r="ASC19" s="217"/>
      <c r="ASD19" s="217"/>
      <c r="ASE19" s="217"/>
      <c r="ASF19" s="217"/>
      <c r="ASG19" s="217"/>
      <c r="ASH19" s="217"/>
      <c r="ASI19" s="217"/>
      <c r="ASJ19" s="217"/>
      <c r="ASK19" s="217"/>
      <c r="ASL19" s="217"/>
      <c r="ASM19" s="217"/>
      <c r="ASN19" s="217"/>
      <c r="ASO19" s="217"/>
      <c r="ASP19" s="217"/>
      <c r="ASQ19" s="217"/>
      <c r="ASR19" s="217"/>
      <c r="ASS19" s="217"/>
      <c r="AST19" s="217"/>
      <c r="ASU19" s="217"/>
      <c r="ASV19" s="217"/>
      <c r="ASW19" s="217"/>
      <c r="ASX19" s="217"/>
      <c r="ASY19" s="217"/>
      <c r="ASZ19" s="217"/>
      <c r="ATA19" s="217"/>
      <c r="ATB19" s="217"/>
      <c r="ATC19" s="217"/>
      <c r="ATD19" s="217"/>
      <c r="ATE19" s="217"/>
      <c r="ATF19" s="217"/>
      <c r="ATG19" s="217"/>
      <c r="ATH19" s="217"/>
      <c r="ATI19" s="217"/>
      <c r="ATJ19" s="217"/>
      <c r="ATK19" s="217"/>
      <c r="ATL19" s="217"/>
      <c r="ATM19" s="217"/>
      <c r="ATN19" s="217"/>
      <c r="ATO19" s="217"/>
      <c r="ATP19" s="217"/>
      <c r="ATQ19" s="217"/>
      <c r="ATR19" s="217"/>
      <c r="ATS19" s="217"/>
      <c r="ATT19" s="217"/>
      <c r="ATU19" s="217"/>
      <c r="ATV19" s="217"/>
      <c r="ATW19" s="217"/>
      <c r="ATX19" s="217"/>
      <c r="ATY19" s="217"/>
      <c r="ATZ19" s="217"/>
      <c r="AUA19" s="217"/>
      <c r="AUB19" s="217"/>
      <c r="AUC19" s="217"/>
      <c r="AUD19" s="217"/>
      <c r="AUE19" s="217"/>
      <c r="AUF19" s="217"/>
      <c r="AUG19" s="217"/>
      <c r="AUH19" s="217"/>
      <c r="AUI19" s="217"/>
      <c r="AUJ19" s="217"/>
      <c r="AUK19" s="217"/>
      <c r="AUL19" s="217"/>
      <c r="AUM19" s="217"/>
      <c r="AUN19" s="217"/>
      <c r="AUO19" s="217"/>
      <c r="AUP19" s="217"/>
      <c r="AUQ19" s="217"/>
      <c r="AUR19" s="217"/>
      <c r="AUS19" s="217"/>
      <c r="AUT19" s="217"/>
      <c r="AUU19" s="217"/>
      <c r="AUV19" s="217"/>
      <c r="AUW19" s="217"/>
      <c r="AUX19" s="217"/>
      <c r="AUY19" s="217"/>
      <c r="AUZ19" s="217"/>
      <c r="AVA19" s="217"/>
      <c r="AVB19" s="217"/>
      <c r="AVC19" s="217"/>
      <c r="AVD19" s="217"/>
      <c r="AVE19" s="217"/>
      <c r="AVF19" s="217"/>
      <c r="AVG19" s="217"/>
      <c r="AVH19" s="217"/>
      <c r="AVI19" s="217"/>
      <c r="AVJ19" s="217"/>
      <c r="AVK19" s="217"/>
      <c r="AVL19" s="217"/>
      <c r="AVM19" s="217"/>
      <c r="AVN19" s="217"/>
      <c r="AVO19" s="217"/>
      <c r="AVP19" s="217"/>
      <c r="AVQ19" s="217"/>
      <c r="AVR19" s="217"/>
      <c r="AVS19" s="217"/>
      <c r="AVT19" s="217"/>
      <c r="AVU19" s="217"/>
      <c r="AVV19" s="217"/>
      <c r="AVW19" s="217"/>
      <c r="AVX19" s="217"/>
      <c r="AVY19" s="217"/>
      <c r="AVZ19" s="217"/>
      <c r="AWA19" s="217"/>
      <c r="AWB19" s="217"/>
      <c r="AWC19" s="217"/>
      <c r="AWD19" s="217"/>
      <c r="AWE19" s="217"/>
      <c r="AWF19" s="217"/>
      <c r="AWG19" s="217"/>
      <c r="AWH19" s="217"/>
      <c r="AWI19" s="217"/>
      <c r="AWJ19" s="217"/>
      <c r="AWK19" s="217"/>
      <c r="AWL19" s="217"/>
      <c r="AWM19" s="217"/>
      <c r="AWN19" s="217"/>
      <c r="AWO19" s="217"/>
      <c r="AWP19" s="217"/>
      <c r="AWQ19" s="217"/>
      <c r="AWR19" s="217"/>
      <c r="AWS19" s="217"/>
      <c r="AWT19" s="217"/>
      <c r="AWU19" s="217"/>
      <c r="AWV19" s="217"/>
      <c r="AWW19" s="217"/>
      <c r="AWX19" s="217"/>
      <c r="AWY19" s="217"/>
      <c r="AWZ19" s="217"/>
      <c r="AXA19" s="217"/>
      <c r="AXB19" s="217"/>
      <c r="AXC19" s="217"/>
      <c r="AXD19" s="217"/>
      <c r="AXE19" s="217"/>
      <c r="AXF19" s="217"/>
      <c r="AXG19" s="217"/>
      <c r="AXH19" s="217"/>
      <c r="AXI19" s="217"/>
      <c r="AXJ19" s="217"/>
      <c r="AXK19" s="217"/>
      <c r="AXL19" s="217"/>
      <c r="AXM19" s="217"/>
      <c r="AXN19" s="217"/>
      <c r="AXO19" s="217"/>
      <c r="AXP19" s="217"/>
      <c r="AXQ19" s="217"/>
      <c r="AXR19" s="217"/>
      <c r="AXS19" s="217"/>
      <c r="AXT19" s="217"/>
      <c r="AXU19" s="217"/>
      <c r="AXV19" s="217"/>
      <c r="AXW19" s="217"/>
      <c r="AXX19" s="217"/>
      <c r="AXY19" s="217"/>
      <c r="AXZ19" s="217"/>
      <c r="AYA19" s="217"/>
      <c r="AYB19" s="217"/>
      <c r="AYC19" s="217"/>
      <c r="AYD19" s="217"/>
      <c r="AYE19" s="217"/>
      <c r="AYF19" s="217"/>
      <c r="AYG19" s="217"/>
      <c r="AYH19" s="217"/>
      <c r="AYI19" s="217"/>
      <c r="AYJ19" s="217"/>
      <c r="AYK19" s="217"/>
      <c r="AYL19" s="217"/>
      <c r="AYM19" s="217"/>
      <c r="AYN19" s="217"/>
      <c r="AYO19" s="217"/>
      <c r="AYP19" s="217"/>
      <c r="AYQ19" s="217"/>
      <c r="AYR19" s="217"/>
      <c r="AYS19" s="217"/>
      <c r="AYT19" s="217"/>
      <c r="AYU19" s="217"/>
      <c r="AYV19" s="217"/>
      <c r="AYW19" s="217"/>
      <c r="AYX19" s="217"/>
      <c r="AYY19" s="217"/>
      <c r="AYZ19" s="217"/>
      <c r="AZA19" s="217"/>
      <c r="AZB19" s="217"/>
      <c r="AZC19" s="217"/>
      <c r="AZD19" s="217"/>
      <c r="AZE19" s="217"/>
      <c r="AZF19" s="217"/>
      <c r="AZG19" s="217"/>
      <c r="AZH19" s="217"/>
      <c r="AZI19" s="217"/>
      <c r="AZJ19" s="217"/>
      <c r="AZK19" s="217"/>
      <c r="AZL19" s="217"/>
      <c r="AZM19" s="217"/>
      <c r="AZN19" s="217"/>
      <c r="AZO19" s="217"/>
      <c r="AZP19" s="217"/>
      <c r="AZQ19" s="217"/>
      <c r="AZR19" s="217"/>
      <c r="AZS19" s="217"/>
      <c r="AZT19" s="217"/>
      <c r="AZU19" s="217"/>
      <c r="AZV19" s="217"/>
      <c r="AZW19" s="217"/>
      <c r="AZX19" s="217"/>
      <c r="AZY19" s="217"/>
      <c r="AZZ19" s="217"/>
      <c r="BAA19" s="217"/>
      <c r="BAB19" s="217"/>
      <c r="BAC19" s="217"/>
      <c r="BAD19" s="217"/>
      <c r="BAE19" s="217"/>
      <c r="BAF19" s="217"/>
      <c r="BAG19" s="217"/>
      <c r="BAH19" s="217"/>
      <c r="BAI19" s="217"/>
      <c r="BAJ19" s="217"/>
      <c r="BAK19" s="217"/>
      <c r="BAL19" s="217"/>
      <c r="BAM19" s="217"/>
      <c r="BAN19" s="217"/>
      <c r="BAO19" s="217"/>
      <c r="BAP19" s="217"/>
      <c r="BAQ19" s="217"/>
      <c r="BAR19" s="217"/>
      <c r="BAS19" s="217"/>
      <c r="BAT19" s="217"/>
      <c r="BAU19" s="217"/>
      <c r="BAV19" s="217"/>
      <c r="BAW19" s="217"/>
      <c r="BAX19" s="217"/>
      <c r="BAY19" s="217"/>
      <c r="BAZ19" s="217"/>
      <c r="BBA19" s="217"/>
      <c r="BBB19" s="217"/>
      <c r="BBC19" s="217"/>
      <c r="BBD19" s="217"/>
      <c r="BBE19" s="217"/>
      <c r="BBF19" s="217"/>
      <c r="BBG19" s="217"/>
      <c r="BBH19" s="217"/>
      <c r="BBI19" s="217"/>
      <c r="BBJ19" s="217"/>
      <c r="BBK19" s="217"/>
      <c r="BBL19" s="217"/>
      <c r="BBM19" s="217"/>
      <c r="BBN19" s="217"/>
      <c r="BBO19" s="217"/>
      <c r="BBP19" s="217"/>
      <c r="BBQ19" s="217"/>
      <c r="BBR19" s="217"/>
      <c r="BBS19" s="217"/>
      <c r="BBT19" s="217"/>
      <c r="BBU19" s="217"/>
      <c r="BBV19" s="217"/>
      <c r="BBW19" s="217"/>
      <c r="BBX19" s="217"/>
      <c r="BBY19" s="217"/>
      <c r="BBZ19" s="217"/>
      <c r="BCA19" s="217"/>
      <c r="BCB19" s="217"/>
      <c r="BCC19" s="217"/>
      <c r="BCD19" s="217"/>
      <c r="BCE19" s="217"/>
      <c r="BCF19" s="217"/>
      <c r="BCG19" s="217"/>
      <c r="BCH19" s="217"/>
      <c r="BCI19" s="217"/>
      <c r="BCJ19" s="217"/>
      <c r="BCK19" s="217"/>
      <c r="BCL19" s="217"/>
      <c r="BCM19" s="217"/>
      <c r="BCN19" s="217"/>
      <c r="BCO19" s="217"/>
      <c r="BCP19" s="217"/>
      <c r="BCQ19" s="217"/>
      <c r="BCR19" s="217"/>
      <c r="BCS19" s="217"/>
      <c r="BCT19" s="217"/>
      <c r="BCU19" s="217"/>
      <c r="BCV19" s="217"/>
      <c r="BCW19" s="217"/>
      <c r="BCX19" s="217"/>
      <c r="BCY19" s="217"/>
      <c r="BCZ19" s="217"/>
      <c r="BDA19" s="217"/>
      <c r="BDB19" s="217"/>
      <c r="BDC19" s="217"/>
      <c r="BDD19" s="217"/>
      <c r="BDE19" s="217"/>
      <c r="BDF19" s="217"/>
      <c r="BDG19" s="217"/>
      <c r="BDH19" s="217"/>
      <c r="BDI19" s="217"/>
      <c r="BDJ19" s="217"/>
      <c r="BDK19" s="217"/>
      <c r="BDL19" s="217"/>
      <c r="BDM19" s="217"/>
      <c r="BDN19" s="217"/>
      <c r="BDO19" s="217"/>
      <c r="BDP19" s="217"/>
      <c r="BDQ19" s="217"/>
      <c r="BDR19" s="217"/>
      <c r="BDS19" s="217"/>
      <c r="BDT19" s="217"/>
      <c r="BDU19" s="217"/>
      <c r="BDV19" s="217"/>
      <c r="BDW19" s="217"/>
      <c r="BDX19" s="217"/>
      <c r="BDY19" s="217"/>
      <c r="BDZ19" s="217"/>
      <c r="BEA19" s="217"/>
      <c r="BEB19" s="217"/>
      <c r="BEC19" s="217"/>
      <c r="BED19" s="217"/>
      <c r="BEE19" s="217"/>
      <c r="BEF19" s="217"/>
      <c r="BEG19" s="217"/>
      <c r="BEH19" s="217"/>
      <c r="BEI19" s="217"/>
      <c r="BEJ19" s="217"/>
      <c r="BEK19" s="217"/>
      <c r="BEL19" s="217"/>
      <c r="BEM19" s="217"/>
      <c r="BEN19" s="217"/>
      <c r="BEO19" s="217"/>
      <c r="BEP19" s="217"/>
      <c r="BEQ19" s="217"/>
      <c r="BER19" s="217"/>
      <c r="BES19" s="217"/>
      <c r="BET19" s="217"/>
      <c r="BEU19" s="217"/>
      <c r="BEV19" s="217"/>
      <c r="BEW19" s="217"/>
      <c r="BEX19" s="217"/>
      <c r="BEY19" s="217"/>
      <c r="BEZ19" s="217"/>
      <c r="BFA19" s="217"/>
      <c r="BFB19" s="217"/>
      <c r="BFC19" s="217"/>
      <c r="BFD19" s="217"/>
      <c r="BFE19" s="217"/>
      <c r="BFF19" s="217"/>
      <c r="BFG19" s="217"/>
      <c r="BFH19" s="217"/>
      <c r="BFI19" s="217"/>
      <c r="BFJ19" s="217"/>
      <c r="BFK19" s="217"/>
      <c r="BFL19" s="217"/>
      <c r="BFM19" s="217"/>
      <c r="BFN19" s="217"/>
      <c r="BFO19" s="217"/>
      <c r="BFP19" s="217"/>
      <c r="BFQ19" s="217"/>
      <c r="BFR19" s="217"/>
      <c r="BFS19" s="217"/>
      <c r="BFT19" s="217"/>
      <c r="BFU19" s="217"/>
      <c r="BFV19" s="217"/>
      <c r="BFW19" s="217"/>
      <c r="BFX19" s="217"/>
      <c r="BFY19" s="217"/>
      <c r="BFZ19" s="217"/>
      <c r="BGA19" s="217"/>
      <c r="BGB19" s="217"/>
      <c r="BGC19" s="217"/>
      <c r="BGD19" s="217"/>
      <c r="BGE19" s="217"/>
      <c r="BGF19" s="217"/>
      <c r="BGG19" s="217"/>
      <c r="BGH19" s="217"/>
      <c r="BGI19" s="217"/>
      <c r="BGJ19" s="217"/>
      <c r="BGK19" s="217"/>
      <c r="BGL19" s="217"/>
      <c r="BGM19" s="217"/>
      <c r="BGN19" s="217"/>
      <c r="BGO19" s="217"/>
      <c r="BGP19" s="217"/>
      <c r="BGQ19" s="217"/>
      <c r="BGR19" s="217"/>
      <c r="BGS19" s="217"/>
      <c r="BGT19" s="217"/>
      <c r="BGU19" s="217"/>
      <c r="BGV19" s="217"/>
      <c r="BGW19" s="217"/>
      <c r="BGX19" s="217"/>
      <c r="BGY19" s="217"/>
      <c r="BGZ19" s="217"/>
      <c r="BHA19" s="217"/>
      <c r="BHB19" s="217"/>
      <c r="BHC19" s="217"/>
      <c r="BHD19" s="217"/>
      <c r="BHE19" s="217"/>
      <c r="BHF19" s="217"/>
      <c r="BHG19" s="217"/>
      <c r="BHH19" s="217"/>
      <c r="BHI19" s="217"/>
      <c r="BHJ19" s="217"/>
      <c r="BHK19" s="217"/>
      <c r="BHL19" s="217"/>
      <c r="BHM19" s="217"/>
      <c r="BHN19" s="217"/>
      <c r="BHO19" s="217"/>
      <c r="BHP19" s="217"/>
      <c r="BHQ19" s="217"/>
      <c r="BHR19" s="217"/>
      <c r="BHS19" s="217"/>
      <c r="BHT19" s="217"/>
      <c r="BHU19" s="217"/>
      <c r="BHV19" s="217"/>
      <c r="BHW19" s="217"/>
      <c r="BHX19" s="217"/>
      <c r="BHY19" s="217"/>
      <c r="BHZ19" s="217"/>
      <c r="BIA19" s="217"/>
      <c r="BIB19" s="217"/>
      <c r="BIC19" s="217"/>
      <c r="BID19" s="217"/>
      <c r="BIE19" s="217"/>
      <c r="BIF19" s="217"/>
      <c r="BIG19" s="217"/>
      <c r="BIH19" s="217"/>
      <c r="BII19" s="217"/>
      <c r="BIJ19" s="217"/>
      <c r="BIK19" s="217"/>
      <c r="BIL19" s="217"/>
      <c r="BIM19" s="217"/>
      <c r="BIN19" s="217"/>
      <c r="BIO19" s="217"/>
      <c r="BIP19" s="217"/>
      <c r="BIQ19" s="217"/>
      <c r="BIR19" s="217"/>
      <c r="BIS19" s="217"/>
      <c r="BIT19" s="217"/>
      <c r="BIU19" s="217"/>
      <c r="BIV19" s="217"/>
      <c r="BIW19" s="217"/>
      <c r="BIX19" s="217"/>
      <c r="BIY19" s="217"/>
      <c r="BIZ19" s="217"/>
      <c r="BJA19" s="217"/>
      <c r="BJB19" s="217"/>
      <c r="BJC19" s="217"/>
      <c r="BJD19" s="217"/>
      <c r="BJE19" s="217"/>
      <c r="BJF19" s="217"/>
      <c r="BJG19" s="217"/>
      <c r="BJH19" s="217"/>
      <c r="BJI19" s="217"/>
      <c r="BJJ19" s="217"/>
      <c r="BJK19" s="217"/>
      <c r="BJL19" s="217"/>
      <c r="BJM19" s="217"/>
      <c r="BJN19" s="217"/>
      <c r="BJO19" s="217"/>
      <c r="BJP19" s="217"/>
      <c r="BJQ19" s="217"/>
      <c r="BJR19" s="217"/>
      <c r="BJS19" s="217"/>
      <c r="BJT19" s="217"/>
      <c r="BJU19" s="217"/>
      <c r="BJV19" s="217"/>
      <c r="BJW19" s="217"/>
      <c r="BJX19" s="217"/>
      <c r="BJY19" s="217"/>
      <c r="BJZ19" s="217"/>
      <c r="BKA19" s="217"/>
      <c r="BKB19" s="217"/>
      <c r="BKC19" s="217"/>
      <c r="BKD19" s="217"/>
      <c r="BKE19" s="217"/>
      <c r="BKF19" s="217"/>
      <c r="BKG19" s="217"/>
      <c r="BKH19" s="217"/>
      <c r="BKI19" s="217"/>
      <c r="BKJ19" s="217"/>
      <c r="BKK19" s="217"/>
      <c r="BKL19" s="217"/>
      <c r="BKM19" s="217"/>
      <c r="BKN19" s="217"/>
      <c r="BKO19" s="217"/>
      <c r="BKP19" s="217"/>
      <c r="BKQ19" s="217"/>
      <c r="BKR19" s="217"/>
      <c r="BKS19" s="217"/>
      <c r="BKT19" s="217"/>
      <c r="BKU19" s="217"/>
      <c r="BKV19" s="217"/>
      <c r="BKW19" s="217"/>
      <c r="BKX19" s="217"/>
      <c r="BKY19" s="217"/>
      <c r="BKZ19" s="217"/>
      <c r="BLA19" s="217"/>
      <c r="BLB19" s="217"/>
      <c r="BLC19" s="217"/>
      <c r="BLD19" s="217"/>
      <c r="BLE19" s="217"/>
      <c r="BLF19" s="217"/>
      <c r="BLG19" s="217"/>
      <c r="BLH19" s="217"/>
      <c r="BLI19" s="217"/>
      <c r="BLJ19" s="217"/>
      <c r="BLK19" s="217"/>
      <c r="BLL19" s="217"/>
      <c r="BLM19" s="217"/>
      <c r="BLN19" s="217"/>
      <c r="BLO19" s="217"/>
      <c r="BLP19" s="217"/>
      <c r="BLQ19" s="217"/>
      <c r="BLR19" s="217"/>
      <c r="BLS19" s="217"/>
      <c r="BLT19" s="217"/>
      <c r="BLU19" s="217"/>
      <c r="BLV19" s="217"/>
      <c r="BLW19" s="217"/>
      <c r="BLX19" s="217"/>
      <c r="BLY19" s="217"/>
      <c r="BLZ19" s="217"/>
      <c r="BMA19" s="217"/>
      <c r="BMB19" s="217"/>
      <c r="BMC19" s="217"/>
      <c r="BMD19" s="217"/>
      <c r="BME19" s="217"/>
      <c r="BMF19" s="217"/>
      <c r="BMG19" s="217"/>
      <c r="BMH19" s="217"/>
      <c r="BMI19" s="217"/>
      <c r="BMJ19" s="217"/>
      <c r="BMK19" s="217"/>
      <c r="BML19" s="217"/>
      <c r="BMM19" s="217"/>
      <c r="BMN19" s="217"/>
      <c r="BMO19" s="217"/>
      <c r="BMP19" s="217"/>
      <c r="BMQ19" s="217"/>
      <c r="BMR19" s="217"/>
      <c r="BMS19" s="217"/>
      <c r="BMT19" s="217"/>
      <c r="BMU19" s="217"/>
      <c r="BMV19" s="217"/>
      <c r="BMW19" s="217"/>
      <c r="BMX19" s="217"/>
      <c r="BMY19" s="217"/>
      <c r="BMZ19" s="217"/>
      <c r="BNA19" s="217"/>
      <c r="BNB19" s="217"/>
      <c r="BNC19" s="217"/>
      <c r="BND19" s="217"/>
      <c r="BNE19" s="217"/>
      <c r="BNF19" s="217"/>
      <c r="BNG19" s="217"/>
      <c r="BNH19" s="217"/>
      <c r="BNI19" s="217"/>
      <c r="BNJ19" s="217"/>
      <c r="BNK19" s="217"/>
      <c r="BNL19" s="217"/>
      <c r="BNM19" s="217"/>
      <c r="BNN19" s="217"/>
      <c r="BNO19" s="217"/>
      <c r="BNP19" s="217"/>
      <c r="BNQ19" s="217"/>
      <c r="BNR19" s="217"/>
      <c r="BNS19" s="217"/>
      <c r="BNT19" s="217"/>
      <c r="BNU19" s="217"/>
      <c r="BNV19" s="217"/>
      <c r="BNW19" s="217"/>
      <c r="BNX19" s="217"/>
      <c r="BNY19" s="217"/>
      <c r="BNZ19" s="217"/>
      <c r="BOA19" s="217"/>
      <c r="BOB19" s="217"/>
      <c r="BOC19" s="217"/>
      <c r="BOD19" s="217"/>
      <c r="BOE19" s="217"/>
      <c r="BOF19" s="217"/>
      <c r="BOG19" s="217"/>
      <c r="BOH19" s="217"/>
      <c r="BOI19" s="217"/>
      <c r="BOJ19" s="217"/>
      <c r="BOK19" s="217"/>
      <c r="BOL19" s="217"/>
      <c r="BOM19" s="217"/>
      <c r="BON19" s="217"/>
      <c r="BOO19" s="217"/>
      <c r="BOP19" s="217"/>
      <c r="BOQ19" s="217"/>
      <c r="BOR19" s="217"/>
      <c r="BOS19" s="217"/>
      <c r="BOT19" s="217"/>
      <c r="BOU19" s="217"/>
      <c r="BOV19" s="217"/>
      <c r="BOW19" s="217"/>
      <c r="BOX19" s="217"/>
      <c r="BOY19" s="217"/>
      <c r="BOZ19" s="217"/>
      <c r="BPA19" s="217"/>
      <c r="BPB19" s="217"/>
      <c r="BPC19" s="217"/>
      <c r="BPD19" s="217"/>
      <c r="BPE19" s="217"/>
      <c r="BPF19" s="217"/>
      <c r="BPG19" s="217"/>
      <c r="BPH19" s="217"/>
      <c r="BPI19" s="217"/>
      <c r="BPJ19" s="217"/>
      <c r="BPK19" s="217"/>
      <c r="BPL19" s="217"/>
      <c r="BPM19" s="217"/>
      <c r="BPN19" s="217"/>
      <c r="BPO19" s="217"/>
      <c r="BPP19" s="217"/>
      <c r="BPQ19" s="217"/>
      <c r="BPR19" s="217"/>
      <c r="BPS19" s="217"/>
      <c r="BPT19" s="217"/>
      <c r="BPU19" s="217"/>
      <c r="BPV19" s="217"/>
      <c r="BPW19" s="217"/>
      <c r="BPX19" s="217"/>
      <c r="BPY19" s="217"/>
      <c r="BPZ19" s="217"/>
      <c r="BQA19" s="217"/>
      <c r="BQB19" s="217"/>
      <c r="BQC19" s="217"/>
      <c r="BQD19" s="217"/>
      <c r="BQE19" s="217"/>
      <c r="BQF19" s="217"/>
      <c r="BQG19" s="217"/>
      <c r="BQH19" s="217"/>
      <c r="BQI19" s="217"/>
      <c r="BQJ19" s="217"/>
      <c r="BQK19" s="217"/>
      <c r="BQL19" s="217"/>
      <c r="BQM19" s="217"/>
      <c r="BQN19" s="217"/>
      <c r="BQO19" s="217"/>
      <c r="BQP19" s="217"/>
      <c r="BQQ19" s="217"/>
      <c r="BQR19" s="217"/>
      <c r="BQS19" s="217"/>
      <c r="BQT19" s="217"/>
      <c r="BQU19" s="217"/>
      <c r="BQV19" s="217"/>
      <c r="BQW19" s="217"/>
      <c r="BQX19" s="217"/>
      <c r="BQY19" s="217"/>
      <c r="BQZ19" s="217"/>
      <c r="BRA19" s="217"/>
      <c r="BRB19" s="217"/>
      <c r="BRC19" s="217"/>
      <c r="BRD19" s="217"/>
      <c r="BRE19" s="217"/>
      <c r="BRF19" s="217"/>
      <c r="BRG19" s="217"/>
      <c r="BRH19" s="217"/>
      <c r="BRI19" s="217"/>
      <c r="BRJ19" s="217"/>
      <c r="BRK19" s="217"/>
      <c r="BRL19" s="217"/>
      <c r="BRM19" s="217"/>
      <c r="BRN19" s="217"/>
      <c r="BRO19" s="217"/>
      <c r="BRP19" s="217"/>
      <c r="BRQ19" s="217"/>
      <c r="BRR19" s="217"/>
      <c r="BRS19" s="217"/>
      <c r="BRT19" s="217"/>
      <c r="BRU19" s="217"/>
      <c r="BRV19" s="217"/>
      <c r="BRW19" s="217"/>
      <c r="BRX19" s="217"/>
      <c r="BRY19" s="217"/>
      <c r="BRZ19" s="217"/>
      <c r="BSA19" s="217"/>
      <c r="BSB19" s="217"/>
      <c r="BSC19" s="217"/>
      <c r="BSD19" s="217"/>
      <c r="BSE19" s="217"/>
      <c r="BSF19" s="217"/>
      <c r="BSG19" s="217"/>
      <c r="BSH19" s="217"/>
      <c r="BSI19" s="217"/>
      <c r="BSJ19" s="217"/>
      <c r="BSK19" s="217"/>
      <c r="BSL19" s="217"/>
      <c r="BSM19" s="217"/>
      <c r="BSN19" s="217"/>
      <c r="BSO19" s="217"/>
      <c r="BSP19" s="217"/>
      <c r="BSQ19" s="217"/>
      <c r="BSR19" s="217"/>
      <c r="BSS19" s="217"/>
      <c r="BST19" s="217"/>
      <c r="BSU19" s="217"/>
      <c r="BSV19" s="217"/>
      <c r="BSW19" s="217"/>
      <c r="BSX19" s="217"/>
      <c r="BSY19" s="217"/>
      <c r="BSZ19" s="217"/>
      <c r="BTA19" s="217"/>
      <c r="BTB19" s="217"/>
      <c r="BTC19" s="217"/>
      <c r="BTD19" s="217"/>
      <c r="BTE19" s="217"/>
      <c r="BTF19" s="217"/>
      <c r="BTG19" s="217"/>
      <c r="BTH19" s="217"/>
      <c r="BTI19" s="217"/>
      <c r="BTJ19" s="217"/>
      <c r="BTK19" s="217"/>
      <c r="BTL19" s="217"/>
      <c r="BTM19" s="217"/>
      <c r="BTN19" s="217"/>
      <c r="BTO19" s="217"/>
      <c r="BTP19" s="217"/>
      <c r="BTQ19" s="217"/>
      <c r="BTR19" s="217"/>
      <c r="BTS19" s="217"/>
      <c r="BTT19" s="217"/>
      <c r="BTU19" s="217"/>
      <c r="BTV19" s="217"/>
      <c r="BTW19" s="217"/>
      <c r="BTX19" s="217"/>
      <c r="BTY19" s="217"/>
      <c r="BTZ19" s="217"/>
      <c r="BUA19" s="217"/>
      <c r="BUB19" s="217"/>
      <c r="BUC19" s="217"/>
      <c r="BUD19" s="217"/>
      <c r="BUE19" s="217"/>
      <c r="BUF19" s="217"/>
      <c r="BUG19" s="217"/>
      <c r="BUH19" s="217"/>
      <c r="BUI19" s="217"/>
      <c r="BUJ19" s="217"/>
      <c r="BUK19" s="217"/>
      <c r="BUL19" s="217"/>
      <c r="BUM19" s="217"/>
      <c r="BUN19" s="217"/>
      <c r="BUO19" s="217"/>
      <c r="BUP19" s="217"/>
      <c r="BUQ19" s="217"/>
      <c r="BUR19" s="217"/>
      <c r="BUS19" s="217"/>
      <c r="BUT19" s="217"/>
      <c r="BUU19" s="217"/>
      <c r="BUV19" s="217"/>
      <c r="BUW19" s="217"/>
      <c r="BUX19" s="217"/>
      <c r="BUY19" s="217"/>
      <c r="BUZ19" s="217"/>
      <c r="BVA19" s="217"/>
      <c r="BVB19" s="217"/>
      <c r="BVC19" s="217"/>
      <c r="BVD19" s="217"/>
      <c r="BVE19" s="217"/>
      <c r="BVF19" s="217"/>
      <c r="BVG19" s="217"/>
      <c r="BVH19" s="217"/>
      <c r="BVI19" s="217"/>
      <c r="BVJ19" s="217"/>
      <c r="BVK19" s="217"/>
      <c r="BVL19" s="217"/>
      <c r="BVM19" s="217"/>
      <c r="BVN19" s="217"/>
      <c r="BVO19" s="217"/>
      <c r="BVP19" s="217"/>
      <c r="BVQ19" s="217"/>
      <c r="BVR19" s="217"/>
      <c r="BVS19" s="217"/>
      <c r="BVT19" s="217"/>
      <c r="BVU19" s="217"/>
      <c r="BVV19" s="217"/>
      <c r="BVW19" s="217"/>
      <c r="BVX19" s="217"/>
      <c r="BVY19" s="217"/>
      <c r="BVZ19" s="217"/>
      <c r="BWA19" s="217"/>
      <c r="BWB19" s="217"/>
      <c r="BWC19" s="217"/>
      <c r="BWD19" s="217"/>
      <c r="BWE19" s="217"/>
      <c r="BWF19" s="217"/>
      <c r="BWG19" s="217"/>
      <c r="BWH19" s="217"/>
      <c r="BWI19" s="217"/>
      <c r="BWJ19" s="217"/>
      <c r="BWK19" s="217"/>
      <c r="BWL19" s="217"/>
      <c r="BWM19" s="217"/>
      <c r="BWN19" s="217"/>
      <c r="BWO19" s="217"/>
      <c r="BWP19" s="217"/>
      <c r="BWQ19" s="217"/>
      <c r="BWR19" s="217"/>
      <c r="BWS19" s="217"/>
      <c r="BWT19" s="217"/>
      <c r="BWU19" s="217"/>
      <c r="BWV19" s="217"/>
      <c r="BWW19" s="217"/>
      <c r="BWX19" s="217"/>
      <c r="BWY19" s="217"/>
      <c r="BWZ19" s="217"/>
      <c r="BXA19" s="217"/>
      <c r="BXB19" s="217"/>
      <c r="BXC19" s="217"/>
      <c r="BXD19" s="217"/>
      <c r="BXE19" s="217"/>
      <c r="BXF19" s="217"/>
      <c r="BXG19" s="217"/>
      <c r="BXH19" s="217"/>
      <c r="BXI19" s="217"/>
      <c r="BXJ19" s="217"/>
      <c r="BXK19" s="217"/>
      <c r="BXL19" s="217"/>
      <c r="BXM19" s="217"/>
      <c r="BXN19" s="217"/>
      <c r="BXO19" s="217"/>
      <c r="BXP19" s="217"/>
      <c r="BXQ19" s="217"/>
      <c r="BXR19" s="217"/>
      <c r="BXS19" s="217"/>
      <c r="BXT19" s="217"/>
      <c r="BXU19" s="217"/>
      <c r="BXV19" s="217"/>
      <c r="BXW19" s="217"/>
      <c r="BXX19" s="217"/>
      <c r="BXY19" s="217"/>
      <c r="BXZ19" s="217"/>
      <c r="BYA19" s="217"/>
      <c r="BYB19" s="217"/>
      <c r="BYC19" s="217"/>
      <c r="BYD19" s="217"/>
      <c r="BYE19" s="217"/>
      <c r="BYF19" s="217"/>
      <c r="BYG19" s="217"/>
      <c r="BYH19" s="217"/>
      <c r="BYI19" s="217"/>
      <c r="BYJ19" s="217"/>
      <c r="BYK19" s="217"/>
      <c r="BYL19" s="217"/>
      <c r="BYM19" s="217"/>
      <c r="BYN19" s="217"/>
      <c r="BYO19" s="217"/>
      <c r="BYP19" s="217"/>
      <c r="BYQ19" s="217"/>
      <c r="BYR19" s="217"/>
      <c r="BYS19" s="217"/>
      <c r="BYT19" s="217"/>
      <c r="BYU19" s="217"/>
      <c r="BYV19" s="217"/>
      <c r="BYW19" s="217"/>
      <c r="BYX19" s="217"/>
      <c r="BYY19" s="217"/>
      <c r="BYZ19" s="217"/>
      <c r="BZA19" s="217"/>
      <c r="BZB19" s="217"/>
      <c r="BZC19" s="217"/>
      <c r="BZD19" s="217"/>
      <c r="BZE19" s="217"/>
      <c r="BZF19" s="217"/>
      <c r="BZG19" s="217"/>
      <c r="BZH19" s="217"/>
      <c r="BZI19" s="217"/>
      <c r="BZJ19" s="217"/>
      <c r="BZK19" s="217"/>
      <c r="BZL19" s="217"/>
      <c r="BZM19" s="217"/>
      <c r="BZN19" s="217"/>
      <c r="BZO19" s="217"/>
      <c r="BZP19" s="217"/>
      <c r="BZQ19" s="217"/>
      <c r="BZR19" s="217"/>
      <c r="BZS19" s="217"/>
      <c r="BZT19" s="217"/>
      <c r="BZU19" s="217"/>
      <c r="BZV19" s="217"/>
      <c r="BZW19" s="217"/>
      <c r="BZX19" s="217"/>
      <c r="BZY19" s="217"/>
      <c r="BZZ19" s="217"/>
      <c r="CAA19" s="217"/>
      <c r="CAB19" s="217"/>
      <c r="CAC19" s="217"/>
      <c r="CAD19" s="217"/>
      <c r="CAE19" s="217"/>
      <c r="CAF19" s="217"/>
      <c r="CAG19" s="217"/>
      <c r="CAH19" s="217"/>
      <c r="CAI19" s="217"/>
      <c r="CAJ19" s="217"/>
      <c r="CAK19" s="217"/>
      <c r="CAL19" s="217"/>
      <c r="CAM19" s="217"/>
      <c r="CAN19" s="217"/>
      <c r="CAO19" s="217"/>
      <c r="CAP19" s="217"/>
      <c r="CAQ19" s="217"/>
      <c r="CAR19" s="217"/>
      <c r="CAS19" s="217"/>
      <c r="CAT19" s="217"/>
      <c r="CAU19" s="217"/>
      <c r="CAV19" s="217"/>
      <c r="CAW19" s="217"/>
      <c r="CAX19" s="217"/>
      <c r="CAY19" s="217"/>
      <c r="CAZ19" s="217"/>
      <c r="CBA19" s="217"/>
      <c r="CBB19" s="217"/>
      <c r="CBC19" s="217"/>
      <c r="CBD19" s="217"/>
      <c r="CBE19" s="217"/>
      <c r="CBF19" s="217"/>
      <c r="CBG19" s="217"/>
      <c r="CBH19" s="217"/>
      <c r="CBI19" s="217"/>
      <c r="CBJ19" s="217"/>
      <c r="CBK19" s="217"/>
      <c r="CBL19" s="217"/>
      <c r="CBM19" s="217"/>
      <c r="CBN19" s="217"/>
      <c r="CBO19" s="217"/>
      <c r="CBP19" s="217"/>
      <c r="CBQ19" s="217"/>
      <c r="CBR19" s="217"/>
      <c r="CBS19" s="217"/>
      <c r="CBT19" s="217"/>
      <c r="CBU19" s="217"/>
      <c r="CBV19" s="217"/>
      <c r="CBW19" s="217"/>
      <c r="CBX19" s="217"/>
      <c r="CBY19" s="217"/>
      <c r="CBZ19" s="217"/>
      <c r="CCA19" s="217"/>
      <c r="CCB19" s="217"/>
      <c r="CCC19" s="217"/>
      <c r="CCD19" s="217"/>
      <c r="CCE19" s="217"/>
      <c r="CCF19" s="217"/>
      <c r="CCG19" s="217"/>
      <c r="CCH19" s="217"/>
      <c r="CCI19" s="217"/>
      <c r="CCJ19" s="217"/>
      <c r="CCK19" s="217"/>
      <c r="CCL19" s="217"/>
      <c r="CCM19" s="217"/>
      <c r="CCN19" s="217"/>
      <c r="CCO19" s="217"/>
      <c r="CCP19" s="217"/>
      <c r="CCQ19" s="217"/>
      <c r="CCR19" s="217"/>
      <c r="CCS19" s="217"/>
      <c r="CCT19" s="217"/>
      <c r="CCU19" s="217"/>
      <c r="CCV19" s="217"/>
      <c r="CCW19" s="217"/>
      <c r="CCX19" s="217"/>
      <c r="CCY19" s="217"/>
      <c r="CCZ19" s="217"/>
      <c r="CDA19" s="217"/>
      <c r="CDB19" s="217"/>
      <c r="CDC19" s="217"/>
      <c r="CDD19" s="217"/>
      <c r="CDE19" s="217"/>
      <c r="CDF19" s="217"/>
      <c r="CDG19" s="217"/>
      <c r="CDH19" s="217"/>
      <c r="CDI19" s="217"/>
      <c r="CDJ19" s="217"/>
      <c r="CDK19" s="217"/>
      <c r="CDL19" s="217"/>
      <c r="CDM19" s="217"/>
      <c r="CDN19" s="217"/>
      <c r="CDO19" s="217"/>
      <c r="CDP19" s="217"/>
      <c r="CDQ19" s="217"/>
      <c r="CDR19" s="217"/>
      <c r="CDS19" s="217"/>
      <c r="CDT19" s="217"/>
      <c r="CDU19" s="217"/>
      <c r="CDV19" s="217"/>
      <c r="CDW19" s="217"/>
      <c r="CDX19" s="217"/>
      <c r="CDY19" s="217"/>
      <c r="CDZ19" s="217"/>
      <c r="CEA19" s="217"/>
      <c r="CEB19" s="217"/>
      <c r="CEC19" s="217"/>
      <c r="CED19" s="217"/>
      <c r="CEE19" s="217"/>
      <c r="CEF19" s="217"/>
      <c r="CEG19" s="217"/>
      <c r="CEH19" s="217"/>
      <c r="CEI19" s="217"/>
      <c r="CEJ19" s="217"/>
      <c r="CEK19" s="217"/>
      <c r="CEL19" s="217"/>
      <c r="CEM19" s="217"/>
      <c r="CEN19" s="217"/>
      <c r="CEO19" s="217"/>
      <c r="CEP19" s="217"/>
      <c r="CEQ19" s="217"/>
      <c r="CER19" s="217"/>
      <c r="CES19" s="217"/>
      <c r="CET19" s="217"/>
      <c r="CEU19" s="217"/>
      <c r="CEV19" s="217"/>
      <c r="CEW19" s="217"/>
      <c r="CEX19" s="217"/>
      <c r="CEY19" s="217"/>
      <c r="CEZ19" s="217"/>
      <c r="CFA19" s="217"/>
      <c r="CFB19" s="217"/>
      <c r="CFC19" s="217"/>
      <c r="CFD19" s="217"/>
      <c r="CFE19" s="217"/>
      <c r="CFF19" s="217"/>
      <c r="CFG19" s="217"/>
      <c r="CFH19" s="217"/>
      <c r="CFI19" s="217"/>
      <c r="CFJ19" s="217"/>
      <c r="CFK19" s="217"/>
      <c r="CFL19" s="217"/>
      <c r="CFM19" s="217"/>
      <c r="CFN19" s="217"/>
      <c r="CFO19" s="217"/>
      <c r="CFP19" s="217"/>
      <c r="CFQ19" s="217"/>
      <c r="CFR19" s="217"/>
      <c r="CFS19" s="217"/>
      <c r="CFT19" s="217"/>
      <c r="CFU19" s="217"/>
      <c r="CFV19" s="217"/>
      <c r="CFW19" s="217"/>
      <c r="CFX19" s="217"/>
      <c r="CFY19" s="217"/>
      <c r="CFZ19" s="217"/>
      <c r="CGA19" s="217"/>
      <c r="CGB19" s="217"/>
      <c r="CGC19" s="217"/>
      <c r="CGD19" s="217"/>
      <c r="CGE19" s="217"/>
      <c r="CGF19" s="217"/>
      <c r="CGG19" s="217"/>
      <c r="CGH19" s="217"/>
      <c r="CGI19" s="217"/>
      <c r="CGJ19" s="217"/>
      <c r="CGK19" s="217"/>
      <c r="CGL19" s="217"/>
      <c r="CGM19" s="217"/>
      <c r="CGN19" s="217"/>
      <c r="CGO19" s="217"/>
      <c r="CGP19" s="217"/>
      <c r="CGQ19" s="217"/>
      <c r="CGR19" s="217"/>
      <c r="CGS19" s="217"/>
      <c r="CGT19" s="217"/>
      <c r="CGU19" s="217"/>
      <c r="CGV19" s="217"/>
      <c r="CGW19" s="217"/>
      <c r="CGX19" s="217"/>
      <c r="CGY19" s="217"/>
      <c r="CGZ19" s="217"/>
      <c r="CHA19" s="217"/>
      <c r="CHB19" s="217"/>
      <c r="CHC19" s="217"/>
      <c r="CHD19" s="217"/>
      <c r="CHE19" s="217"/>
      <c r="CHF19" s="217"/>
      <c r="CHG19" s="217"/>
      <c r="CHH19" s="217"/>
      <c r="CHI19" s="217"/>
      <c r="CHJ19" s="217"/>
      <c r="CHK19" s="217"/>
      <c r="CHL19" s="217"/>
      <c r="CHM19" s="217"/>
      <c r="CHN19" s="217"/>
      <c r="CHO19" s="217"/>
      <c r="CHP19" s="217"/>
      <c r="CHQ19" s="217"/>
      <c r="CHR19" s="217"/>
      <c r="CHS19" s="217"/>
      <c r="CHT19" s="217"/>
      <c r="CHU19" s="217"/>
      <c r="CHV19" s="217"/>
      <c r="CHW19" s="217"/>
      <c r="CHX19" s="217"/>
      <c r="CHY19" s="217"/>
      <c r="CHZ19" s="217"/>
      <c r="CIA19" s="217"/>
      <c r="CIB19" s="217"/>
      <c r="CIC19" s="217"/>
      <c r="CID19" s="217"/>
      <c r="CIE19" s="217"/>
      <c r="CIF19" s="217"/>
      <c r="CIG19" s="217"/>
      <c r="CIH19" s="217"/>
      <c r="CII19" s="217"/>
      <c r="CIJ19" s="217"/>
      <c r="CIK19" s="217"/>
      <c r="CIL19" s="217"/>
      <c r="CIM19" s="217"/>
      <c r="CIN19" s="217"/>
      <c r="CIO19" s="217"/>
      <c r="CIP19" s="217"/>
      <c r="CIQ19" s="217"/>
      <c r="CIR19" s="217"/>
      <c r="CIS19" s="217"/>
      <c r="CIT19" s="217"/>
      <c r="CIU19" s="217"/>
      <c r="CIV19" s="217"/>
      <c r="CIW19" s="217"/>
      <c r="CIX19" s="217"/>
      <c r="CIY19" s="217"/>
      <c r="CIZ19" s="217"/>
      <c r="CJA19" s="217"/>
      <c r="CJB19" s="217"/>
      <c r="CJC19" s="217"/>
      <c r="CJD19" s="217"/>
      <c r="CJE19" s="217"/>
      <c r="CJF19" s="217"/>
      <c r="CJG19" s="217"/>
      <c r="CJH19" s="217"/>
      <c r="CJI19" s="217"/>
      <c r="CJJ19" s="217"/>
      <c r="CJK19" s="217"/>
      <c r="CJL19" s="217"/>
      <c r="CJM19" s="217"/>
      <c r="CJN19" s="217"/>
      <c r="CJO19" s="217"/>
      <c r="CJP19" s="217"/>
      <c r="CJQ19" s="217"/>
      <c r="CJR19" s="217"/>
      <c r="CJS19" s="217"/>
      <c r="CJT19" s="217"/>
      <c r="CJU19" s="217"/>
      <c r="CJV19" s="217"/>
      <c r="CJW19" s="217"/>
      <c r="CJX19" s="217"/>
      <c r="CJY19" s="217"/>
      <c r="CJZ19" s="217"/>
      <c r="CKA19" s="217"/>
      <c r="CKB19" s="217"/>
      <c r="CKC19" s="217"/>
      <c r="CKD19" s="217"/>
      <c r="CKE19" s="217"/>
      <c r="CKF19" s="217"/>
      <c r="CKG19" s="217"/>
      <c r="CKH19" s="217"/>
      <c r="CKI19" s="217"/>
      <c r="CKJ19" s="217"/>
      <c r="CKK19" s="217"/>
      <c r="CKL19" s="217"/>
      <c r="CKM19" s="217"/>
      <c r="CKN19" s="217"/>
      <c r="CKO19" s="217"/>
      <c r="CKP19" s="217"/>
      <c r="CKQ19" s="217"/>
      <c r="CKR19" s="217"/>
      <c r="CKS19" s="217"/>
      <c r="CKT19" s="217"/>
      <c r="CKU19" s="217"/>
      <c r="CKV19" s="217"/>
      <c r="CKW19" s="217"/>
      <c r="CKX19" s="217"/>
      <c r="CKY19" s="217"/>
      <c r="CKZ19" s="217"/>
      <c r="CLA19" s="217"/>
      <c r="CLB19" s="217"/>
      <c r="CLC19" s="217"/>
      <c r="CLD19" s="217"/>
      <c r="CLE19" s="217"/>
      <c r="CLF19" s="217"/>
      <c r="CLG19" s="217"/>
      <c r="CLH19" s="217"/>
      <c r="CLI19" s="217"/>
      <c r="CLJ19" s="217"/>
      <c r="CLK19" s="217"/>
      <c r="CLL19" s="217"/>
      <c r="CLM19" s="217"/>
      <c r="CLN19" s="217"/>
      <c r="CLO19" s="217"/>
      <c r="CLP19" s="217"/>
      <c r="CLQ19" s="217"/>
      <c r="CLR19" s="217"/>
      <c r="CLS19" s="217"/>
      <c r="CLT19" s="217"/>
      <c r="CLU19" s="217"/>
      <c r="CLV19" s="217"/>
      <c r="CLW19" s="217"/>
      <c r="CLX19" s="217"/>
      <c r="CLY19" s="217"/>
      <c r="CLZ19" s="217"/>
      <c r="CMA19" s="217"/>
      <c r="CMB19" s="217"/>
      <c r="CMC19" s="217"/>
      <c r="CMD19" s="217"/>
      <c r="CME19" s="217"/>
      <c r="CMF19" s="217"/>
      <c r="CMG19" s="217"/>
      <c r="CMH19" s="217"/>
      <c r="CMI19" s="217"/>
      <c r="CMJ19" s="217"/>
      <c r="CMK19" s="217"/>
      <c r="CML19" s="217"/>
      <c r="CMM19" s="217"/>
      <c r="CMN19" s="217"/>
      <c r="CMO19" s="217"/>
      <c r="CMP19" s="217"/>
      <c r="CMQ19" s="217"/>
      <c r="CMR19" s="217"/>
      <c r="CMS19" s="217"/>
      <c r="CMT19" s="217"/>
      <c r="CMU19" s="217"/>
      <c r="CMV19" s="217"/>
      <c r="CMW19" s="217"/>
      <c r="CMX19" s="217"/>
      <c r="CMY19" s="217"/>
      <c r="CMZ19" s="217"/>
      <c r="CNA19" s="217"/>
      <c r="CNB19" s="217"/>
      <c r="CNC19" s="217"/>
      <c r="CND19" s="217"/>
      <c r="CNE19" s="217"/>
      <c r="CNF19" s="217"/>
      <c r="CNG19" s="217"/>
      <c r="CNH19" s="217"/>
      <c r="CNI19" s="217"/>
      <c r="CNJ19" s="217"/>
      <c r="CNK19" s="217"/>
      <c r="CNL19" s="217"/>
      <c r="CNM19" s="217"/>
      <c r="CNN19" s="217"/>
      <c r="CNO19" s="217"/>
      <c r="CNP19" s="217"/>
      <c r="CNQ19" s="217"/>
      <c r="CNR19" s="217"/>
      <c r="CNS19" s="217"/>
      <c r="CNT19" s="217"/>
      <c r="CNU19" s="217"/>
      <c r="CNV19" s="217"/>
      <c r="CNW19" s="217"/>
      <c r="CNX19" s="217"/>
      <c r="CNY19" s="217"/>
      <c r="CNZ19" s="217"/>
      <c r="COA19" s="217"/>
      <c r="COB19" s="217"/>
      <c r="COC19" s="217"/>
      <c r="COD19" s="217"/>
      <c r="COE19" s="217"/>
      <c r="COF19" s="217"/>
      <c r="COG19" s="217"/>
      <c r="COH19" s="217"/>
      <c r="COI19" s="217"/>
      <c r="COJ19" s="217"/>
      <c r="COK19" s="217"/>
      <c r="COL19" s="217"/>
      <c r="COM19" s="217"/>
      <c r="CON19" s="217"/>
      <c r="COO19" s="217"/>
      <c r="COP19" s="217"/>
      <c r="COQ19" s="217"/>
      <c r="COR19" s="217"/>
      <c r="COS19" s="217"/>
      <c r="COT19" s="217"/>
      <c r="COU19" s="217"/>
      <c r="COV19" s="217"/>
      <c r="COW19" s="217"/>
      <c r="COX19" s="217"/>
      <c r="COY19" s="217"/>
      <c r="COZ19" s="217"/>
      <c r="CPA19" s="217"/>
      <c r="CPB19" s="217"/>
      <c r="CPC19" s="217"/>
      <c r="CPD19" s="217"/>
      <c r="CPE19" s="217"/>
      <c r="CPF19" s="217"/>
      <c r="CPG19" s="217"/>
      <c r="CPH19" s="217"/>
      <c r="CPI19" s="217"/>
      <c r="CPJ19" s="217"/>
      <c r="CPK19" s="217"/>
      <c r="CPL19" s="217"/>
      <c r="CPM19" s="217"/>
      <c r="CPN19" s="217"/>
      <c r="CPO19" s="217"/>
      <c r="CPP19" s="217"/>
      <c r="CPQ19" s="217"/>
      <c r="CPR19" s="217"/>
      <c r="CPS19" s="217"/>
      <c r="CPT19" s="217"/>
      <c r="CPU19" s="217"/>
      <c r="CPV19" s="217"/>
      <c r="CPW19" s="217"/>
      <c r="CPX19" s="217"/>
      <c r="CPY19" s="217"/>
      <c r="CPZ19" s="217"/>
      <c r="CQA19" s="217"/>
      <c r="CQB19" s="217"/>
      <c r="CQC19" s="217"/>
      <c r="CQD19" s="217"/>
      <c r="CQE19" s="217"/>
      <c r="CQF19" s="217"/>
      <c r="CQG19" s="217"/>
      <c r="CQH19" s="217"/>
      <c r="CQI19" s="217"/>
      <c r="CQJ19" s="217"/>
      <c r="CQK19" s="217"/>
      <c r="CQL19" s="217"/>
      <c r="CQM19" s="217"/>
      <c r="CQN19" s="217"/>
      <c r="CQO19" s="217"/>
      <c r="CQP19" s="217"/>
      <c r="CQQ19" s="217"/>
      <c r="CQR19" s="217"/>
      <c r="CQS19" s="217"/>
      <c r="CQT19" s="217"/>
      <c r="CQU19" s="217"/>
      <c r="CQV19" s="217"/>
      <c r="CQW19" s="217"/>
      <c r="CQX19" s="217"/>
      <c r="CQY19" s="217"/>
      <c r="CQZ19" s="217"/>
      <c r="CRA19" s="217"/>
      <c r="CRB19" s="217"/>
      <c r="CRC19" s="217"/>
      <c r="CRD19" s="217"/>
      <c r="CRE19" s="217"/>
      <c r="CRF19" s="217"/>
      <c r="CRG19" s="217"/>
      <c r="CRH19" s="217"/>
      <c r="CRI19" s="217"/>
      <c r="CRJ19" s="217"/>
      <c r="CRK19" s="217"/>
      <c r="CRL19" s="217"/>
      <c r="CRM19" s="217"/>
      <c r="CRN19" s="217"/>
      <c r="CRO19" s="217"/>
      <c r="CRP19" s="217"/>
      <c r="CRQ19" s="217"/>
      <c r="CRR19" s="217"/>
      <c r="CRS19" s="217"/>
      <c r="CRT19" s="217"/>
      <c r="CRU19" s="217"/>
      <c r="CRV19" s="217"/>
      <c r="CRW19" s="217"/>
      <c r="CRX19" s="217"/>
      <c r="CRY19" s="217"/>
      <c r="CRZ19" s="217"/>
      <c r="CSA19" s="217"/>
      <c r="CSB19" s="217"/>
      <c r="CSC19" s="217"/>
      <c r="CSD19" s="217"/>
      <c r="CSE19" s="217"/>
      <c r="CSF19" s="217"/>
      <c r="CSG19" s="217"/>
      <c r="CSH19" s="217"/>
      <c r="CSI19" s="217"/>
      <c r="CSJ19" s="217"/>
      <c r="CSK19" s="217"/>
      <c r="CSL19" s="217"/>
      <c r="CSM19" s="217"/>
      <c r="CSN19" s="217"/>
      <c r="CSO19" s="217"/>
      <c r="CSP19" s="217"/>
      <c r="CSQ19" s="217"/>
      <c r="CSR19" s="217"/>
      <c r="CSS19" s="217"/>
      <c r="CST19" s="217"/>
      <c r="CSU19" s="217"/>
      <c r="CSV19" s="217"/>
      <c r="CSW19" s="217"/>
      <c r="CSX19" s="217"/>
      <c r="CSY19" s="217"/>
      <c r="CSZ19" s="217"/>
      <c r="CTA19" s="217"/>
      <c r="CTB19" s="217"/>
      <c r="CTC19" s="217"/>
      <c r="CTD19" s="217"/>
      <c r="CTE19" s="217"/>
      <c r="CTF19" s="217"/>
      <c r="CTG19" s="217"/>
      <c r="CTH19" s="217"/>
      <c r="CTI19" s="217"/>
      <c r="CTJ19" s="217"/>
      <c r="CTK19" s="217"/>
      <c r="CTL19" s="217"/>
      <c r="CTM19" s="217"/>
      <c r="CTN19" s="217"/>
      <c r="CTO19" s="217"/>
      <c r="CTP19" s="217"/>
      <c r="CTQ19" s="217"/>
      <c r="CTR19" s="217"/>
      <c r="CTS19" s="217"/>
      <c r="CTT19" s="217"/>
      <c r="CTU19" s="217"/>
      <c r="CTV19" s="217"/>
      <c r="CTW19" s="217"/>
      <c r="CTX19" s="217"/>
      <c r="CTY19" s="217"/>
      <c r="CTZ19" s="217"/>
      <c r="CUA19" s="217"/>
      <c r="CUB19" s="217"/>
      <c r="CUC19" s="217"/>
      <c r="CUD19" s="217"/>
      <c r="CUE19" s="217"/>
      <c r="CUF19" s="217"/>
      <c r="CUG19" s="217"/>
      <c r="CUH19" s="217"/>
      <c r="CUI19" s="217"/>
      <c r="CUJ19" s="217"/>
      <c r="CUK19" s="217"/>
      <c r="CUL19" s="217"/>
      <c r="CUM19" s="217"/>
      <c r="CUN19" s="217"/>
      <c r="CUO19" s="217"/>
      <c r="CUP19" s="217"/>
      <c r="CUQ19" s="217"/>
      <c r="CUR19" s="217"/>
      <c r="CUS19" s="217"/>
      <c r="CUT19" s="217"/>
      <c r="CUU19" s="217"/>
      <c r="CUV19" s="217"/>
      <c r="CUW19" s="217"/>
      <c r="CUX19" s="217"/>
      <c r="CUY19" s="217"/>
      <c r="CUZ19" s="217"/>
      <c r="CVA19" s="217"/>
      <c r="CVB19" s="217"/>
      <c r="CVC19" s="217"/>
      <c r="CVD19" s="217"/>
      <c r="CVE19" s="217"/>
      <c r="CVF19" s="217"/>
      <c r="CVG19" s="217"/>
      <c r="CVH19" s="217"/>
      <c r="CVI19" s="217"/>
      <c r="CVJ19" s="217"/>
      <c r="CVK19" s="217"/>
      <c r="CVL19" s="217"/>
      <c r="CVM19" s="217"/>
      <c r="CVN19" s="217"/>
      <c r="CVO19" s="217"/>
      <c r="CVP19" s="217"/>
      <c r="CVQ19" s="217"/>
      <c r="CVR19" s="217"/>
      <c r="CVS19" s="217"/>
      <c r="CVT19" s="217"/>
      <c r="CVU19" s="217"/>
      <c r="CVV19" s="217"/>
      <c r="CVW19" s="217"/>
      <c r="CVX19" s="217"/>
      <c r="CVY19" s="217"/>
      <c r="CVZ19" s="217"/>
      <c r="CWA19" s="217"/>
      <c r="CWB19" s="217"/>
      <c r="CWC19" s="217"/>
      <c r="CWD19" s="217"/>
      <c r="CWE19" s="217"/>
      <c r="CWF19" s="217"/>
      <c r="CWG19" s="217"/>
      <c r="CWH19" s="217"/>
      <c r="CWI19" s="217"/>
      <c r="CWJ19" s="217"/>
      <c r="CWK19" s="217"/>
      <c r="CWL19" s="217"/>
      <c r="CWM19" s="217"/>
      <c r="CWN19" s="217"/>
      <c r="CWO19" s="217"/>
      <c r="CWP19" s="217"/>
      <c r="CWQ19" s="217"/>
      <c r="CWR19" s="217"/>
      <c r="CWS19" s="217"/>
      <c r="CWT19" s="217"/>
      <c r="CWU19" s="217"/>
      <c r="CWV19" s="217"/>
      <c r="CWW19" s="217"/>
      <c r="CWX19" s="217"/>
      <c r="CWY19" s="217"/>
      <c r="CWZ19" s="217"/>
      <c r="CXA19" s="217"/>
      <c r="CXB19" s="217"/>
      <c r="CXC19" s="217"/>
      <c r="CXD19" s="217"/>
      <c r="CXE19" s="217"/>
      <c r="CXF19" s="217"/>
      <c r="CXG19" s="217"/>
      <c r="CXH19" s="217"/>
      <c r="CXI19" s="217"/>
      <c r="CXJ19" s="217"/>
      <c r="CXK19" s="217"/>
      <c r="CXL19" s="217"/>
      <c r="CXM19" s="217"/>
      <c r="CXN19" s="217"/>
      <c r="CXO19" s="217"/>
      <c r="CXP19" s="217"/>
      <c r="CXQ19" s="217"/>
      <c r="CXR19" s="217"/>
      <c r="CXS19" s="217"/>
      <c r="CXT19" s="217"/>
      <c r="CXU19" s="217"/>
      <c r="CXV19" s="217"/>
      <c r="CXW19" s="217"/>
      <c r="CXX19" s="217"/>
      <c r="CXY19" s="217"/>
      <c r="CXZ19" s="217"/>
      <c r="CYA19" s="217"/>
      <c r="CYB19" s="217"/>
      <c r="CYC19" s="217"/>
      <c r="CYD19" s="217"/>
      <c r="CYE19" s="217"/>
      <c r="CYF19" s="217"/>
      <c r="CYG19" s="217"/>
      <c r="CYH19" s="217"/>
      <c r="CYI19" s="217"/>
      <c r="CYJ19" s="217"/>
      <c r="CYK19" s="217"/>
      <c r="CYL19" s="217"/>
      <c r="CYM19" s="217"/>
      <c r="CYN19" s="217"/>
      <c r="CYO19" s="217"/>
      <c r="CYP19" s="217"/>
      <c r="CYQ19" s="217"/>
      <c r="CYR19" s="217"/>
      <c r="CYS19" s="217"/>
      <c r="CYT19" s="217"/>
      <c r="CYU19" s="217"/>
      <c r="CYV19" s="217"/>
      <c r="CYW19" s="217"/>
      <c r="CYX19" s="217"/>
      <c r="CYY19" s="217"/>
      <c r="CYZ19" s="217"/>
      <c r="CZA19" s="217"/>
      <c r="CZB19" s="217"/>
      <c r="CZC19" s="217"/>
      <c r="CZD19" s="217"/>
      <c r="CZE19" s="217"/>
      <c r="CZF19" s="217"/>
      <c r="CZG19" s="217"/>
      <c r="CZH19" s="217"/>
      <c r="CZI19" s="217"/>
      <c r="CZJ19" s="217"/>
      <c r="CZK19" s="217"/>
      <c r="CZL19" s="217"/>
      <c r="CZM19" s="217"/>
      <c r="CZN19" s="217"/>
      <c r="CZO19" s="217"/>
      <c r="CZP19" s="217"/>
      <c r="CZQ19" s="217"/>
      <c r="CZR19" s="217"/>
      <c r="CZS19" s="217"/>
      <c r="CZT19" s="217"/>
      <c r="CZU19" s="217"/>
      <c r="CZV19" s="217"/>
      <c r="CZW19" s="217"/>
      <c r="CZX19" s="217"/>
      <c r="CZY19" s="217"/>
      <c r="CZZ19" s="217"/>
      <c r="DAA19" s="217"/>
      <c r="DAB19" s="217"/>
      <c r="DAC19" s="217"/>
      <c r="DAD19" s="217"/>
      <c r="DAE19" s="217"/>
      <c r="DAF19" s="217"/>
      <c r="DAG19" s="217"/>
      <c r="DAH19" s="217"/>
      <c r="DAI19" s="217"/>
      <c r="DAJ19" s="217"/>
      <c r="DAK19" s="217"/>
      <c r="DAL19" s="217"/>
      <c r="DAM19" s="217"/>
      <c r="DAN19" s="217"/>
      <c r="DAO19" s="217"/>
      <c r="DAP19" s="217"/>
      <c r="DAQ19" s="217"/>
      <c r="DAR19" s="217"/>
      <c r="DAS19" s="217"/>
      <c r="DAT19" s="217"/>
      <c r="DAU19" s="217"/>
      <c r="DAV19" s="217"/>
      <c r="DAW19" s="217"/>
      <c r="DAX19" s="217"/>
      <c r="DAY19" s="217"/>
      <c r="DAZ19" s="217"/>
      <c r="DBA19" s="217"/>
      <c r="DBB19" s="217"/>
      <c r="DBC19" s="217"/>
      <c r="DBD19" s="217"/>
      <c r="DBE19" s="217"/>
      <c r="DBF19" s="217"/>
      <c r="DBG19" s="217"/>
      <c r="DBH19" s="217"/>
      <c r="DBI19" s="217"/>
      <c r="DBJ19" s="217"/>
      <c r="DBK19" s="217"/>
      <c r="DBL19" s="217"/>
      <c r="DBM19" s="217"/>
      <c r="DBN19" s="217"/>
      <c r="DBO19" s="217"/>
      <c r="DBP19" s="217"/>
      <c r="DBQ19" s="217"/>
      <c r="DBR19" s="217"/>
      <c r="DBS19" s="217"/>
      <c r="DBT19" s="217"/>
      <c r="DBU19" s="217"/>
      <c r="DBV19" s="217"/>
      <c r="DBW19" s="217"/>
      <c r="DBX19" s="217"/>
      <c r="DBY19" s="217"/>
      <c r="DBZ19" s="217"/>
      <c r="DCA19" s="217"/>
      <c r="DCB19" s="217"/>
      <c r="DCC19" s="217"/>
      <c r="DCD19" s="217"/>
      <c r="DCE19" s="217"/>
      <c r="DCF19" s="217"/>
      <c r="DCG19" s="217"/>
      <c r="DCH19" s="217"/>
      <c r="DCI19" s="217"/>
      <c r="DCJ19" s="217"/>
      <c r="DCK19" s="217"/>
      <c r="DCL19" s="217"/>
      <c r="DCM19" s="217"/>
      <c r="DCN19" s="217"/>
      <c r="DCO19" s="217"/>
      <c r="DCP19" s="217"/>
      <c r="DCQ19" s="217"/>
      <c r="DCR19" s="217"/>
      <c r="DCS19" s="217"/>
      <c r="DCT19" s="217"/>
      <c r="DCU19" s="217"/>
      <c r="DCV19" s="217"/>
      <c r="DCW19" s="217"/>
      <c r="DCX19" s="217"/>
      <c r="DCY19" s="217"/>
      <c r="DCZ19" s="217"/>
      <c r="DDA19" s="217"/>
      <c r="DDB19" s="217"/>
      <c r="DDC19" s="217"/>
      <c r="DDD19" s="217"/>
      <c r="DDE19" s="217"/>
      <c r="DDF19" s="217"/>
      <c r="DDG19" s="217"/>
      <c r="DDH19" s="217"/>
      <c r="DDI19" s="217"/>
      <c r="DDJ19" s="217"/>
      <c r="DDK19" s="217"/>
      <c r="DDL19" s="217"/>
      <c r="DDM19" s="217"/>
      <c r="DDN19" s="217"/>
      <c r="DDO19" s="217"/>
      <c r="DDP19" s="217"/>
      <c r="DDQ19" s="217"/>
      <c r="DDR19" s="217"/>
      <c r="DDS19" s="217"/>
      <c r="DDT19" s="217"/>
      <c r="DDU19" s="217"/>
      <c r="DDV19" s="217"/>
      <c r="DDW19" s="217"/>
      <c r="DDX19" s="217"/>
      <c r="DDY19" s="217"/>
      <c r="DDZ19" s="217"/>
      <c r="DEA19" s="217"/>
      <c r="DEB19" s="217"/>
      <c r="DEC19" s="217"/>
      <c r="DED19" s="217"/>
      <c r="DEE19" s="217"/>
      <c r="DEF19" s="217"/>
      <c r="DEG19" s="217"/>
      <c r="DEH19" s="217"/>
      <c r="DEI19" s="217"/>
      <c r="DEJ19" s="217"/>
      <c r="DEK19" s="217"/>
      <c r="DEL19" s="217"/>
      <c r="DEM19" s="217"/>
      <c r="DEN19" s="217"/>
      <c r="DEO19" s="217"/>
      <c r="DEP19" s="217"/>
      <c r="DEQ19" s="217"/>
      <c r="DER19" s="217"/>
      <c r="DES19" s="217"/>
      <c r="DET19" s="217"/>
      <c r="DEU19" s="217"/>
      <c r="DEV19" s="217"/>
      <c r="DEW19" s="217"/>
      <c r="DEX19" s="217"/>
      <c r="DEY19" s="217"/>
      <c r="DEZ19" s="217"/>
      <c r="DFA19" s="217"/>
      <c r="DFB19" s="217"/>
      <c r="DFC19" s="217"/>
      <c r="DFD19" s="217"/>
      <c r="DFE19" s="217"/>
      <c r="DFF19" s="217"/>
      <c r="DFG19" s="217"/>
      <c r="DFH19" s="217"/>
      <c r="DFI19" s="217"/>
      <c r="DFJ19" s="217"/>
      <c r="DFK19" s="217"/>
      <c r="DFL19" s="217"/>
      <c r="DFM19" s="217"/>
      <c r="DFN19" s="217"/>
      <c r="DFO19" s="217"/>
      <c r="DFP19" s="217"/>
      <c r="DFQ19" s="217"/>
      <c r="DFR19" s="217"/>
      <c r="DFS19" s="217"/>
      <c r="DFT19" s="217"/>
      <c r="DFU19" s="217"/>
      <c r="DFV19" s="217"/>
      <c r="DFW19" s="217"/>
      <c r="DFX19" s="217"/>
      <c r="DFY19" s="217"/>
      <c r="DFZ19" s="217"/>
      <c r="DGA19" s="217"/>
      <c r="DGB19" s="217"/>
      <c r="DGC19" s="217"/>
      <c r="DGD19" s="217"/>
      <c r="DGE19" s="217"/>
      <c r="DGF19" s="217"/>
      <c r="DGG19" s="217"/>
      <c r="DGH19" s="217"/>
      <c r="DGI19" s="217"/>
      <c r="DGJ19" s="217"/>
      <c r="DGK19" s="217"/>
      <c r="DGL19" s="217"/>
      <c r="DGM19" s="217"/>
      <c r="DGN19" s="217"/>
      <c r="DGO19" s="217"/>
      <c r="DGP19" s="217"/>
      <c r="DGQ19" s="217"/>
      <c r="DGR19" s="217"/>
      <c r="DGS19" s="217"/>
      <c r="DGT19" s="217"/>
      <c r="DGU19" s="217"/>
      <c r="DGV19" s="217"/>
      <c r="DGW19" s="217"/>
      <c r="DGX19" s="217"/>
      <c r="DGY19" s="217"/>
      <c r="DGZ19" s="217"/>
      <c r="DHA19" s="217"/>
      <c r="DHB19" s="217"/>
      <c r="DHC19" s="217"/>
      <c r="DHD19" s="217"/>
      <c r="DHE19" s="217"/>
      <c r="DHF19" s="217"/>
      <c r="DHG19" s="217"/>
      <c r="DHH19" s="217"/>
      <c r="DHI19" s="217"/>
      <c r="DHJ19" s="217"/>
      <c r="DHK19" s="217"/>
      <c r="DHL19" s="217"/>
      <c r="DHM19" s="217"/>
      <c r="DHN19" s="217"/>
      <c r="DHO19" s="217"/>
      <c r="DHP19" s="217"/>
      <c r="DHQ19" s="217"/>
      <c r="DHR19" s="217"/>
      <c r="DHS19" s="217"/>
      <c r="DHT19" s="217"/>
      <c r="DHU19" s="217"/>
      <c r="DHV19" s="217"/>
      <c r="DHW19" s="217"/>
      <c r="DHX19" s="217"/>
      <c r="DHY19" s="217"/>
      <c r="DHZ19" s="217"/>
      <c r="DIA19" s="217"/>
      <c r="DIB19" s="217"/>
      <c r="DIC19" s="217"/>
      <c r="DID19" s="217"/>
      <c r="DIE19" s="217"/>
      <c r="DIF19" s="217"/>
      <c r="DIG19" s="217"/>
      <c r="DIH19" s="217"/>
      <c r="DII19" s="217"/>
      <c r="DIJ19" s="217"/>
      <c r="DIK19" s="217"/>
      <c r="DIL19" s="217"/>
      <c r="DIM19" s="217"/>
      <c r="DIN19" s="217"/>
      <c r="DIO19" s="217"/>
      <c r="DIP19" s="217"/>
      <c r="DIQ19" s="217"/>
      <c r="DIR19" s="217"/>
      <c r="DIS19" s="217"/>
      <c r="DIT19" s="217"/>
      <c r="DIU19" s="217"/>
      <c r="DIV19" s="217"/>
      <c r="DIW19" s="217"/>
      <c r="DIX19" s="217"/>
      <c r="DIY19" s="217"/>
      <c r="DIZ19" s="217"/>
      <c r="DJA19" s="217"/>
      <c r="DJB19" s="217"/>
      <c r="DJC19" s="217"/>
      <c r="DJD19" s="217"/>
      <c r="DJE19" s="217"/>
      <c r="DJF19" s="217"/>
      <c r="DJG19" s="217"/>
      <c r="DJH19" s="217"/>
      <c r="DJI19" s="217"/>
      <c r="DJJ19" s="217"/>
      <c r="DJK19" s="217"/>
      <c r="DJL19" s="217"/>
      <c r="DJM19" s="217"/>
      <c r="DJN19" s="217"/>
      <c r="DJO19" s="217"/>
      <c r="DJP19" s="217"/>
      <c r="DJQ19" s="217"/>
      <c r="DJR19" s="217"/>
      <c r="DJS19" s="217"/>
      <c r="DJT19" s="217"/>
      <c r="DJU19" s="217"/>
      <c r="DJV19" s="217"/>
      <c r="DJW19" s="217"/>
      <c r="DJX19" s="217"/>
      <c r="DJY19" s="217"/>
      <c r="DJZ19" s="217"/>
      <c r="DKA19" s="217"/>
      <c r="DKB19" s="217"/>
      <c r="DKC19" s="217"/>
      <c r="DKD19" s="217"/>
      <c r="DKE19" s="217"/>
      <c r="DKF19" s="217"/>
      <c r="DKG19" s="217"/>
      <c r="DKH19" s="217"/>
      <c r="DKI19" s="217"/>
      <c r="DKJ19" s="217"/>
      <c r="DKK19" s="217"/>
      <c r="DKL19" s="217"/>
      <c r="DKM19" s="217"/>
      <c r="DKN19" s="217"/>
      <c r="DKO19" s="217"/>
      <c r="DKP19" s="217"/>
      <c r="DKQ19" s="217"/>
      <c r="DKR19" s="217"/>
      <c r="DKS19" s="217"/>
      <c r="DKT19" s="217"/>
      <c r="DKU19" s="217"/>
      <c r="DKV19" s="217"/>
      <c r="DKW19" s="217"/>
      <c r="DKX19" s="217"/>
      <c r="DKY19" s="217"/>
      <c r="DKZ19" s="217"/>
      <c r="DLA19" s="217"/>
      <c r="DLB19" s="217"/>
      <c r="DLC19" s="217"/>
      <c r="DLD19" s="217"/>
      <c r="DLE19" s="217"/>
      <c r="DLF19" s="217"/>
      <c r="DLG19" s="217"/>
      <c r="DLH19" s="217"/>
      <c r="DLI19" s="217"/>
      <c r="DLJ19" s="217"/>
      <c r="DLK19" s="217"/>
      <c r="DLL19" s="217"/>
      <c r="DLM19" s="217"/>
      <c r="DLN19" s="217"/>
      <c r="DLO19" s="217"/>
      <c r="DLP19" s="217"/>
      <c r="DLQ19" s="217"/>
      <c r="DLR19" s="217"/>
      <c r="DLS19" s="217"/>
      <c r="DLT19" s="217"/>
      <c r="DLU19" s="217"/>
      <c r="DLV19" s="217"/>
      <c r="DLW19" s="217"/>
      <c r="DLX19" s="217"/>
      <c r="DLY19" s="217"/>
      <c r="DLZ19" s="217"/>
      <c r="DMA19" s="217"/>
      <c r="DMB19" s="217"/>
      <c r="DMC19" s="217"/>
      <c r="DMD19" s="217"/>
      <c r="DME19" s="217"/>
      <c r="DMF19" s="217"/>
      <c r="DMG19" s="217"/>
      <c r="DMH19" s="217"/>
      <c r="DMI19" s="217"/>
      <c r="DMJ19" s="217"/>
      <c r="DMK19" s="217"/>
      <c r="DML19" s="217"/>
      <c r="DMM19" s="217"/>
      <c r="DMN19" s="217"/>
      <c r="DMO19" s="217"/>
      <c r="DMP19" s="217"/>
      <c r="DMQ19" s="217"/>
      <c r="DMR19" s="217"/>
      <c r="DMS19" s="217"/>
      <c r="DMT19" s="217"/>
      <c r="DMU19" s="217"/>
      <c r="DMV19" s="217"/>
      <c r="DMW19" s="217"/>
      <c r="DMX19" s="217"/>
      <c r="DMY19" s="217"/>
      <c r="DMZ19" s="217"/>
      <c r="DNA19" s="217"/>
      <c r="DNB19" s="217"/>
      <c r="DNC19" s="217"/>
      <c r="DND19" s="217"/>
      <c r="DNE19" s="217"/>
      <c r="DNF19" s="217"/>
      <c r="DNG19" s="217"/>
      <c r="DNH19" s="217"/>
      <c r="DNI19" s="217"/>
      <c r="DNJ19" s="217"/>
      <c r="DNK19" s="217"/>
      <c r="DNL19" s="217"/>
      <c r="DNM19" s="217"/>
      <c r="DNN19" s="217"/>
      <c r="DNO19" s="217"/>
      <c r="DNP19" s="217"/>
      <c r="DNQ19" s="217"/>
      <c r="DNR19" s="217"/>
      <c r="DNS19" s="217"/>
      <c r="DNT19" s="217"/>
      <c r="DNU19" s="217"/>
      <c r="DNV19" s="217"/>
      <c r="DNW19" s="217"/>
      <c r="DNX19" s="217"/>
      <c r="DNY19" s="217"/>
      <c r="DNZ19" s="217"/>
      <c r="DOA19" s="217"/>
      <c r="DOB19" s="217"/>
      <c r="DOC19" s="217"/>
      <c r="DOD19" s="217"/>
      <c r="DOE19" s="217"/>
      <c r="DOF19" s="217"/>
      <c r="DOG19" s="217"/>
      <c r="DOH19" s="217"/>
      <c r="DOI19" s="217"/>
      <c r="DOJ19" s="217"/>
      <c r="DOK19" s="217"/>
      <c r="DOL19" s="217"/>
      <c r="DOM19" s="217"/>
      <c r="DON19" s="217"/>
      <c r="DOO19" s="217"/>
      <c r="DOP19" s="217"/>
      <c r="DOQ19" s="217"/>
      <c r="DOR19" s="217"/>
      <c r="DOS19" s="217"/>
      <c r="DOT19" s="217"/>
      <c r="DOU19" s="217"/>
      <c r="DOV19" s="217"/>
      <c r="DOW19" s="217"/>
      <c r="DOX19" s="217"/>
      <c r="DOY19" s="217"/>
      <c r="DOZ19" s="217"/>
      <c r="DPA19" s="217"/>
      <c r="DPB19" s="217"/>
      <c r="DPC19" s="217"/>
      <c r="DPD19" s="217"/>
      <c r="DPE19" s="217"/>
      <c r="DPF19" s="217"/>
      <c r="DPG19" s="217"/>
      <c r="DPH19" s="217"/>
      <c r="DPI19" s="217"/>
      <c r="DPJ19" s="217"/>
      <c r="DPK19" s="217"/>
      <c r="DPL19" s="217"/>
      <c r="DPM19" s="217"/>
      <c r="DPN19" s="217"/>
      <c r="DPO19" s="217"/>
      <c r="DPP19" s="217"/>
      <c r="DPQ19" s="217"/>
      <c r="DPR19" s="217"/>
      <c r="DPS19" s="217"/>
      <c r="DPT19" s="217"/>
      <c r="DPU19" s="217"/>
      <c r="DPV19" s="217"/>
      <c r="DPW19" s="217"/>
      <c r="DPX19" s="217"/>
      <c r="DPY19" s="217"/>
      <c r="DPZ19" s="217"/>
      <c r="DQA19" s="217"/>
      <c r="DQB19" s="217"/>
      <c r="DQC19" s="217"/>
      <c r="DQD19" s="217"/>
      <c r="DQE19" s="217"/>
      <c r="DQF19" s="217"/>
      <c r="DQG19" s="217"/>
      <c r="DQH19" s="217"/>
      <c r="DQI19" s="217"/>
      <c r="DQJ19" s="217"/>
      <c r="DQK19" s="217"/>
      <c r="DQL19" s="217"/>
      <c r="DQM19" s="217"/>
      <c r="DQN19" s="217"/>
      <c r="DQO19" s="217"/>
      <c r="DQP19" s="217"/>
      <c r="DQQ19" s="217"/>
      <c r="DQR19" s="217"/>
      <c r="DQS19" s="217"/>
      <c r="DQT19" s="217"/>
      <c r="DQU19" s="217"/>
      <c r="DQV19" s="217"/>
      <c r="DQW19" s="217"/>
      <c r="DQX19" s="217"/>
      <c r="DQY19" s="217"/>
      <c r="DQZ19" s="217"/>
      <c r="DRA19" s="217"/>
      <c r="DRB19" s="217"/>
      <c r="DRC19" s="217"/>
      <c r="DRD19" s="217"/>
      <c r="DRE19" s="217"/>
      <c r="DRF19" s="217"/>
      <c r="DRG19" s="217"/>
      <c r="DRH19" s="217"/>
      <c r="DRI19" s="217"/>
      <c r="DRJ19" s="217"/>
      <c r="DRK19" s="217"/>
      <c r="DRL19" s="217"/>
      <c r="DRM19" s="217"/>
      <c r="DRN19" s="217"/>
      <c r="DRO19" s="217"/>
      <c r="DRP19" s="217"/>
      <c r="DRQ19" s="217"/>
      <c r="DRR19" s="217"/>
      <c r="DRS19" s="217"/>
      <c r="DRT19" s="217"/>
      <c r="DRU19" s="217"/>
      <c r="DRV19" s="217"/>
      <c r="DRW19" s="217"/>
      <c r="DRX19" s="217"/>
      <c r="DRY19" s="217"/>
      <c r="DRZ19" s="217"/>
      <c r="DSA19" s="217"/>
      <c r="DSB19" s="217"/>
      <c r="DSC19" s="217"/>
      <c r="DSD19" s="217"/>
      <c r="DSE19" s="217"/>
      <c r="DSF19" s="217"/>
      <c r="DSG19" s="217"/>
      <c r="DSH19" s="217"/>
      <c r="DSI19" s="217"/>
      <c r="DSJ19" s="217"/>
      <c r="DSK19" s="217"/>
      <c r="DSL19" s="217"/>
      <c r="DSM19" s="217"/>
      <c r="DSN19" s="217"/>
      <c r="DSO19" s="217"/>
      <c r="DSP19" s="217"/>
      <c r="DSQ19" s="217"/>
      <c r="DSR19" s="217"/>
      <c r="DSS19" s="217"/>
      <c r="DST19" s="217"/>
      <c r="DSU19" s="217"/>
      <c r="DSV19" s="217"/>
      <c r="DSW19" s="217"/>
      <c r="DSX19" s="217"/>
      <c r="DSY19" s="217"/>
      <c r="DSZ19" s="217"/>
      <c r="DTA19" s="217"/>
      <c r="DTB19" s="217"/>
      <c r="DTC19" s="217"/>
      <c r="DTD19" s="217"/>
      <c r="DTE19" s="217"/>
      <c r="DTF19" s="217"/>
      <c r="DTG19" s="217"/>
      <c r="DTH19" s="217"/>
      <c r="DTI19" s="217"/>
      <c r="DTJ19" s="217"/>
      <c r="DTK19" s="217"/>
      <c r="DTL19" s="217"/>
      <c r="DTM19" s="217"/>
      <c r="DTN19" s="217"/>
      <c r="DTO19" s="217"/>
      <c r="DTP19" s="217"/>
      <c r="DTQ19" s="217"/>
      <c r="DTR19" s="217"/>
      <c r="DTS19" s="217"/>
      <c r="DTT19" s="217"/>
      <c r="DTU19" s="217"/>
      <c r="DTV19" s="217"/>
      <c r="DTW19" s="217"/>
      <c r="DTX19" s="217"/>
      <c r="DTY19" s="217"/>
      <c r="DTZ19" s="217"/>
      <c r="DUA19" s="217"/>
      <c r="DUB19" s="217"/>
      <c r="DUC19" s="217"/>
      <c r="DUD19" s="217"/>
      <c r="DUE19" s="217"/>
      <c r="DUF19" s="217"/>
      <c r="DUG19" s="217"/>
      <c r="DUH19" s="217"/>
      <c r="DUI19" s="217"/>
      <c r="DUJ19" s="217"/>
      <c r="DUK19" s="217"/>
      <c r="DUL19" s="217"/>
      <c r="DUM19" s="217"/>
      <c r="DUN19" s="217"/>
      <c r="DUO19" s="217"/>
      <c r="DUP19" s="217"/>
      <c r="DUQ19" s="217"/>
      <c r="DUR19" s="217"/>
      <c r="DUS19" s="217"/>
      <c r="DUT19" s="217"/>
      <c r="DUU19" s="217"/>
      <c r="DUV19" s="217"/>
      <c r="DUW19" s="217"/>
      <c r="DUX19" s="217"/>
      <c r="DUY19" s="217"/>
      <c r="DUZ19" s="217"/>
      <c r="DVA19" s="217"/>
      <c r="DVB19" s="217"/>
      <c r="DVC19" s="217"/>
      <c r="DVD19" s="217"/>
      <c r="DVE19" s="217"/>
      <c r="DVF19" s="217"/>
      <c r="DVG19" s="217"/>
      <c r="DVH19" s="217"/>
      <c r="DVI19" s="217"/>
      <c r="DVJ19" s="217"/>
      <c r="DVK19" s="217"/>
      <c r="DVL19" s="217"/>
      <c r="DVM19" s="217"/>
      <c r="DVN19" s="217"/>
      <c r="DVO19" s="217"/>
      <c r="DVP19" s="217"/>
      <c r="DVQ19" s="217"/>
      <c r="DVR19" s="217"/>
      <c r="DVS19" s="217"/>
      <c r="DVT19" s="217"/>
      <c r="DVU19" s="217"/>
      <c r="DVV19" s="217"/>
      <c r="DVW19" s="217"/>
      <c r="DVX19" s="217"/>
      <c r="DVY19" s="217"/>
      <c r="DVZ19" s="217"/>
      <c r="DWA19" s="217"/>
      <c r="DWB19" s="217"/>
      <c r="DWC19" s="217"/>
      <c r="DWD19" s="217"/>
      <c r="DWE19" s="217"/>
      <c r="DWF19" s="217"/>
      <c r="DWG19" s="217"/>
      <c r="DWH19" s="217"/>
      <c r="DWI19" s="217"/>
      <c r="DWJ19" s="217"/>
      <c r="DWK19" s="217"/>
      <c r="DWL19" s="217"/>
      <c r="DWM19" s="217"/>
      <c r="DWN19" s="217"/>
      <c r="DWO19" s="217"/>
      <c r="DWP19" s="217"/>
      <c r="DWQ19" s="217"/>
      <c r="DWR19" s="217"/>
      <c r="DWS19" s="217"/>
      <c r="DWT19" s="217"/>
      <c r="DWU19" s="217"/>
      <c r="DWV19" s="217"/>
      <c r="DWW19" s="217"/>
      <c r="DWX19" s="217"/>
      <c r="DWY19" s="217"/>
      <c r="DWZ19" s="217"/>
      <c r="DXA19" s="217"/>
      <c r="DXB19" s="217"/>
      <c r="DXC19" s="217"/>
      <c r="DXD19" s="217"/>
      <c r="DXE19" s="217"/>
      <c r="DXF19" s="217"/>
      <c r="DXG19" s="217"/>
      <c r="DXH19" s="217"/>
      <c r="DXI19" s="217"/>
      <c r="DXJ19" s="217"/>
      <c r="DXK19" s="217"/>
      <c r="DXL19" s="217"/>
      <c r="DXM19" s="217"/>
      <c r="DXN19" s="217"/>
      <c r="DXO19" s="217"/>
      <c r="DXP19" s="217"/>
      <c r="DXQ19" s="217"/>
      <c r="DXR19" s="217"/>
      <c r="DXS19" s="217"/>
      <c r="DXT19" s="217"/>
      <c r="DXU19" s="217"/>
      <c r="DXV19" s="217"/>
      <c r="DXW19" s="217"/>
      <c r="DXX19" s="217"/>
      <c r="DXY19" s="217"/>
      <c r="DXZ19" s="217"/>
      <c r="DYA19" s="217"/>
      <c r="DYB19" s="217"/>
      <c r="DYC19" s="217"/>
      <c r="DYD19" s="217"/>
      <c r="DYE19" s="217"/>
      <c r="DYF19" s="217"/>
      <c r="DYG19" s="217"/>
      <c r="DYH19" s="217"/>
      <c r="DYI19" s="217"/>
      <c r="DYJ19" s="217"/>
      <c r="DYK19" s="217"/>
      <c r="DYL19" s="217"/>
      <c r="DYM19" s="217"/>
      <c r="DYN19" s="217"/>
      <c r="DYO19" s="217"/>
      <c r="DYP19" s="217"/>
      <c r="DYQ19" s="217"/>
      <c r="DYR19" s="217"/>
      <c r="DYS19" s="217"/>
      <c r="DYT19" s="217"/>
      <c r="DYU19" s="217"/>
      <c r="DYV19" s="217"/>
      <c r="DYW19" s="217"/>
      <c r="DYX19" s="217"/>
      <c r="DYY19" s="217"/>
      <c r="DYZ19" s="217"/>
      <c r="DZA19" s="217"/>
      <c r="DZB19" s="217"/>
      <c r="DZC19" s="217"/>
      <c r="DZD19" s="217"/>
      <c r="DZE19" s="217"/>
      <c r="DZF19" s="217"/>
      <c r="DZG19" s="217"/>
      <c r="DZH19" s="217"/>
      <c r="DZI19" s="217"/>
      <c r="DZJ19" s="217"/>
      <c r="DZK19" s="217"/>
      <c r="DZL19" s="217"/>
      <c r="DZM19" s="217"/>
      <c r="DZN19" s="217"/>
      <c r="DZO19" s="217"/>
      <c r="DZP19" s="217"/>
      <c r="DZQ19" s="217"/>
      <c r="DZR19" s="217"/>
      <c r="DZS19" s="217"/>
      <c r="DZT19" s="217"/>
      <c r="DZU19" s="217"/>
      <c r="DZV19" s="217"/>
      <c r="DZW19" s="217"/>
      <c r="DZX19" s="217"/>
      <c r="DZY19" s="217"/>
      <c r="DZZ19" s="217"/>
      <c r="EAA19" s="217"/>
      <c r="EAB19" s="217"/>
      <c r="EAC19" s="217"/>
      <c r="EAD19" s="217"/>
      <c r="EAE19" s="217"/>
      <c r="EAF19" s="217"/>
      <c r="EAG19" s="217"/>
      <c r="EAH19" s="217"/>
      <c r="EAI19" s="217"/>
      <c r="EAJ19" s="217"/>
      <c r="EAK19" s="217"/>
      <c r="EAL19" s="217"/>
      <c r="EAM19" s="217"/>
      <c r="EAN19" s="217"/>
      <c r="EAO19" s="217"/>
      <c r="EAP19" s="217"/>
      <c r="EAQ19" s="217"/>
      <c r="EAR19" s="217"/>
      <c r="EAS19" s="217"/>
      <c r="EAT19" s="217"/>
      <c r="EAU19" s="217"/>
      <c r="EAV19" s="217"/>
      <c r="EAW19" s="217"/>
      <c r="EAX19" s="217"/>
      <c r="EAY19" s="217"/>
      <c r="EAZ19" s="217"/>
      <c r="EBA19" s="217"/>
      <c r="EBB19" s="217"/>
      <c r="EBC19" s="217"/>
      <c r="EBD19" s="217"/>
      <c r="EBE19" s="217"/>
      <c r="EBF19" s="217"/>
      <c r="EBG19" s="217"/>
      <c r="EBH19" s="217"/>
      <c r="EBI19" s="217"/>
      <c r="EBJ19" s="217"/>
      <c r="EBK19" s="217"/>
      <c r="EBL19" s="217"/>
      <c r="EBM19" s="217"/>
      <c r="EBN19" s="217"/>
      <c r="EBO19" s="217"/>
      <c r="EBP19" s="217"/>
      <c r="EBQ19" s="217"/>
      <c r="EBR19" s="217"/>
      <c r="EBS19" s="217"/>
      <c r="EBT19" s="217"/>
      <c r="EBU19" s="217"/>
      <c r="EBV19" s="217"/>
      <c r="EBW19" s="217"/>
      <c r="EBX19" s="217"/>
      <c r="EBY19" s="217"/>
      <c r="EBZ19" s="217"/>
      <c r="ECA19" s="217"/>
      <c r="ECB19" s="217"/>
      <c r="ECC19" s="217"/>
      <c r="ECD19" s="217"/>
      <c r="ECE19" s="217"/>
      <c r="ECF19" s="217"/>
      <c r="ECG19" s="217"/>
      <c r="ECH19" s="217"/>
      <c r="ECI19" s="217"/>
      <c r="ECJ19" s="217"/>
      <c r="ECK19" s="217"/>
      <c r="ECL19" s="217"/>
      <c r="ECM19" s="217"/>
      <c r="ECN19" s="217"/>
      <c r="ECO19" s="217"/>
      <c r="ECP19" s="217"/>
      <c r="ECQ19" s="217"/>
      <c r="ECR19" s="217"/>
      <c r="ECS19" s="217"/>
      <c r="ECT19" s="217"/>
      <c r="ECU19" s="217"/>
      <c r="ECV19" s="217"/>
      <c r="ECW19" s="217"/>
      <c r="ECX19" s="217"/>
      <c r="ECY19" s="217"/>
      <c r="ECZ19" s="217"/>
      <c r="EDA19" s="217"/>
      <c r="EDB19" s="217"/>
      <c r="EDC19" s="217"/>
      <c r="EDD19" s="217"/>
      <c r="EDE19" s="217"/>
      <c r="EDF19" s="217"/>
      <c r="EDG19" s="217"/>
      <c r="EDH19" s="217"/>
      <c r="EDI19" s="217"/>
      <c r="EDJ19" s="217"/>
      <c r="EDK19" s="217"/>
      <c r="EDL19" s="217"/>
      <c r="EDM19" s="217"/>
      <c r="EDN19" s="217"/>
      <c r="EDO19" s="217"/>
      <c r="EDP19" s="217"/>
      <c r="EDQ19" s="217"/>
      <c r="EDR19" s="217"/>
      <c r="EDS19" s="217"/>
      <c r="EDT19" s="217"/>
      <c r="EDU19" s="217"/>
      <c r="EDV19" s="217"/>
      <c r="EDW19" s="217"/>
      <c r="EDX19" s="217"/>
      <c r="EDY19" s="217"/>
      <c r="EDZ19" s="217"/>
      <c r="EEA19" s="217"/>
      <c r="EEB19" s="217"/>
      <c r="EEC19" s="217"/>
      <c r="EED19" s="217"/>
      <c r="EEE19" s="217"/>
      <c r="EEF19" s="217"/>
      <c r="EEG19" s="217"/>
      <c r="EEH19" s="217"/>
      <c r="EEI19" s="217"/>
      <c r="EEJ19" s="217"/>
      <c r="EEK19" s="217"/>
      <c r="EEL19" s="217"/>
      <c r="EEM19" s="217"/>
      <c r="EEN19" s="217"/>
      <c r="EEO19" s="217"/>
      <c r="EEP19" s="217"/>
      <c r="EEQ19" s="217"/>
      <c r="EER19" s="217"/>
      <c r="EES19" s="217"/>
      <c r="EET19" s="217"/>
      <c r="EEU19" s="217"/>
      <c r="EEV19" s="217"/>
      <c r="EEW19" s="217"/>
      <c r="EEX19" s="217"/>
      <c r="EEY19" s="217"/>
      <c r="EEZ19" s="217"/>
      <c r="EFA19" s="217"/>
      <c r="EFB19" s="217"/>
      <c r="EFC19" s="217"/>
      <c r="EFD19" s="217"/>
      <c r="EFE19" s="217"/>
      <c r="EFF19" s="217"/>
      <c r="EFG19" s="217"/>
      <c r="EFH19" s="217"/>
      <c r="EFI19" s="217"/>
      <c r="EFJ19" s="217"/>
      <c r="EFK19" s="217"/>
      <c r="EFL19" s="217"/>
      <c r="EFM19" s="217"/>
      <c r="EFN19" s="217"/>
      <c r="EFO19" s="217"/>
      <c r="EFP19" s="217"/>
      <c r="EFQ19" s="217"/>
      <c r="EFR19" s="217"/>
      <c r="EFS19" s="217"/>
      <c r="EFT19" s="217"/>
      <c r="EFU19" s="217"/>
      <c r="EFV19" s="217"/>
      <c r="EFW19" s="217"/>
      <c r="EFX19" s="217"/>
      <c r="EFY19" s="217"/>
      <c r="EFZ19" s="217"/>
      <c r="EGA19" s="217"/>
      <c r="EGB19" s="217"/>
      <c r="EGC19" s="217"/>
      <c r="EGD19" s="217"/>
      <c r="EGE19" s="217"/>
      <c r="EGF19" s="217"/>
      <c r="EGG19" s="217"/>
      <c r="EGH19" s="217"/>
      <c r="EGI19" s="217"/>
      <c r="EGJ19" s="217"/>
      <c r="EGK19" s="217"/>
      <c r="EGL19" s="217"/>
      <c r="EGM19" s="217"/>
      <c r="EGN19" s="217"/>
      <c r="EGO19" s="217"/>
      <c r="EGP19" s="217"/>
      <c r="EGQ19" s="217"/>
      <c r="EGR19" s="217"/>
      <c r="EGS19" s="217"/>
      <c r="EGT19" s="217"/>
      <c r="EGU19" s="217"/>
      <c r="EGV19" s="217"/>
      <c r="EGW19" s="217"/>
      <c r="EGX19" s="217"/>
      <c r="EGY19" s="217"/>
      <c r="EGZ19" s="217"/>
      <c r="EHA19" s="217"/>
      <c r="EHB19" s="217"/>
      <c r="EHC19" s="217"/>
      <c r="EHD19" s="217"/>
      <c r="EHE19" s="217"/>
      <c r="EHF19" s="217"/>
      <c r="EHG19" s="217"/>
      <c r="EHH19" s="217"/>
      <c r="EHI19" s="217"/>
      <c r="EHJ19" s="217"/>
      <c r="EHK19" s="217"/>
      <c r="EHL19" s="217"/>
      <c r="EHM19" s="217"/>
      <c r="EHN19" s="217"/>
      <c r="EHO19" s="217"/>
      <c r="EHP19" s="217"/>
      <c r="EHQ19" s="217"/>
      <c r="EHR19" s="217"/>
      <c r="EHS19" s="217"/>
      <c r="EHT19" s="217"/>
      <c r="EHU19" s="217"/>
      <c r="EHV19" s="217"/>
      <c r="EHW19" s="217"/>
      <c r="EHX19" s="217"/>
      <c r="EHY19" s="217"/>
      <c r="EHZ19" s="217"/>
      <c r="EIA19" s="217"/>
      <c r="EIB19" s="217"/>
      <c r="EIC19" s="217"/>
      <c r="EID19" s="217"/>
      <c r="EIE19" s="217"/>
      <c r="EIF19" s="217"/>
      <c r="EIG19" s="217"/>
      <c r="EIH19" s="217"/>
      <c r="EII19" s="217"/>
      <c r="EIJ19" s="217"/>
      <c r="EIK19" s="217"/>
      <c r="EIL19" s="217"/>
      <c r="EIM19" s="217"/>
      <c r="EIN19" s="217"/>
      <c r="EIO19" s="217"/>
      <c r="EIP19" s="217"/>
      <c r="EIQ19" s="217"/>
      <c r="EIR19" s="217"/>
      <c r="EIS19" s="217"/>
      <c r="EIT19" s="217"/>
      <c r="EIU19" s="217"/>
      <c r="EIV19" s="217"/>
      <c r="EIW19" s="217"/>
      <c r="EIX19" s="217"/>
      <c r="EIY19" s="217"/>
      <c r="EIZ19" s="217"/>
      <c r="EJA19" s="217"/>
      <c r="EJB19" s="217"/>
      <c r="EJC19" s="217"/>
      <c r="EJD19" s="217"/>
      <c r="EJE19" s="217"/>
      <c r="EJF19" s="217"/>
      <c r="EJG19" s="217"/>
      <c r="EJH19" s="217"/>
      <c r="EJI19" s="217"/>
      <c r="EJJ19" s="217"/>
      <c r="EJK19" s="217"/>
      <c r="EJL19" s="217"/>
      <c r="EJM19" s="217"/>
      <c r="EJN19" s="217"/>
      <c r="EJO19" s="217"/>
      <c r="EJP19" s="217"/>
      <c r="EJQ19" s="217"/>
      <c r="EJR19" s="217"/>
      <c r="EJS19" s="217"/>
      <c r="EJT19" s="217"/>
      <c r="EJU19" s="217"/>
      <c r="EJV19" s="217"/>
      <c r="EJW19" s="217"/>
      <c r="EJX19" s="217"/>
      <c r="EJY19" s="217"/>
      <c r="EJZ19" s="217"/>
      <c r="EKA19" s="217"/>
      <c r="EKB19" s="217"/>
      <c r="EKC19" s="217"/>
      <c r="EKD19" s="217"/>
      <c r="EKE19" s="217"/>
      <c r="EKF19" s="217"/>
      <c r="EKG19" s="217"/>
      <c r="EKH19" s="217"/>
      <c r="EKI19" s="217"/>
      <c r="EKJ19" s="217"/>
      <c r="EKK19" s="217"/>
      <c r="EKL19" s="217"/>
      <c r="EKM19" s="217"/>
      <c r="EKN19" s="217"/>
      <c r="EKO19" s="217"/>
      <c r="EKP19" s="217"/>
      <c r="EKQ19" s="217"/>
      <c r="EKR19" s="217"/>
      <c r="EKS19" s="217"/>
      <c r="EKT19" s="217"/>
      <c r="EKU19" s="217"/>
      <c r="EKV19" s="217"/>
      <c r="EKW19" s="217"/>
      <c r="EKX19" s="217"/>
      <c r="EKY19" s="217"/>
      <c r="EKZ19" s="217"/>
      <c r="ELA19" s="217"/>
      <c r="ELB19" s="217"/>
      <c r="ELC19" s="217"/>
      <c r="ELD19" s="217"/>
      <c r="ELE19" s="217"/>
      <c r="ELF19" s="217"/>
      <c r="ELG19" s="217"/>
      <c r="ELH19" s="217"/>
      <c r="ELI19" s="217"/>
      <c r="ELJ19" s="217"/>
      <c r="ELK19" s="217"/>
      <c r="ELL19" s="217"/>
      <c r="ELM19" s="217"/>
      <c r="ELN19" s="217"/>
      <c r="ELO19" s="217"/>
      <c r="ELP19" s="217"/>
      <c r="ELQ19" s="217"/>
      <c r="ELR19" s="217"/>
      <c r="ELS19" s="217"/>
      <c r="ELT19" s="217"/>
      <c r="ELU19" s="217"/>
      <c r="ELV19" s="217"/>
      <c r="ELW19" s="217"/>
      <c r="ELX19" s="217"/>
      <c r="ELY19" s="217"/>
      <c r="ELZ19" s="217"/>
      <c r="EMA19" s="217"/>
      <c r="EMB19" s="217"/>
      <c r="EMC19" s="217"/>
      <c r="EMD19" s="217"/>
      <c r="EME19" s="217"/>
      <c r="EMF19" s="217"/>
      <c r="EMG19" s="217"/>
      <c r="EMH19" s="217"/>
      <c r="EMI19" s="217"/>
      <c r="EMJ19" s="217"/>
      <c r="EMK19" s="217"/>
      <c r="EML19" s="217"/>
      <c r="EMM19" s="217"/>
      <c r="EMN19" s="217"/>
      <c r="EMO19" s="217"/>
      <c r="EMP19" s="217"/>
      <c r="EMQ19" s="217"/>
      <c r="EMR19" s="217"/>
      <c r="EMS19" s="217"/>
      <c r="EMT19" s="217"/>
      <c r="EMU19" s="217"/>
      <c r="EMV19" s="217"/>
      <c r="EMW19" s="217"/>
      <c r="EMX19" s="217"/>
      <c r="EMY19" s="217"/>
      <c r="EMZ19" s="217"/>
      <c r="ENA19" s="217"/>
      <c r="ENB19" s="217"/>
      <c r="ENC19" s="217"/>
      <c r="END19" s="217"/>
      <c r="ENE19" s="217"/>
      <c r="ENF19" s="217"/>
      <c r="ENG19" s="217"/>
      <c r="ENH19" s="217"/>
      <c r="ENI19" s="217"/>
      <c r="ENJ19" s="217"/>
      <c r="ENK19" s="217"/>
      <c r="ENL19" s="217"/>
      <c r="ENM19" s="217"/>
      <c r="ENN19" s="217"/>
      <c r="ENO19" s="217"/>
      <c r="ENP19" s="217"/>
      <c r="ENQ19" s="217"/>
      <c r="ENR19" s="217"/>
      <c r="ENS19" s="217"/>
      <c r="ENT19" s="217"/>
      <c r="ENU19" s="217"/>
      <c r="ENV19" s="217"/>
      <c r="ENW19" s="217"/>
      <c r="ENX19" s="217"/>
      <c r="ENY19" s="217"/>
      <c r="ENZ19" s="217"/>
      <c r="EOA19" s="217"/>
      <c r="EOB19" s="217"/>
      <c r="EOC19" s="217"/>
      <c r="EOD19" s="217"/>
      <c r="EOE19" s="217"/>
      <c r="EOF19" s="217"/>
      <c r="EOG19" s="217"/>
      <c r="EOH19" s="217"/>
      <c r="EOI19" s="217"/>
      <c r="EOJ19" s="217"/>
      <c r="EOK19" s="217"/>
      <c r="EOL19" s="217"/>
      <c r="EOM19" s="217"/>
      <c r="EON19" s="217"/>
      <c r="EOO19" s="217"/>
      <c r="EOP19" s="217"/>
      <c r="EOQ19" s="217"/>
      <c r="EOR19" s="217"/>
      <c r="EOS19" s="217"/>
      <c r="EOT19" s="217"/>
      <c r="EOU19" s="217"/>
      <c r="EOV19" s="217"/>
      <c r="EOW19" s="217"/>
      <c r="EOX19" s="217"/>
      <c r="EOY19" s="217"/>
      <c r="EOZ19" s="217"/>
      <c r="EPA19" s="217"/>
      <c r="EPB19" s="217"/>
      <c r="EPC19" s="217"/>
      <c r="EPD19" s="217"/>
      <c r="EPE19" s="217"/>
      <c r="EPF19" s="217"/>
      <c r="EPG19" s="217"/>
      <c r="EPH19" s="217"/>
      <c r="EPI19" s="217"/>
      <c r="EPJ19" s="217"/>
      <c r="EPK19" s="217"/>
      <c r="EPL19" s="217"/>
      <c r="EPM19" s="217"/>
      <c r="EPN19" s="217"/>
      <c r="EPO19" s="217"/>
      <c r="EPP19" s="217"/>
      <c r="EPQ19" s="217"/>
      <c r="EPR19" s="217"/>
      <c r="EPS19" s="217"/>
      <c r="EPT19" s="217"/>
      <c r="EPU19" s="217"/>
      <c r="EPV19" s="217"/>
      <c r="EPW19" s="217"/>
      <c r="EPX19" s="217"/>
      <c r="EPY19" s="217"/>
      <c r="EPZ19" s="217"/>
      <c r="EQA19" s="217"/>
      <c r="EQB19" s="217"/>
      <c r="EQC19" s="217"/>
      <c r="EQD19" s="217"/>
      <c r="EQE19" s="217"/>
      <c r="EQF19" s="217"/>
      <c r="EQG19" s="217"/>
      <c r="EQH19" s="217"/>
      <c r="EQI19" s="217"/>
      <c r="EQJ19" s="217"/>
      <c r="EQK19" s="217"/>
      <c r="EQL19" s="217"/>
      <c r="EQM19" s="217"/>
      <c r="EQN19" s="217"/>
      <c r="EQO19" s="217"/>
      <c r="EQP19" s="217"/>
      <c r="EQQ19" s="217"/>
      <c r="EQR19" s="217"/>
      <c r="EQS19" s="217"/>
      <c r="EQT19" s="217"/>
      <c r="EQU19" s="217"/>
      <c r="EQV19" s="217"/>
      <c r="EQW19" s="217"/>
      <c r="EQX19" s="217"/>
      <c r="EQY19" s="217"/>
      <c r="EQZ19" s="217"/>
      <c r="ERA19" s="217"/>
      <c r="ERB19" s="217"/>
      <c r="ERC19" s="217"/>
      <c r="ERD19" s="217"/>
      <c r="ERE19" s="217"/>
      <c r="ERF19" s="217"/>
      <c r="ERG19" s="217"/>
      <c r="ERH19" s="217"/>
      <c r="ERI19" s="217"/>
      <c r="ERJ19" s="217"/>
      <c r="ERK19" s="217"/>
      <c r="ERL19" s="217"/>
      <c r="ERM19" s="217"/>
      <c r="ERN19" s="217"/>
      <c r="ERO19" s="217"/>
      <c r="ERP19" s="217"/>
      <c r="ERQ19" s="217"/>
      <c r="ERR19" s="217"/>
      <c r="ERS19" s="217"/>
      <c r="ERT19" s="217"/>
      <c r="ERU19" s="217"/>
      <c r="ERV19" s="217"/>
      <c r="ERW19" s="217"/>
      <c r="ERX19" s="217"/>
      <c r="ERY19" s="217"/>
      <c r="ERZ19" s="217"/>
      <c r="ESA19" s="217"/>
      <c r="ESB19" s="217"/>
      <c r="ESC19" s="217"/>
      <c r="ESD19" s="217"/>
      <c r="ESE19" s="217"/>
      <c r="ESF19" s="217"/>
      <c r="ESG19" s="217"/>
      <c r="ESH19" s="217"/>
      <c r="ESI19" s="217"/>
      <c r="ESJ19" s="217"/>
      <c r="ESK19" s="217"/>
      <c r="ESL19" s="217"/>
      <c r="ESM19" s="217"/>
      <c r="ESN19" s="217"/>
      <c r="ESO19" s="217"/>
      <c r="ESP19" s="217"/>
      <c r="ESQ19" s="217"/>
      <c r="ESR19" s="217"/>
      <c r="ESS19" s="217"/>
      <c r="EST19" s="217"/>
      <c r="ESU19" s="217"/>
      <c r="ESV19" s="217"/>
      <c r="ESW19" s="217"/>
      <c r="ESX19" s="217"/>
      <c r="ESY19" s="217"/>
      <c r="ESZ19" s="217"/>
      <c r="ETA19" s="217"/>
      <c r="ETB19" s="217"/>
      <c r="ETC19" s="217"/>
      <c r="ETD19" s="217"/>
      <c r="ETE19" s="217"/>
      <c r="ETF19" s="217"/>
      <c r="ETG19" s="217"/>
      <c r="ETH19" s="217"/>
      <c r="ETI19" s="217"/>
      <c r="ETJ19" s="217"/>
      <c r="ETK19" s="217"/>
      <c r="ETL19" s="217"/>
      <c r="ETM19" s="217"/>
      <c r="ETN19" s="217"/>
      <c r="ETO19" s="217"/>
      <c r="ETP19" s="217"/>
      <c r="ETQ19" s="217"/>
      <c r="ETR19" s="217"/>
      <c r="ETS19" s="217"/>
      <c r="ETT19" s="217"/>
      <c r="ETU19" s="217"/>
      <c r="ETV19" s="217"/>
      <c r="ETW19" s="217"/>
      <c r="ETX19" s="217"/>
      <c r="ETY19" s="217"/>
      <c r="ETZ19" s="217"/>
      <c r="EUA19" s="217"/>
      <c r="EUB19" s="217"/>
      <c r="EUC19" s="217"/>
      <c r="EUD19" s="217"/>
      <c r="EUE19" s="217"/>
      <c r="EUF19" s="217"/>
      <c r="EUG19" s="217"/>
      <c r="EUH19" s="217"/>
      <c r="EUI19" s="217"/>
      <c r="EUJ19" s="217"/>
      <c r="EUK19" s="217"/>
      <c r="EUL19" s="217"/>
      <c r="EUM19" s="217"/>
      <c r="EUN19" s="217"/>
      <c r="EUO19" s="217"/>
      <c r="EUP19" s="217"/>
      <c r="EUQ19" s="217"/>
      <c r="EUR19" s="217"/>
      <c r="EUS19" s="217"/>
      <c r="EUT19" s="217"/>
      <c r="EUU19" s="217"/>
      <c r="EUV19" s="217"/>
      <c r="EUW19" s="217"/>
      <c r="EUX19" s="217"/>
      <c r="EUY19" s="217"/>
      <c r="EUZ19" s="217"/>
      <c r="EVA19" s="217"/>
      <c r="EVB19" s="217"/>
      <c r="EVC19" s="217"/>
      <c r="EVD19" s="217"/>
      <c r="EVE19" s="217"/>
      <c r="EVF19" s="217"/>
      <c r="EVG19" s="217"/>
      <c r="EVH19" s="217"/>
      <c r="EVI19" s="217"/>
      <c r="EVJ19" s="217"/>
      <c r="EVK19" s="217"/>
      <c r="EVL19" s="217"/>
      <c r="EVM19" s="217"/>
      <c r="EVN19" s="217"/>
      <c r="EVO19" s="217"/>
      <c r="EVP19" s="217"/>
      <c r="EVQ19" s="217"/>
      <c r="EVR19" s="217"/>
      <c r="EVS19" s="217"/>
      <c r="EVT19" s="217"/>
      <c r="EVU19" s="217"/>
      <c r="EVV19" s="217"/>
      <c r="EVW19" s="217"/>
      <c r="EVX19" s="217"/>
      <c r="EVY19" s="217"/>
      <c r="EVZ19" s="217"/>
      <c r="EWA19" s="217"/>
      <c r="EWB19" s="217"/>
      <c r="EWC19" s="217"/>
      <c r="EWD19" s="217"/>
      <c r="EWE19" s="217"/>
      <c r="EWF19" s="217"/>
      <c r="EWG19" s="217"/>
      <c r="EWH19" s="217"/>
      <c r="EWI19" s="217"/>
      <c r="EWJ19" s="217"/>
      <c r="EWK19" s="217"/>
      <c r="EWL19" s="217"/>
      <c r="EWM19" s="217"/>
      <c r="EWN19" s="217"/>
      <c r="EWO19" s="217"/>
      <c r="EWP19" s="217"/>
      <c r="EWQ19" s="217"/>
      <c r="EWR19" s="217"/>
      <c r="EWS19" s="217"/>
      <c r="EWT19" s="217"/>
      <c r="EWU19" s="217"/>
      <c r="EWV19" s="217"/>
      <c r="EWW19" s="217"/>
      <c r="EWX19" s="217"/>
      <c r="EWY19" s="217"/>
      <c r="EWZ19" s="217"/>
      <c r="EXA19" s="217"/>
      <c r="EXB19" s="217"/>
      <c r="EXC19" s="217"/>
      <c r="EXD19" s="217"/>
      <c r="EXE19" s="217"/>
      <c r="EXF19" s="217"/>
      <c r="EXG19" s="217"/>
      <c r="EXH19" s="217"/>
      <c r="EXI19" s="217"/>
      <c r="EXJ19" s="217"/>
      <c r="EXK19" s="217"/>
      <c r="EXL19" s="217"/>
      <c r="EXM19" s="217"/>
      <c r="EXN19" s="217"/>
      <c r="EXO19" s="217"/>
      <c r="EXP19" s="217"/>
      <c r="EXQ19" s="217"/>
      <c r="EXR19" s="217"/>
      <c r="EXS19" s="217"/>
      <c r="EXT19" s="217"/>
      <c r="EXU19" s="217"/>
      <c r="EXV19" s="217"/>
      <c r="EXW19" s="217"/>
      <c r="EXX19" s="217"/>
      <c r="EXY19" s="217"/>
      <c r="EXZ19" s="217"/>
      <c r="EYA19" s="217"/>
      <c r="EYB19" s="217"/>
      <c r="EYC19" s="217"/>
      <c r="EYD19" s="217"/>
      <c r="EYE19" s="217"/>
      <c r="EYF19" s="217"/>
      <c r="EYG19" s="217"/>
      <c r="EYH19" s="217"/>
      <c r="EYI19" s="217"/>
      <c r="EYJ19" s="217"/>
      <c r="EYK19" s="217"/>
      <c r="EYL19" s="217"/>
      <c r="EYM19" s="217"/>
      <c r="EYN19" s="217"/>
      <c r="EYO19" s="217"/>
      <c r="EYP19" s="217"/>
      <c r="EYQ19" s="217"/>
      <c r="EYR19" s="217"/>
      <c r="EYS19" s="217"/>
      <c r="EYT19" s="217"/>
      <c r="EYU19" s="217"/>
      <c r="EYV19" s="217"/>
      <c r="EYW19" s="217"/>
      <c r="EYX19" s="217"/>
      <c r="EYY19" s="217"/>
      <c r="EYZ19" s="217"/>
      <c r="EZA19" s="217"/>
      <c r="EZB19" s="217"/>
      <c r="EZC19" s="217"/>
      <c r="EZD19" s="217"/>
      <c r="EZE19" s="217"/>
      <c r="EZF19" s="217"/>
      <c r="EZG19" s="217"/>
      <c r="EZH19" s="217"/>
      <c r="EZI19" s="217"/>
      <c r="EZJ19" s="217"/>
      <c r="EZK19" s="217"/>
      <c r="EZL19" s="217"/>
      <c r="EZM19" s="217"/>
      <c r="EZN19" s="217"/>
      <c r="EZO19" s="217"/>
      <c r="EZP19" s="217"/>
      <c r="EZQ19" s="217"/>
      <c r="EZR19" s="217"/>
      <c r="EZS19" s="217"/>
      <c r="EZT19" s="217"/>
      <c r="EZU19" s="217"/>
      <c r="EZV19" s="217"/>
      <c r="EZW19" s="217"/>
      <c r="EZX19" s="217"/>
      <c r="EZY19" s="217"/>
      <c r="EZZ19" s="217"/>
      <c r="FAA19" s="217"/>
      <c r="FAB19" s="217"/>
      <c r="FAC19" s="217"/>
      <c r="FAD19" s="217"/>
      <c r="FAE19" s="217"/>
      <c r="FAF19" s="217"/>
      <c r="FAG19" s="217"/>
      <c r="FAH19" s="217"/>
      <c r="FAI19" s="217"/>
      <c r="FAJ19" s="217"/>
      <c r="FAK19" s="217"/>
      <c r="FAL19" s="217"/>
      <c r="FAM19" s="217"/>
      <c r="FAN19" s="217"/>
      <c r="FAO19" s="217"/>
      <c r="FAP19" s="217"/>
      <c r="FAQ19" s="217"/>
      <c r="FAR19" s="217"/>
      <c r="FAS19" s="217"/>
      <c r="FAT19" s="217"/>
      <c r="FAU19" s="217"/>
      <c r="FAV19" s="217"/>
      <c r="FAW19" s="217"/>
      <c r="FAX19" s="217"/>
      <c r="FAY19" s="217"/>
      <c r="FAZ19" s="217"/>
      <c r="FBA19" s="217"/>
      <c r="FBB19" s="217"/>
      <c r="FBC19" s="217"/>
      <c r="FBD19" s="217"/>
      <c r="FBE19" s="217"/>
      <c r="FBF19" s="217"/>
      <c r="FBG19" s="217"/>
      <c r="FBH19" s="217"/>
      <c r="FBI19" s="217"/>
      <c r="FBJ19" s="217"/>
      <c r="FBK19" s="217"/>
      <c r="FBL19" s="217"/>
      <c r="FBM19" s="217"/>
      <c r="FBN19" s="217"/>
      <c r="FBO19" s="217"/>
      <c r="FBP19" s="217"/>
      <c r="FBQ19" s="217"/>
      <c r="FBR19" s="217"/>
      <c r="FBS19" s="217"/>
      <c r="FBT19" s="217"/>
      <c r="FBU19" s="217"/>
      <c r="FBV19" s="217"/>
      <c r="FBW19" s="217"/>
      <c r="FBX19" s="217"/>
      <c r="FBY19" s="217"/>
      <c r="FBZ19" s="217"/>
      <c r="FCA19" s="217"/>
      <c r="FCB19" s="217"/>
      <c r="FCC19" s="217"/>
      <c r="FCD19" s="217"/>
      <c r="FCE19" s="217"/>
      <c r="FCF19" s="217"/>
      <c r="FCG19" s="217"/>
      <c r="FCH19" s="217"/>
      <c r="FCI19" s="217"/>
      <c r="FCJ19" s="217"/>
      <c r="FCK19" s="217"/>
      <c r="FCL19" s="217"/>
      <c r="FCM19" s="217"/>
      <c r="FCN19" s="217"/>
      <c r="FCO19" s="217"/>
      <c r="FCP19" s="217"/>
      <c r="FCQ19" s="217"/>
      <c r="FCR19" s="217"/>
      <c r="FCS19" s="217"/>
      <c r="FCT19" s="217"/>
      <c r="FCU19" s="217"/>
      <c r="FCV19" s="217"/>
      <c r="FCW19" s="217"/>
      <c r="FCX19" s="217"/>
      <c r="FCY19" s="217"/>
      <c r="FCZ19" s="217"/>
      <c r="FDA19" s="217"/>
      <c r="FDB19" s="217"/>
      <c r="FDC19" s="217"/>
      <c r="FDD19" s="217"/>
      <c r="FDE19" s="217"/>
      <c r="FDF19" s="217"/>
      <c r="FDG19" s="217"/>
      <c r="FDH19" s="217"/>
      <c r="FDI19" s="217"/>
      <c r="FDJ19" s="217"/>
      <c r="FDK19" s="217"/>
      <c r="FDL19" s="217"/>
      <c r="FDM19" s="217"/>
      <c r="FDN19" s="217"/>
      <c r="FDO19" s="217"/>
      <c r="FDP19" s="217"/>
      <c r="FDQ19" s="217"/>
      <c r="FDR19" s="217"/>
      <c r="FDS19" s="217"/>
      <c r="FDT19" s="217"/>
      <c r="FDU19" s="217"/>
      <c r="FDV19" s="217"/>
      <c r="FDW19" s="217"/>
      <c r="FDX19" s="217"/>
      <c r="FDY19" s="217"/>
      <c r="FDZ19" s="217"/>
      <c r="FEA19" s="217"/>
      <c r="FEB19" s="217"/>
      <c r="FEC19" s="217"/>
      <c r="FED19" s="217"/>
      <c r="FEE19" s="217"/>
      <c r="FEF19" s="217"/>
      <c r="FEG19" s="217"/>
      <c r="FEH19" s="217"/>
      <c r="FEI19" s="217"/>
      <c r="FEJ19" s="217"/>
      <c r="FEK19" s="217"/>
      <c r="FEL19" s="217"/>
      <c r="FEM19" s="217"/>
      <c r="FEN19" s="217"/>
      <c r="FEO19" s="217"/>
      <c r="FEP19" s="217"/>
      <c r="FEQ19" s="217"/>
      <c r="FER19" s="217"/>
      <c r="FES19" s="217"/>
      <c r="FET19" s="217"/>
      <c r="FEU19" s="217"/>
      <c r="FEV19" s="217"/>
      <c r="FEW19" s="217"/>
      <c r="FEX19" s="217"/>
      <c r="FEY19" s="217"/>
      <c r="FEZ19" s="217"/>
      <c r="FFA19" s="217"/>
      <c r="FFB19" s="217"/>
      <c r="FFC19" s="217"/>
      <c r="FFD19" s="217"/>
      <c r="FFE19" s="217"/>
      <c r="FFF19" s="217"/>
      <c r="FFG19" s="217"/>
      <c r="FFH19" s="217"/>
      <c r="FFI19" s="217"/>
      <c r="FFJ19" s="217"/>
      <c r="FFK19" s="217"/>
      <c r="FFL19" s="217"/>
      <c r="FFM19" s="217"/>
      <c r="FFN19" s="217"/>
      <c r="FFO19" s="217"/>
      <c r="FFP19" s="217"/>
      <c r="FFQ19" s="217"/>
      <c r="FFR19" s="217"/>
      <c r="FFS19" s="217"/>
      <c r="FFT19" s="217"/>
      <c r="FFU19" s="217"/>
      <c r="FFV19" s="217"/>
      <c r="FFW19" s="217"/>
      <c r="FFX19" s="217"/>
      <c r="FFY19" s="217"/>
      <c r="FFZ19" s="217"/>
      <c r="FGA19" s="217"/>
      <c r="FGB19" s="217"/>
      <c r="FGC19" s="217"/>
      <c r="FGD19" s="217"/>
      <c r="FGE19" s="217"/>
      <c r="FGF19" s="217"/>
      <c r="FGG19" s="217"/>
      <c r="FGH19" s="217"/>
      <c r="FGI19" s="217"/>
      <c r="FGJ19" s="217"/>
      <c r="FGK19" s="217"/>
      <c r="FGL19" s="217"/>
      <c r="FGM19" s="217"/>
      <c r="FGN19" s="217"/>
      <c r="FGO19" s="217"/>
      <c r="FGP19" s="217"/>
      <c r="FGQ19" s="217"/>
      <c r="FGR19" s="217"/>
      <c r="FGS19" s="217"/>
      <c r="FGT19" s="217"/>
      <c r="FGU19" s="217"/>
      <c r="FGV19" s="217"/>
      <c r="FGW19" s="217"/>
      <c r="FGX19" s="217"/>
      <c r="FGY19" s="217"/>
      <c r="FGZ19" s="217"/>
      <c r="FHA19" s="217"/>
      <c r="FHB19" s="217"/>
      <c r="FHC19" s="217"/>
      <c r="FHD19" s="217"/>
      <c r="FHE19" s="217"/>
      <c r="FHF19" s="217"/>
      <c r="FHG19" s="217"/>
      <c r="FHH19" s="217"/>
      <c r="FHI19" s="217"/>
      <c r="FHJ19" s="217"/>
      <c r="FHK19" s="217"/>
      <c r="FHL19" s="217"/>
      <c r="FHM19" s="217"/>
      <c r="FHN19" s="217"/>
      <c r="FHO19" s="217"/>
      <c r="FHP19" s="217"/>
      <c r="FHQ19" s="217"/>
      <c r="FHR19" s="217"/>
      <c r="FHS19" s="217"/>
      <c r="FHT19" s="217"/>
      <c r="FHU19" s="217"/>
      <c r="FHV19" s="217"/>
      <c r="FHW19" s="217"/>
      <c r="FHX19" s="217"/>
      <c r="FHY19" s="217"/>
      <c r="FHZ19" s="217"/>
      <c r="FIA19" s="217"/>
      <c r="FIB19" s="217"/>
      <c r="FIC19" s="217"/>
      <c r="FID19" s="217"/>
      <c r="FIE19" s="217"/>
      <c r="FIF19" s="217"/>
      <c r="FIG19" s="217"/>
      <c r="FIH19" s="217"/>
      <c r="FII19" s="217"/>
      <c r="FIJ19" s="217"/>
      <c r="FIK19" s="217"/>
      <c r="FIL19" s="217"/>
      <c r="FIM19" s="217"/>
      <c r="FIN19" s="217"/>
      <c r="FIO19" s="217"/>
      <c r="FIP19" s="217"/>
      <c r="FIQ19" s="217"/>
      <c r="FIR19" s="217"/>
      <c r="FIS19" s="217"/>
      <c r="FIT19" s="217"/>
      <c r="FIU19" s="217"/>
      <c r="FIV19" s="217"/>
      <c r="FIW19" s="217"/>
      <c r="FIX19" s="217"/>
      <c r="FIY19" s="217"/>
      <c r="FIZ19" s="217"/>
      <c r="FJA19" s="217"/>
      <c r="FJB19" s="217"/>
      <c r="FJC19" s="217"/>
      <c r="FJD19" s="217"/>
      <c r="FJE19" s="217"/>
      <c r="FJF19" s="217"/>
      <c r="FJG19" s="217"/>
      <c r="FJH19" s="217"/>
      <c r="FJI19" s="217"/>
      <c r="FJJ19" s="217"/>
      <c r="FJK19" s="217"/>
      <c r="FJL19" s="217"/>
      <c r="FJM19" s="217"/>
      <c r="FJN19" s="217"/>
      <c r="FJO19" s="217"/>
      <c r="FJP19" s="217"/>
      <c r="FJQ19" s="217"/>
      <c r="FJR19" s="217"/>
      <c r="FJS19" s="217"/>
      <c r="FJT19" s="217"/>
      <c r="FJU19" s="217"/>
      <c r="FJV19" s="217"/>
      <c r="FJW19" s="217"/>
      <c r="FJX19" s="217"/>
      <c r="FJY19" s="217"/>
      <c r="FJZ19" s="217"/>
      <c r="FKA19" s="217"/>
      <c r="FKB19" s="217"/>
      <c r="FKC19" s="217"/>
      <c r="FKD19" s="217"/>
      <c r="FKE19" s="217"/>
      <c r="FKF19" s="217"/>
      <c r="FKG19" s="217"/>
      <c r="FKH19" s="217"/>
      <c r="FKI19" s="217"/>
      <c r="FKJ19" s="217"/>
      <c r="FKK19" s="217"/>
      <c r="FKL19" s="217"/>
      <c r="FKM19" s="217"/>
      <c r="FKN19" s="217"/>
      <c r="FKO19" s="217"/>
      <c r="FKP19" s="217"/>
      <c r="FKQ19" s="217"/>
      <c r="FKR19" s="217"/>
      <c r="FKS19" s="217"/>
      <c r="FKT19" s="217"/>
      <c r="FKU19" s="217"/>
      <c r="FKV19" s="217"/>
      <c r="FKW19" s="217"/>
      <c r="FKX19" s="217"/>
      <c r="FKY19" s="217"/>
      <c r="FKZ19" s="217"/>
      <c r="FLA19" s="217"/>
      <c r="FLB19" s="217"/>
      <c r="FLC19" s="217"/>
      <c r="FLD19" s="217"/>
      <c r="FLE19" s="217"/>
      <c r="FLF19" s="217"/>
      <c r="FLG19" s="217"/>
      <c r="FLH19" s="217"/>
      <c r="FLI19" s="217"/>
      <c r="FLJ19" s="217"/>
      <c r="FLK19" s="217"/>
      <c r="FLL19" s="217"/>
      <c r="FLM19" s="217"/>
      <c r="FLN19" s="217"/>
      <c r="FLO19" s="217"/>
      <c r="FLP19" s="217"/>
      <c r="FLQ19" s="217"/>
      <c r="FLR19" s="217"/>
      <c r="FLS19" s="217"/>
      <c r="FLT19" s="217"/>
      <c r="FLU19" s="217"/>
      <c r="FLV19" s="217"/>
      <c r="FLW19" s="217"/>
      <c r="FLX19" s="217"/>
      <c r="FLY19" s="217"/>
      <c r="FLZ19" s="217"/>
      <c r="FMA19" s="217"/>
      <c r="FMB19" s="217"/>
      <c r="FMC19" s="217"/>
      <c r="FMD19" s="217"/>
      <c r="FME19" s="217"/>
      <c r="FMF19" s="217"/>
      <c r="FMG19" s="217"/>
      <c r="FMH19" s="217"/>
      <c r="FMI19" s="217"/>
      <c r="FMJ19" s="217"/>
      <c r="FMK19" s="217"/>
      <c r="FML19" s="217"/>
      <c r="FMM19" s="217"/>
      <c r="FMN19" s="217"/>
      <c r="FMO19" s="217"/>
      <c r="FMP19" s="217"/>
      <c r="FMQ19" s="217"/>
      <c r="FMR19" s="217"/>
      <c r="FMS19" s="217"/>
      <c r="FMT19" s="217"/>
      <c r="FMU19" s="217"/>
      <c r="FMV19" s="217"/>
      <c r="FMW19" s="217"/>
      <c r="FMX19" s="217"/>
      <c r="FMY19" s="217"/>
      <c r="FMZ19" s="217"/>
      <c r="FNA19" s="217"/>
      <c r="FNB19" s="217"/>
      <c r="FNC19" s="217"/>
      <c r="FND19" s="217"/>
      <c r="FNE19" s="217"/>
      <c r="FNF19" s="217"/>
      <c r="FNG19" s="217"/>
      <c r="FNH19" s="217"/>
      <c r="FNI19" s="217"/>
      <c r="FNJ19" s="217"/>
      <c r="FNK19" s="217"/>
      <c r="FNL19" s="217"/>
      <c r="FNM19" s="217"/>
      <c r="FNN19" s="217"/>
      <c r="FNO19" s="217"/>
      <c r="FNP19" s="217"/>
      <c r="FNQ19" s="217"/>
      <c r="FNR19" s="217"/>
      <c r="FNS19" s="217"/>
      <c r="FNT19" s="217"/>
      <c r="FNU19" s="217"/>
      <c r="FNV19" s="217"/>
      <c r="FNW19" s="217"/>
      <c r="FNX19" s="217"/>
      <c r="FNY19" s="217"/>
      <c r="FNZ19" s="217"/>
      <c r="FOA19" s="217"/>
      <c r="FOB19" s="217"/>
      <c r="FOC19" s="217"/>
      <c r="FOD19" s="217"/>
      <c r="FOE19" s="217"/>
      <c r="FOF19" s="217"/>
      <c r="FOG19" s="217"/>
      <c r="FOH19" s="217"/>
      <c r="FOI19" s="217"/>
      <c r="FOJ19" s="217"/>
      <c r="FOK19" s="217"/>
      <c r="FOL19" s="217"/>
      <c r="FOM19" s="217"/>
      <c r="FON19" s="217"/>
      <c r="FOO19" s="217"/>
      <c r="FOP19" s="217"/>
      <c r="FOQ19" s="217"/>
      <c r="FOR19" s="217"/>
      <c r="FOS19" s="217"/>
      <c r="FOT19" s="217"/>
      <c r="FOU19" s="217"/>
      <c r="FOV19" s="217"/>
      <c r="FOW19" s="217"/>
      <c r="FOX19" s="217"/>
      <c r="FOY19" s="217"/>
      <c r="FOZ19" s="217"/>
      <c r="FPA19" s="217"/>
      <c r="FPB19" s="217"/>
      <c r="FPC19" s="217"/>
      <c r="FPD19" s="217"/>
      <c r="FPE19" s="217"/>
      <c r="FPF19" s="217"/>
      <c r="FPG19" s="217"/>
      <c r="FPH19" s="217"/>
      <c r="FPI19" s="217"/>
      <c r="FPJ19" s="217"/>
      <c r="FPK19" s="217"/>
      <c r="FPL19" s="217"/>
      <c r="FPM19" s="217"/>
      <c r="FPN19" s="217"/>
      <c r="FPO19" s="217"/>
      <c r="FPP19" s="217"/>
      <c r="FPQ19" s="217"/>
      <c r="FPR19" s="217"/>
      <c r="FPS19" s="217"/>
      <c r="FPT19" s="217"/>
      <c r="FPU19" s="217"/>
      <c r="FPV19" s="217"/>
      <c r="FPW19" s="217"/>
      <c r="FPX19" s="217"/>
      <c r="FPY19" s="217"/>
      <c r="FPZ19" s="217"/>
      <c r="FQA19" s="217"/>
      <c r="FQB19" s="217"/>
      <c r="FQC19" s="217"/>
      <c r="FQD19" s="217"/>
      <c r="FQE19" s="217"/>
      <c r="FQF19" s="217"/>
      <c r="FQG19" s="217"/>
      <c r="FQH19" s="217"/>
      <c r="FQI19" s="217"/>
      <c r="FQJ19" s="217"/>
      <c r="FQK19" s="217"/>
      <c r="FQL19" s="217"/>
      <c r="FQM19" s="217"/>
      <c r="FQN19" s="217"/>
      <c r="FQO19" s="217"/>
      <c r="FQP19" s="217"/>
      <c r="FQQ19" s="217"/>
      <c r="FQR19" s="217"/>
      <c r="FQS19" s="217"/>
      <c r="FQT19" s="217"/>
      <c r="FQU19" s="217"/>
      <c r="FQV19" s="217"/>
      <c r="FQW19" s="217"/>
      <c r="FQX19" s="217"/>
      <c r="FQY19" s="217"/>
      <c r="FQZ19" s="217"/>
      <c r="FRA19" s="217"/>
      <c r="FRB19" s="217"/>
      <c r="FRC19" s="217"/>
      <c r="FRD19" s="217"/>
      <c r="FRE19" s="217"/>
      <c r="FRF19" s="217"/>
      <c r="FRG19" s="217"/>
      <c r="FRH19" s="217"/>
      <c r="FRI19" s="217"/>
      <c r="FRJ19" s="217"/>
      <c r="FRK19" s="217"/>
      <c r="FRL19" s="217"/>
      <c r="FRM19" s="217"/>
      <c r="FRN19" s="217"/>
      <c r="FRO19" s="217"/>
      <c r="FRP19" s="217"/>
      <c r="FRQ19" s="217"/>
      <c r="FRR19" s="217"/>
      <c r="FRS19" s="217"/>
      <c r="FRT19" s="217"/>
      <c r="FRU19" s="217"/>
      <c r="FRV19" s="217"/>
      <c r="FRW19" s="217"/>
      <c r="FRX19" s="217"/>
      <c r="FRY19" s="217"/>
      <c r="FRZ19" s="217"/>
      <c r="FSA19" s="217"/>
      <c r="FSB19" s="217"/>
      <c r="FSC19" s="217"/>
      <c r="FSD19" s="217"/>
      <c r="FSE19" s="217"/>
      <c r="FSF19" s="217"/>
      <c r="FSG19" s="217"/>
      <c r="FSH19" s="217"/>
      <c r="FSI19" s="217"/>
      <c r="FSJ19" s="217"/>
      <c r="FSK19" s="217"/>
      <c r="FSL19" s="217"/>
      <c r="FSM19" s="217"/>
      <c r="FSN19" s="217"/>
      <c r="FSO19" s="217"/>
      <c r="FSP19" s="217"/>
      <c r="FSQ19" s="217"/>
      <c r="FSR19" s="217"/>
      <c r="FSS19" s="217"/>
      <c r="FST19" s="217"/>
      <c r="FSU19" s="217"/>
      <c r="FSV19" s="217"/>
      <c r="FSW19" s="217"/>
      <c r="FSX19" s="217"/>
      <c r="FSY19" s="217"/>
      <c r="FSZ19" s="217"/>
      <c r="FTA19" s="217"/>
      <c r="FTB19" s="217"/>
      <c r="FTC19" s="217"/>
      <c r="FTD19" s="217"/>
      <c r="FTE19" s="217"/>
      <c r="FTF19" s="217"/>
      <c r="FTG19" s="217"/>
      <c r="FTH19" s="217"/>
      <c r="FTI19" s="217"/>
      <c r="FTJ19" s="217"/>
      <c r="FTK19" s="217"/>
      <c r="FTL19" s="217"/>
      <c r="FTM19" s="217"/>
      <c r="FTN19" s="217"/>
      <c r="FTO19" s="217"/>
      <c r="FTP19" s="217"/>
      <c r="FTQ19" s="217"/>
      <c r="FTR19" s="217"/>
      <c r="FTS19" s="217"/>
      <c r="FTT19" s="217"/>
      <c r="FTU19" s="217"/>
      <c r="FTV19" s="217"/>
      <c r="FTW19" s="217"/>
      <c r="FTX19" s="217"/>
      <c r="FTY19" s="217"/>
      <c r="FTZ19" s="217"/>
      <c r="FUA19" s="217"/>
      <c r="FUB19" s="217"/>
      <c r="FUC19" s="217"/>
      <c r="FUD19" s="217"/>
      <c r="FUE19" s="217"/>
      <c r="FUF19" s="217"/>
      <c r="FUG19" s="217"/>
      <c r="FUH19" s="217"/>
      <c r="FUI19" s="217"/>
      <c r="FUJ19" s="217"/>
      <c r="FUK19" s="217"/>
      <c r="FUL19" s="217"/>
      <c r="FUM19" s="217"/>
      <c r="FUN19" s="217"/>
      <c r="FUO19" s="217"/>
      <c r="FUP19" s="217"/>
      <c r="FUQ19" s="217"/>
      <c r="FUR19" s="217"/>
      <c r="FUS19" s="217"/>
      <c r="FUT19" s="217"/>
      <c r="FUU19" s="217"/>
      <c r="FUV19" s="217"/>
      <c r="FUW19" s="217"/>
      <c r="FUX19" s="217"/>
      <c r="FUY19" s="217"/>
      <c r="FUZ19" s="217"/>
      <c r="FVA19" s="217"/>
      <c r="FVB19" s="217"/>
      <c r="FVC19" s="217"/>
      <c r="FVD19" s="217"/>
      <c r="FVE19" s="217"/>
      <c r="FVF19" s="217"/>
      <c r="FVG19" s="217"/>
      <c r="FVH19" s="217"/>
      <c r="FVI19" s="217"/>
      <c r="FVJ19" s="217"/>
      <c r="FVK19" s="217"/>
      <c r="FVL19" s="217"/>
      <c r="FVM19" s="217"/>
      <c r="FVN19" s="217"/>
      <c r="FVO19" s="217"/>
      <c r="FVP19" s="217"/>
      <c r="FVQ19" s="217"/>
      <c r="FVR19" s="217"/>
      <c r="FVS19" s="217"/>
      <c r="FVT19" s="217"/>
      <c r="FVU19" s="217"/>
      <c r="FVV19" s="217"/>
      <c r="FVW19" s="217"/>
      <c r="FVX19" s="217"/>
      <c r="FVY19" s="217"/>
      <c r="FVZ19" s="217"/>
      <c r="FWA19" s="217"/>
      <c r="FWB19" s="217"/>
      <c r="FWC19" s="217"/>
      <c r="FWD19" s="217"/>
      <c r="FWE19" s="217"/>
      <c r="FWF19" s="217"/>
      <c r="FWG19" s="217"/>
      <c r="FWH19" s="217"/>
      <c r="FWI19" s="217"/>
      <c r="FWJ19" s="217"/>
      <c r="FWK19" s="217"/>
      <c r="FWL19" s="217"/>
      <c r="FWM19" s="217"/>
      <c r="FWN19" s="217"/>
      <c r="FWO19" s="217"/>
      <c r="FWP19" s="217"/>
      <c r="FWQ19" s="217"/>
      <c r="FWR19" s="217"/>
      <c r="FWS19" s="217"/>
      <c r="FWT19" s="217"/>
      <c r="FWU19" s="217"/>
      <c r="FWV19" s="217"/>
      <c r="FWW19" s="217"/>
      <c r="FWX19" s="217"/>
      <c r="FWY19" s="217"/>
      <c r="FWZ19" s="217"/>
      <c r="FXA19" s="217"/>
      <c r="FXB19" s="217"/>
      <c r="FXC19" s="217"/>
      <c r="FXD19" s="217"/>
      <c r="FXE19" s="217"/>
      <c r="FXF19" s="217"/>
      <c r="FXG19" s="217"/>
      <c r="FXH19" s="217"/>
      <c r="FXI19" s="217"/>
      <c r="FXJ19" s="217"/>
      <c r="FXK19" s="217"/>
      <c r="FXL19" s="217"/>
      <c r="FXM19" s="217"/>
      <c r="FXN19" s="217"/>
      <c r="FXO19" s="217"/>
      <c r="FXP19" s="217"/>
      <c r="FXQ19" s="217"/>
      <c r="FXR19" s="217"/>
      <c r="FXS19" s="217"/>
      <c r="FXT19" s="217"/>
      <c r="FXU19" s="217"/>
      <c r="FXV19" s="217"/>
      <c r="FXW19" s="217"/>
      <c r="FXX19" s="217"/>
      <c r="FXY19" s="217"/>
      <c r="FXZ19" s="217"/>
      <c r="FYA19" s="217"/>
      <c r="FYB19" s="217"/>
      <c r="FYC19" s="217"/>
      <c r="FYD19" s="217"/>
      <c r="FYE19" s="217"/>
      <c r="FYF19" s="217"/>
      <c r="FYG19" s="217"/>
      <c r="FYH19" s="217"/>
      <c r="FYI19" s="217"/>
      <c r="FYJ19" s="217"/>
      <c r="FYK19" s="217"/>
      <c r="FYL19" s="217"/>
      <c r="FYM19" s="217"/>
      <c r="FYN19" s="217"/>
      <c r="FYO19" s="217"/>
      <c r="FYP19" s="217"/>
      <c r="FYQ19" s="217"/>
      <c r="FYR19" s="217"/>
      <c r="FYS19" s="217"/>
      <c r="FYT19" s="217"/>
      <c r="FYU19" s="217"/>
      <c r="FYV19" s="217"/>
      <c r="FYW19" s="217"/>
      <c r="FYX19" s="217"/>
      <c r="FYY19" s="217"/>
      <c r="FYZ19" s="217"/>
      <c r="FZA19" s="217"/>
      <c r="FZB19" s="217"/>
      <c r="FZC19" s="217"/>
      <c r="FZD19" s="217"/>
      <c r="FZE19" s="217"/>
      <c r="FZF19" s="217"/>
      <c r="FZG19" s="217"/>
      <c r="FZH19" s="217"/>
      <c r="FZI19" s="217"/>
      <c r="FZJ19" s="217"/>
      <c r="FZK19" s="217"/>
      <c r="FZL19" s="217"/>
      <c r="FZM19" s="217"/>
      <c r="FZN19" s="217"/>
      <c r="FZO19" s="217"/>
      <c r="FZP19" s="217"/>
      <c r="FZQ19" s="217"/>
      <c r="FZR19" s="217"/>
      <c r="FZS19" s="217"/>
      <c r="FZT19" s="217"/>
      <c r="FZU19" s="217"/>
      <c r="FZV19" s="217"/>
      <c r="FZW19" s="217"/>
      <c r="FZX19" s="217"/>
      <c r="FZY19" s="217"/>
      <c r="FZZ19" s="217"/>
      <c r="GAA19" s="217"/>
      <c r="GAB19" s="217"/>
      <c r="GAC19" s="217"/>
      <c r="GAD19" s="217"/>
      <c r="GAE19" s="217"/>
      <c r="GAF19" s="217"/>
      <c r="GAG19" s="217"/>
      <c r="GAH19" s="217"/>
      <c r="GAI19" s="217"/>
      <c r="GAJ19" s="217"/>
      <c r="GAK19" s="217"/>
      <c r="GAL19" s="217"/>
      <c r="GAM19" s="217"/>
      <c r="GAN19" s="217"/>
      <c r="GAO19" s="217"/>
      <c r="GAP19" s="217"/>
      <c r="GAQ19" s="217"/>
      <c r="GAR19" s="217"/>
      <c r="GAS19" s="217"/>
      <c r="GAT19" s="217"/>
      <c r="GAU19" s="217"/>
      <c r="GAV19" s="217"/>
      <c r="GAW19" s="217"/>
      <c r="GAX19" s="217"/>
      <c r="GAY19" s="217"/>
      <c r="GAZ19" s="217"/>
      <c r="GBA19" s="217"/>
      <c r="GBB19" s="217"/>
      <c r="GBC19" s="217"/>
      <c r="GBD19" s="217"/>
      <c r="GBE19" s="217"/>
      <c r="GBF19" s="217"/>
      <c r="GBG19" s="217"/>
      <c r="GBH19" s="217"/>
      <c r="GBI19" s="217"/>
      <c r="GBJ19" s="217"/>
      <c r="GBK19" s="217"/>
      <c r="GBL19" s="217"/>
      <c r="GBM19" s="217"/>
      <c r="GBN19" s="217"/>
      <c r="GBO19" s="217"/>
      <c r="GBP19" s="217"/>
      <c r="GBQ19" s="217"/>
      <c r="GBR19" s="217"/>
      <c r="GBS19" s="217"/>
      <c r="GBT19" s="217"/>
      <c r="GBU19" s="217"/>
      <c r="GBV19" s="217"/>
      <c r="GBW19" s="217"/>
      <c r="GBX19" s="217"/>
      <c r="GBY19" s="217"/>
      <c r="GBZ19" s="217"/>
      <c r="GCA19" s="217"/>
      <c r="GCB19" s="217"/>
      <c r="GCC19" s="217"/>
      <c r="GCD19" s="217"/>
      <c r="GCE19" s="217"/>
      <c r="GCF19" s="217"/>
      <c r="GCG19" s="217"/>
      <c r="GCH19" s="217"/>
      <c r="GCI19" s="217"/>
      <c r="GCJ19" s="217"/>
      <c r="GCK19" s="217"/>
      <c r="GCL19" s="217"/>
      <c r="GCM19" s="217"/>
      <c r="GCN19" s="217"/>
      <c r="GCO19" s="217"/>
      <c r="GCP19" s="217"/>
      <c r="GCQ19" s="217"/>
      <c r="GCR19" s="217"/>
      <c r="GCS19" s="217"/>
      <c r="GCT19" s="217"/>
      <c r="GCU19" s="217"/>
      <c r="GCV19" s="217"/>
      <c r="GCW19" s="217"/>
      <c r="GCX19" s="217"/>
      <c r="GCY19" s="217"/>
      <c r="GCZ19" s="217"/>
      <c r="GDA19" s="217"/>
      <c r="GDB19" s="217"/>
      <c r="GDC19" s="217"/>
      <c r="GDD19" s="217"/>
      <c r="GDE19" s="217"/>
      <c r="GDF19" s="217"/>
      <c r="GDG19" s="217"/>
      <c r="GDH19" s="217"/>
      <c r="GDI19" s="217"/>
      <c r="GDJ19" s="217"/>
      <c r="GDK19" s="217"/>
      <c r="GDL19" s="217"/>
      <c r="GDM19" s="217"/>
      <c r="GDN19" s="217"/>
      <c r="GDO19" s="217"/>
      <c r="GDP19" s="217"/>
      <c r="GDQ19" s="217"/>
      <c r="GDR19" s="217"/>
      <c r="GDS19" s="217"/>
      <c r="GDT19" s="217"/>
      <c r="GDU19" s="217"/>
      <c r="GDV19" s="217"/>
      <c r="GDW19" s="217"/>
      <c r="GDX19" s="217"/>
      <c r="GDY19" s="217"/>
      <c r="GDZ19" s="217"/>
      <c r="GEA19" s="217"/>
      <c r="GEB19" s="217"/>
      <c r="GEC19" s="217"/>
      <c r="GED19" s="217"/>
      <c r="GEE19" s="217"/>
      <c r="GEF19" s="217"/>
      <c r="GEG19" s="217"/>
      <c r="GEH19" s="217"/>
      <c r="GEI19" s="217"/>
      <c r="GEJ19" s="217"/>
      <c r="GEK19" s="217"/>
      <c r="GEL19" s="217"/>
      <c r="GEM19" s="217"/>
      <c r="GEN19" s="217"/>
      <c r="GEO19" s="217"/>
      <c r="GEP19" s="217"/>
      <c r="GEQ19" s="217"/>
      <c r="GER19" s="217"/>
      <c r="GES19" s="217"/>
      <c r="GET19" s="217"/>
      <c r="GEU19" s="217"/>
      <c r="GEV19" s="217"/>
      <c r="GEW19" s="217"/>
      <c r="GEX19" s="217"/>
      <c r="GEY19" s="217"/>
      <c r="GEZ19" s="217"/>
      <c r="GFA19" s="217"/>
      <c r="GFB19" s="217"/>
      <c r="GFC19" s="217"/>
      <c r="GFD19" s="217"/>
      <c r="GFE19" s="217"/>
      <c r="GFF19" s="217"/>
      <c r="GFG19" s="217"/>
      <c r="GFH19" s="217"/>
      <c r="GFI19" s="217"/>
      <c r="GFJ19" s="217"/>
      <c r="GFK19" s="217"/>
      <c r="GFL19" s="217"/>
      <c r="GFM19" s="217"/>
      <c r="GFN19" s="217"/>
      <c r="GFO19" s="217"/>
      <c r="GFP19" s="217"/>
      <c r="GFQ19" s="217"/>
      <c r="GFR19" s="217"/>
      <c r="GFS19" s="217"/>
      <c r="GFT19" s="217"/>
      <c r="GFU19" s="217"/>
      <c r="GFV19" s="217"/>
      <c r="GFW19" s="217"/>
      <c r="GFX19" s="217"/>
      <c r="GFY19" s="217"/>
      <c r="GFZ19" s="217"/>
      <c r="GGA19" s="217"/>
      <c r="GGB19" s="217"/>
      <c r="GGC19" s="217"/>
      <c r="GGD19" s="217"/>
      <c r="GGE19" s="217"/>
      <c r="GGF19" s="217"/>
      <c r="GGG19" s="217"/>
      <c r="GGH19" s="217"/>
      <c r="GGI19" s="217"/>
      <c r="GGJ19" s="217"/>
      <c r="GGK19" s="217"/>
      <c r="GGL19" s="217"/>
      <c r="GGM19" s="217"/>
      <c r="GGN19" s="217"/>
      <c r="GGO19" s="217"/>
      <c r="GGP19" s="217"/>
      <c r="GGQ19" s="217"/>
      <c r="GGR19" s="217"/>
      <c r="GGS19" s="217"/>
      <c r="GGT19" s="217"/>
      <c r="GGU19" s="217"/>
      <c r="GGV19" s="217"/>
      <c r="GGW19" s="217"/>
      <c r="GGX19" s="217"/>
      <c r="GGY19" s="217"/>
      <c r="GGZ19" s="217"/>
      <c r="GHA19" s="217"/>
      <c r="GHB19" s="217"/>
      <c r="GHC19" s="217"/>
      <c r="GHD19" s="217"/>
      <c r="GHE19" s="217"/>
      <c r="GHF19" s="217"/>
      <c r="GHG19" s="217"/>
      <c r="GHH19" s="217"/>
      <c r="GHI19" s="217"/>
      <c r="GHJ19" s="217"/>
      <c r="GHK19" s="217"/>
      <c r="GHL19" s="217"/>
      <c r="GHM19" s="217"/>
      <c r="GHN19" s="217"/>
      <c r="GHO19" s="217"/>
      <c r="GHP19" s="217"/>
      <c r="GHQ19" s="217"/>
      <c r="GHR19" s="217"/>
      <c r="GHS19" s="217"/>
      <c r="GHT19" s="217"/>
      <c r="GHU19" s="217"/>
      <c r="GHV19" s="217"/>
      <c r="GHW19" s="217"/>
      <c r="GHX19" s="217"/>
      <c r="GHY19" s="217"/>
      <c r="GHZ19" s="217"/>
      <c r="GIA19" s="217"/>
      <c r="GIB19" s="217"/>
      <c r="GIC19" s="217"/>
      <c r="GID19" s="217"/>
      <c r="GIE19" s="217"/>
      <c r="GIF19" s="217"/>
      <c r="GIG19" s="217"/>
      <c r="GIH19" s="217"/>
      <c r="GII19" s="217"/>
      <c r="GIJ19" s="217"/>
      <c r="GIK19" s="217"/>
      <c r="GIL19" s="217"/>
      <c r="GIM19" s="217"/>
      <c r="GIN19" s="217"/>
      <c r="GIO19" s="217"/>
      <c r="GIP19" s="217"/>
      <c r="GIQ19" s="217"/>
      <c r="GIR19" s="217"/>
      <c r="GIS19" s="217"/>
      <c r="GIT19" s="217"/>
      <c r="GIU19" s="217"/>
      <c r="GIV19" s="217"/>
      <c r="GIW19" s="217"/>
      <c r="GIX19" s="217"/>
      <c r="GIY19" s="217"/>
      <c r="GIZ19" s="217"/>
      <c r="GJA19" s="217"/>
      <c r="GJB19" s="217"/>
      <c r="GJC19" s="217"/>
      <c r="GJD19" s="217"/>
      <c r="GJE19" s="217"/>
      <c r="GJF19" s="217"/>
      <c r="GJG19" s="217"/>
      <c r="GJH19" s="217"/>
      <c r="GJI19" s="217"/>
      <c r="GJJ19" s="217"/>
      <c r="GJK19" s="217"/>
      <c r="GJL19" s="217"/>
      <c r="GJM19" s="217"/>
      <c r="GJN19" s="217"/>
      <c r="GJO19" s="217"/>
      <c r="GJP19" s="217"/>
      <c r="GJQ19" s="217"/>
      <c r="GJR19" s="217"/>
      <c r="GJS19" s="217"/>
      <c r="GJT19" s="217"/>
      <c r="GJU19" s="217"/>
      <c r="GJV19" s="217"/>
      <c r="GJW19" s="217"/>
      <c r="GJX19" s="217"/>
      <c r="GJY19" s="217"/>
      <c r="GJZ19" s="217"/>
      <c r="GKA19" s="217"/>
      <c r="GKB19" s="217"/>
      <c r="GKC19" s="217"/>
      <c r="GKD19" s="217"/>
      <c r="GKE19" s="217"/>
      <c r="GKF19" s="217"/>
      <c r="GKG19" s="217"/>
      <c r="GKH19" s="217"/>
      <c r="GKI19" s="217"/>
      <c r="GKJ19" s="217"/>
      <c r="GKK19" s="217"/>
      <c r="GKL19" s="217"/>
      <c r="GKM19" s="217"/>
      <c r="GKN19" s="217"/>
      <c r="GKO19" s="217"/>
      <c r="GKP19" s="217"/>
      <c r="GKQ19" s="217"/>
      <c r="GKR19" s="217"/>
      <c r="GKS19" s="217"/>
      <c r="GKT19" s="217"/>
      <c r="GKU19" s="217"/>
      <c r="GKV19" s="217"/>
      <c r="GKW19" s="217"/>
      <c r="GKX19" s="217"/>
      <c r="GKY19" s="217"/>
      <c r="GKZ19" s="217"/>
      <c r="GLA19" s="217"/>
      <c r="GLB19" s="217"/>
      <c r="GLC19" s="217"/>
      <c r="GLD19" s="217"/>
      <c r="GLE19" s="217"/>
      <c r="GLF19" s="217"/>
      <c r="GLG19" s="217"/>
      <c r="GLH19" s="217"/>
      <c r="GLI19" s="217"/>
      <c r="GLJ19" s="217"/>
      <c r="GLK19" s="217"/>
      <c r="GLL19" s="217"/>
      <c r="GLM19" s="217"/>
      <c r="GLN19" s="217"/>
      <c r="GLO19" s="217"/>
      <c r="GLP19" s="217"/>
      <c r="GLQ19" s="217"/>
      <c r="GLR19" s="217"/>
      <c r="GLS19" s="217"/>
      <c r="GLT19" s="217"/>
      <c r="GLU19" s="217"/>
      <c r="GLV19" s="217"/>
      <c r="GLW19" s="217"/>
      <c r="GLX19" s="217"/>
      <c r="GLY19" s="217"/>
      <c r="GLZ19" s="217"/>
      <c r="GMA19" s="217"/>
      <c r="GMB19" s="217"/>
      <c r="GMC19" s="217"/>
      <c r="GMD19" s="217"/>
      <c r="GME19" s="217"/>
      <c r="GMF19" s="217"/>
      <c r="GMG19" s="217"/>
      <c r="GMH19" s="217"/>
      <c r="GMI19" s="217"/>
      <c r="GMJ19" s="217"/>
      <c r="GMK19" s="217"/>
      <c r="GML19" s="217"/>
      <c r="GMM19" s="217"/>
      <c r="GMN19" s="217"/>
      <c r="GMO19" s="217"/>
      <c r="GMP19" s="217"/>
      <c r="GMQ19" s="217"/>
      <c r="GMR19" s="217"/>
      <c r="GMS19" s="217"/>
      <c r="GMT19" s="217"/>
      <c r="GMU19" s="217"/>
      <c r="GMV19" s="217"/>
      <c r="GMW19" s="217"/>
      <c r="GMX19" s="217"/>
      <c r="GMY19" s="217"/>
      <c r="GMZ19" s="217"/>
      <c r="GNA19" s="217"/>
      <c r="GNB19" s="217"/>
      <c r="GNC19" s="217"/>
      <c r="GND19" s="217"/>
      <c r="GNE19" s="217"/>
      <c r="GNF19" s="217"/>
      <c r="GNG19" s="217"/>
      <c r="GNH19" s="217"/>
      <c r="GNI19" s="217"/>
      <c r="GNJ19" s="217"/>
      <c r="GNK19" s="217"/>
      <c r="GNL19" s="217"/>
      <c r="GNM19" s="217"/>
      <c r="GNN19" s="217"/>
      <c r="GNO19" s="217"/>
      <c r="GNP19" s="217"/>
      <c r="GNQ19" s="217"/>
      <c r="GNR19" s="217"/>
      <c r="GNS19" s="217"/>
      <c r="GNT19" s="217"/>
      <c r="GNU19" s="217"/>
      <c r="GNV19" s="217"/>
      <c r="GNW19" s="217"/>
      <c r="GNX19" s="217"/>
      <c r="GNY19" s="217"/>
      <c r="GNZ19" s="217"/>
      <c r="GOA19" s="217"/>
      <c r="GOB19" s="217"/>
      <c r="GOC19" s="217"/>
      <c r="GOD19" s="217"/>
      <c r="GOE19" s="217"/>
      <c r="GOF19" s="217"/>
      <c r="GOG19" s="217"/>
      <c r="GOH19" s="217"/>
      <c r="GOI19" s="217"/>
      <c r="GOJ19" s="217"/>
      <c r="GOK19" s="217"/>
      <c r="GOL19" s="217"/>
      <c r="GOM19" s="217"/>
      <c r="GON19" s="217"/>
      <c r="GOO19" s="217"/>
      <c r="GOP19" s="217"/>
      <c r="GOQ19" s="217"/>
      <c r="GOR19" s="217"/>
      <c r="GOS19" s="217"/>
      <c r="GOT19" s="217"/>
      <c r="GOU19" s="217"/>
      <c r="GOV19" s="217"/>
      <c r="GOW19" s="217"/>
      <c r="GOX19" s="217"/>
      <c r="GOY19" s="217"/>
      <c r="GOZ19" s="217"/>
      <c r="GPA19" s="217"/>
      <c r="GPB19" s="217"/>
      <c r="GPC19" s="217"/>
      <c r="GPD19" s="217"/>
      <c r="GPE19" s="217"/>
      <c r="GPF19" s="217"/>
      <c r="GPG19" s="217"/>
      <c r="GPH19" s="217"/>
      <c r="GPI19" s="217"/>
      <c r="GPJ19" s="217"/>
      <c r="GPK19" s="217"/>
      <c r="GPL19" s="217"/>
      <c r="GPM19" s="217"/>
      <c r="GPN19" s="217"/>
      <c r="GPO19" s="217"/>
      <c r="GPP19" s="217"/>
      <c r="GPQ19" s="217"/>
      <c r="GPR19" s="217"/>
      <c r="GPS19" s="217"/>
      <c r="GPT19" s="217"/>
      <c r="GPU19" s="217"/>
      <c r="GPV19" s="217"/>
      <c r="GPW19" s="217"/>
      <c r="GPX19" s="217"/>
      <c r="GPY19" s="217"/>
      <c r="GPZ19" s="217"/>
      <c r="GQA19" s="217"/>
      <c r="GQB19" s="217"/>
      <c r="GQC19" s="217"/>
      <c r="GQD19" s="217"/>
      <c r="GQE19" s="217"/>
      <c r="GQF19" s="217"/>
      <c r="GQG19" s="217"/>
      <c r="GQH19" s="217"/>
      <c r="GQI19" s="217"/>
      <c r="GQJ19" s="217"/>
      <c r="GQK19" s="217"/>
      <c r="GQL19" s="217"/>
      <c r="GQM19" s="217"/>
      <c r="GQN19" s="217"/>
      <c r="GQO19" s="217"/>
      <c r="GQP19" s="217"/>
      <c r="GQQ19" s="217"/>
      <c r="GQR19" s="217"/>
      <c r="GQS19" s="217"/>
      <c r="GQT19" s="217"/>
      <c r="GQU19" s="217"/>
      <c r="GQV19" s="217"/>
      <c r="GQW19" s="217"/>
      <c r="GQX19" s="217"/>
      <c r="GQY19" s="217"/>
      <c r="GQZ19" s="217"/>
      <c r="GRA19" s="217"/>
      <c r="GRB19" s="217"/>
      <c r="GRC19" s="217"/>
      <c r="GRD19" s="217"/>
      <c r="GRE19" s="217"/>
      <c r="GRF19" s="217"/>
      <c r="GRG19" s="217"/>
      <c r="GRH19" s="217"/>
      <c r="GRI19" s="217"/>
      <c r="GRJ19" s="217"/>
      <c r="GRK19" s="217"/>
      <c r="GRL19" s="217"/>
      <c r="GRM19" s="217"/>
      <c r="GRN19" s="217"/>
      <c r="GRO19" s="217"/>
      <c r="GRP19" s="217"/>
      <c r="GRQ19" s="217"/>
      <c r="GRR19" s="217"/>
      <c r="GRS19" s="217"/>
      <c r="GRT19" s="217"/>
      <c r="GRU19" s="217"/>
      <c r="GRV19" s="217"/>
      <c r="GRW19" s="217"/>
      <c r="GRX19" s="217"/>
      <c r="GRY19" s="217"/>
      <c r="GRZ19" s="217"/>
      <c r="GSA19" s="217"/>
      <c r="GSB19" s="217"/>
      <c r="GSC19" s="217"/>
      <c r="GSD19" s="217"/>
      <c r="GSE19" s="217"/>
      <c r="GSF19" s="217"/>
      <c r="GSG19" s="217"/>
      <c r="GSH19" s="217"/>
      <c r="GSI19" s="217"/>
      <c r="GSJ19" s="217"/>
      <c r="GSK19" s="217"/>
      <c r="GSL19" s="217"/>
      <c r="GSM19" s="217"/>
      <c r="GSN19" s="217"/>
      <c r="GSO19" s="217"/>
      <c r="GSP19" s="217"/>
      <c r="GSQ19" s="217"/>
      <c r="GSR19" s="217"/>
      <c r="GSS19" s="217"/>
      <c r="GST19" s="217"/>
      <c r="GSU19" s="217"/>
      <c r="GSV19" s="217"/>
      <c r="GSW19" s="217"/>
      <c r="GSX19" s="217"/>
      <c r="GSY19" s="217"/>
      <c r="GSZ19" s="217"/>
      <c r="GTA19" s="217"/>
      <c r="GTB19" s="217"/>
      <c r="GTC19" s="217"/>
      <c r="GTD19" s="217"/>
      <c r="GTE19" s="217"/>
      <c r="GTF19" s="217"/>
      <c r="GTG19" s="217"/>
      <c r="GTH19" s="217"/>
      <c r="GTI19" s="217"/>
      <c r="GTJ19" s="217"/>
      <c r="GTK19" s="217"/>
      <c r="GTL19" s="217"/>
      <c r="GTM19" s="217"/>
      <c r="GTN19" s="217"/>
      <c r="GTO19" s="217"/>
      <c r="GTP19" s="217"/>
      <c r="GTQ19" s="217"/>
      <c r="GTR19" s="217"/>
      <c r="GTS19" s="217"/>
      <c r="GTT19" s="217"/>
      <c r="GTU19" s="217"/>
      <c r="GTV19" s="217"/>
      <c r="GTW19" s="217"/>
      <c r="GTX19" s="217"/>
      <c r="GTY19" s="217"/>
      <c r="GTZ19" s="217"/>
      <c r="GUA19" s="217"/>
      <c r="GUB19" s="217"/>
      <c r="GUC19" s="217"/>
      <c r="GUD19" s="217"/>
      <c r="GUE19" s="217"/>
      <c r="GUF19" s="217"/>
      <c r="GUG19" s="217"/>
      <c r="GUH19" s="217"/>
      <c r="GUI19" s="217"/>
      <c r="GUJ19" s="217"/>
      <c r="GUK19" s="217"/>
      <c r="GUL19" s="217"/>
      <c r="GUM19" s="217"/>
      <c r="GUN19" s="217"/>
      <c r="GUO19" s="217"/>
      <c r="GUP19" s="217"/>
      <c r="GUQ19" s="217"/>
      <c r="GUR19" s="217"/>
      <c r="GUS19" s="217"/>
      <c r="GUT19" s="217"/>
      <c r="GUU19" s="217"/>
      <c r="GUV19" s="217"/>
      <c r="GUW19" s="217"/>
      <c r="GUX19" s="217"/>
      <c r="GUY19" s="217"/>
      <c r="GUZ19" s="217"/>
      <c r="GVA19" s="217"/>
      <c r="GVB19" s="217"/>
      <c r="GVC19" s="217"/>
      <c r="GVD19" s="217"/>
      <c r="GVE19" s="217"/>
      <c r="GVF19" s="217"/>
      <c r="GVG19" s="217"/>
      <c r="GVH19" s="217"/>
      <c r="GVI19" s="217"/>
      <c r="GVJ19" s="217"/>
      <c r="GVK19" s="217"/>
      <c r="GVL19" s="217"/>
      <c r="GVM19" s="217"/>
      <c r="GVN19" s="217"/>
      <c r="GVO19" s="217"/>
      <c r="GVP19" s="217"/>
      <c r="GVQ19" s="217"/>
      <c r="GVR19" s="217"/>
      <c r="GVS19" s="217"/>
      <c r="GVT19" s="217"/>
      <c r="GVU19" s="217"/>
      <c r="GVV19" s="217"/>
      <c r="GVW19" s="217"/>
      <c r="GVX19" s="217"/>
      <c r="GVY19" s="217"/>
      <c r="GVZ19" s="217"/>
      <c r="GWA19" s="217"/>
      <c r="GWB19" s="217"/>
      <c r="GWC19" s="217"/>
      <c r="GWD19" s="217"/>
      <c r="GWE19" s="217"/>
      <c r="GWF19" s="217"/>
      <c r="GWG19" s="217"/>
      <c r="GWH19" s="217"/>
      <c r="GWI19" s="217"/>
      <c r="GWJ19" s="217"/>
      <c r="GWK19" s="217"/>
      <c r="GWL19" s="217"/>
      <c r="GWM19" s="217"/>
      <c r="GWN19" s="217"/>
      <c r="GWO19" s="217"/>
      <c r="GWP19" s="217"/>
      <c r="GWQ19" s="217"/>
      <c r="GWR19" s="217"/>
      <c r="GWS19" s="217"/>
      <c r="GWT19" s="217"/>
      <c r="GWU19" s="217"/>
      <c r="GWV19" s="217"/>
      <c r="GWW19" s="217"/>
      <c r="GWX19" s="217"/>
      <c r="GWY19" s="217"/>
      <c r="GWZ19" s="217"/>
      <c r="GXA19" s="217"/>
      <c r="GXB19" s="217"/>
      <c r="GXC19" s="217"/>
      <c r="GXD19" s="217"/>
      <c r="GXE19" s="217"/>
      <c r="GXF19" s="217"/>
      <c r="GXG19" s="217"/>
      <c r="GXH19" s="217"/>
      <c r="GXI19" s="217"/>
      <c r="GXJ19" s="217"/>
      <c r="GXK19" s="217"/>
      <c r="GXL19" s="217"/>
      <c r="GXM19" s="217"/>
      <c r="GXN19" s="217"/>
      <c r="GXO19" s="217"/>
      <c r="GXP19" s="217"/>
      <c r="GXQ19" s="217"/>
      <c r="GXR19" s="217"/>
      <c r="GXS19" s="217"/>
      <c r="GXT19" s="217"/>
      <c r="GXU19" s="217"/>
      <c r="GXV19" s="217"/>
      <c r="GXW19" s="217"/>
      <c r="GXX19" s="217"/>
      <c r="GXY19" s="217"/>
      <c r="GXZ19" s="217"/>
      <c r="GYA19" s="217"/>
      <c r="GYB19" s="217"/>
      <c r="GYC19" s="217"/>
      <c r="GYD19" s="217"/>
      <c r="GYE19" s="217"/>
      <c r="GYF19" s="217"/>
      <c r="GYG19" s="217"/>
      <c r="GYH19" s="217"/>
      <c r="GYI19" s="217"/>
      <c r="GYJ19" s="217"/>
      <c r="GYK19" s="217"/>
      <c r="GYL19" s="217"/>
      <c r="GYM19" s="217"/>
      <c r="GYN19" s="217"/>
      <c r="GYO19" s="217"/>
      <c r="GYP19" s="217"/>
      <c r="GYQ19" s="217"/>
      <c r="GYR19" s="217"/>
      <c r="GYS19" s="217"/>
      <c r="GYT19" s="217"/>
      <c r="GYU19" s="217"/>
      <c r="GYV19" s="217"/>
      <c r="GYW19" s="217"/>
      <c r="GYX19" s="217"/>
      <c r="GYY19" s="217"/>
      <c r="GYZ19" s="217"/>
      <c r="GZA19" s="217"/>
      <c r="GZB19" s="217"/>
      <c r="GZC19" s="217"/>
      <c r="GZD19" s="217"/>
      <c r="GZE19" s="217"/>
      <c r="GZF19" s="217"/>
      <c r="GZG19" s="217"/>
      <c r="GZH19" s="217"/>
      <c r="GZI19" s="217"/>
      <c r="GZJ19" s="217"/>
      <c r="GZK19" s="217"/>
      <c r="GZL19" s="217"/>
      <c r="GZM19" s="217"/>
      <c r="GZN19" s="217"/>
      <c r="GZO19" s="217"/>
      <c r="GZP19" s="217"/>
      <c r="GZQ19" s="217"/>
      <c r="GZR19" s="217"/>
      <c r="GZS19" s="217"/>
      <c r="GZT19" s="217"/>
      <c r="GZU19" s="217"/>
      <c r="GZV19" s="217"/>
      <c r="GZW19" s="217"/>
      <c r="GZX19" s="217"/>
      <c r="GZY19" s="217"/>
      <c r="GZZ19" s="217"/>
      <c r="HAA19" s="217"/>
      <c r="HAB19" s="217"/>
      <c r="HAC19" s="217"/>
      <c r="HAD19" s="217"/>
      <c r="HAE19" s="217"/>
      <c r="HAF19" s="217"/>
      <c r="HAG19" s="217"/>
      <c r="HAH19" s="217"/>
      <c r="HAI19" s="217"/>
      <c r="HAJ19" s="217"/>
      <c r="HAK19" s="217"/>
      <c r="HAL19" s="217"/>
      <c r="HAM19" s="217"/>
      <c r="HAN19" s="217"/>
      <c r="HAO19" s="217"/>
      <c r="HAP19" s="217"/>
      <c r="HAQ19" s="217"/>
      <c r="HAR19" s="217"/>
      <c r="HAS19" s="217"/>
      <c r="HAT19" s="217"/>
      <c r="HAU19" s="217"/>
      <c r="HAV19" s="217"/>
      <c r="HAW19" s="217"/>
      <c r="HAX19" s="217"/>
      <c r="HAY19" s="217"/>
      <c r="HAZ19" s="217"/>
      <c r="HBA19" s="217"/>
      <c r="HBB19" s="217"/>
      <c r="HBC19" s="217"/>
      <c r="HBD19" s="217"/>
      <c r="HBE19" s="217"/>
      <c r="HBF19" s="217"/>
      <c r="HBG19" s="217"/>
      <c r="HBH19" s="217"/>
      <c r="HBI19" s="217"/>
      <c r="HBJ19" s="217"/>
      <c r="HBK19" s="217"/>
      <c r="HBL19" s="217"/>
      <c r="HBM19" s="217"/>
      <c r="HBN19" s="217"/>
      <c r="HBO19" s="217"/>
      <c r="HBP19" s="217"/>
      <c r="HBQ19" s="217"/>
      <c r="HBR19" s="217"/>
      <c r="HBS19" s="217"/>
      <c r="HBT19" s="217"/>
      <c r="HBU19" s="217"/>
      <c r="HBV19" s="217"/>
      <c r="HBW19" s="217"/>
      <c r="HBX19" s="217"/>
      <c r="HBY19" s="217"/>
      <c r="HBZ19" s="217"/>
      <c r="HCA19" s="217"/>
      <c r="HCB19" s="217"/>
      <c r="HCC19" s="217"/>
      <c r="HCD19" s="217"/>
      <c r="HCE19" s="217"/>
      <c r="HCF19" s="217"/>
      <c r="HCG19" s="217"/>
      <c r="HCH19" s="217"/>
      <c r="HCI19" s="217"/>
      <c r="HCJ19" s="217"/>
      <c r="HCK19" s="217"/>
      <c r="HCL19" s="217"/>
      <c r="HCM19" s="217"/>
      <c r="HCN19" s="217"/>
      <c r="HCO19" s="217"/>
      <c r="HCP19" s="217"/>
      <c r="HCQ19" s="217"/>
      <c r="HCR19" s="217"/>
      <c r="HCS19" s="217"/>
      <c r="HCT19" s="217"/>
      <c r="HCU19" s="217"/>
      <c r="HCV19" s="217"/>
      <c r="HCW19" s="217"/>
      <c r="HCX19" s="217"/>
      <c r="HCY19" s="217"/>
      <c r="HCZ19" s="217"/>
      <c r="HDA19" s="217"/>
      <c r="HDB19" s="217"/>
      <c r="HDC19" s="217"/>
      <c r="HDD19" s="217"/>
      <c r="HDE19" s="217"/>
      <c r="HDF19" s="217"/>
      <c r="HDG19" s="217"/>
      <c r="HDH19" s="217"/>
      <c r="HDI19" s="217"/>
      <c r="HDJ19" s="217"/>
      <c r="HDK19" s="217"/>
      <c r="HDL19" s="217"/>
      <c r="HDM19" s="217"/>
      <c r="HDN19" s="217"/>
      <c r="HDO19" s="217"/>
      <c r="HDP19" s="217"/>
      <c r="HDQ19" s="217"/>
      <c r="HDR19" s="217"/>
      <c r="HDS19" s="217"/>
      <c r="HDT19" s="217"/>
      <c r="HDU19" s="217"/>
      <c r="HDV19" s="217"/>
      <c r="HDW19" s="217"/>
      <c r="HDX19" s="217"/>
      <c r="HDY19" s="217"/>
      <c r="HDZ19" s="217"/>
      <c r="HEA19" s="217"/>
      <c r="HEB19" s="217"/>
      <c r="HEC19" s="217"/>
      <c r="HED19" s="217"/>
      <c r="HEE19" s="217"/>
      <c r="HEF19" s="217"/>
      <c r="HEG19" s="217"/>
      <c r="HEH19" s="217"/>
      <c r="HEI19" s="217"/>
      <c r="HEJ19" s="217"/>
      <c r="HEK19" s="217"/>
      <c r="HEL19" s="217"/>
      <c r="HEM19" s="217"/>
      <c r="HEN19" s="217"/>
      <c r="HEO19" s="217"/>
      <c r="HEP19" s="217"/>
      <c r="HEQ19" s="217"/>
      <c r="HER19" s="217"/>
      <c r="HES19" s="217"/>
      <c r="HET19" s="217"/>
      <c r="HEU19" s="217"/>
      <c r="HEV19" s="217"/>
      <c r="HEW19" s="217"/>
      <c r="HEX19" s="217"/>
      <c r="HEY19" s="217"/>
      <c r="HEZ19" s="217"/>
      <c r="HFA19" s="217"/>
      <c r="HFB19" s="217"/>
      <c r="HFC19" s="217"/>
      <c r="HFD19" s="217"/>
      <c r="HFE19" s="217"/>
      <c r="HFF19" s="217"/>
      <c r="HFG19" s="217"/>
      <c r="HFH19" s="217"/>
      <c r="HFI19" s="217"/>
      <c r="HFJ19" s="217"/>
      <c r="HFK19" s="217"/>
      <c r="HFL19" s="217"/>
      <c r="HFM19" s="217"/>
      <c r="HFN19" s="217"/>
      <c r="HFO19" s="217"/>
      <c r="HFP19" s="217"/>
      <c r="HFQ19" s="217"/>
      <c r="HFR19" s="217"/>
      <c r="HFS19" s="217"/>
      <c r="HFT19" s="217"/>
      <c r="HFU19" s="217"/>
      <c r="HFV19" s="217"/>
      <c r="HFW19" s="217"/>
      <c r="HFX19" s="217"/>
      <c r="HFY19" s="217"/>
      <c r="HFZ19" s="217"/>
      <c r="HGA19" s="217"/>
      <c r="HGB19" s="217"/>
      <c r="HGC19" s="217"/>
      <c r="HGD19" s="217"/>
      <c r="HGE19" s="217"/>
      <c r="HGF19" s="217"/>
      <c r="HGG19" s="217"/>
      <c r="HGH19" s="217"/>
      <c r="HGI19" s="217"/>
      <c r="HGJ19" s="217"/>
      <c r="HGK19" s="217"/>
      <c r="HGL19" s="217"/>
      <c r="HGM19" s="217"/>
      <c r="HGN19" s="217"/>
      <c r="HGO19" s="217"/>
      <c r="HGP19" s="217"/>
      <c r="HGQ19" s="217"/>
      <c r="HGR19" s="217"/>
      <c r="HGS19" s="217"/>
      <c r="HGT19" s="217"/>
      <c r="HGU19" s="217"/>
      <c r="HGV19" s="217"/>
      <c r="HGW19" s="217"/>
      <c r="HGX19" s="217"/>
      <c r="HGY19" s="217"/>
      <c r="HGZ19" s="217"/>
      <c r="HHA19" s="217"/>
      <c r="HHB19" s="217"/>
      <c r="HHC19" s="217"/>
      <c r="HHD19" s="217"/>
      <c r="HHE19" s="217"/>
      <c r="HHF19" s="217"/>
      <c r="HHG19" s="217"/>
      <c r="HHH19" s="217"/>
      <c r="HHI19" s="217"/>
      <c r="HHJ19" s="217"/>
      <c r="HHK19" s="217"/>
      <c r="HHL19" s="217"/>
      <c r="HHM19" s="217"/>
      <c r="HHN19" s="217"/>
      <c r="HHO19" s="217"/>
      <c r="HHP19" s="217"/>
      <c r="HHQ19" s="217"/>
      <c r="HHR19" s="217"/>
      <c r="HHS19" s="217"/>
      <c r="HHT19" s="217"/>
      <c r="HHU19" s="217"/>
      <c r="HHV19" s="217"/>
      <c r="HHW19" s="217"/>
      <c r="HHX19" s="217"/>
      <c r="HHY19" s="217"/>
      <c r="HHZ19" s="217"/>
      <c r="HIA19" s="217"/>
      <c r="HIB19" s="217"/>
      <c r="HIC19" s="217"/>
      <c r="HID19" s="217"/>
      <c r="HIE19" s="217"/>
      <c r="HIF19" s="217"/>
      <c r="HIG19" s="217"/>
      <c r="HIH19" s="217"/>
      <c r="HII19" s="217"/>
      <c r="HIJ19" s="217"/>
      <c r="HIK19" s="217"/>
      <c r="HIL19" s="217"/>
      <c r="HIM19" s="217"/>
      <c r="HIN19" s="217"/>
      <c r="HIO19" s="217"/>
      <c r="HIP19" s="217"/>
      <c r="HIQ19" s="217"/>
      <c r="HIR19" s="217"/>
      <c r="HIS19" s="217"/>
      <c r="HIT19" s="217"/>
      <c r="HIU19" s="217"/>
      <c r="HIV19" s="217"/>
      <c r="HIW19" s="217"/>
      <c r="HIX19" s="217"/>
      <c r="HIY19" s="217"/>
      <c r="HIZ19" s="217"/>
      <c r="HJA19" s="217"/>
      <c r="HJB19" s="217"/>
      <c r="HJC19" s="217"/>
      <c r="HJD19" s="217"/>
      <c r="HJE19" s="217"/>
      <c r="HJF19" s="217"/>
      <c r="HJG19" s="217"/>
      <c r="HJH19" s="217"/>
      <c r="HJI19" s="217"/>
      <c r="HJJ19" s="217"/>
      <c r="HJK19" s="217"/>
      <c r="HJL19" s="217"/>
      <c r="HJM19" s="217"/>
      <c r="HJN19" s="217"/>
      <c r="HJO19" s="217"/>
      <c r="HJP19" s="217"/>
      <c r="HJQ19" s="217"/>
      <c r="HJR19" s="217"/>
      <c r="HJS19" s="217"/>
      <c r="HJT19" s="217"/>
      <c r="HJU19" s="217"/>
      <c r="HJV19" s="217"/>
      <c r="HJW19" s="217"/>
      <c r="HJX19" s="217"/>
      <c r="HJY19" s="217"/>
      <c r="HJZ19" s="217"/>
      <c r="HKA19" s="217"/>
      <c r="HKB19" s="217"/>
      <c r="HKC19" s="217"/>
      <c r="HKD19" s="217"/>
      <c r="HKE19" s="217"/>
      <c r="HKF19" s="217"/>
      <c r="HKG19" s="217"/>
      <c r="HKH19" s="217"/>
      <c r="HKI19" s="217"/>
      <c r="HKJ19" s="217"/>
      <c r="HKK19" s="217"/>
      <c r="HKL19" s="217"/>
      <c r="HKM19" s="217"/>
      <c r="HKN19" s="217"/>
      <c r="HKO19" s="217"/>
      <c r="HKP19" s="217"/>
      <c r="HKQ19" s="217"/>
      <c r="HKR19" s="217"/>
      <c r="HKS19" s="217"/>
      <c r="HKT19" s="217"/>
      <c r="HKU19" s="217"/>
      <c r="HKV19" s="217"/>
      <c r="HKW19" s="217"/>
      <c r="HKX19" s="217"/>
      <c r="HKY19" s="217"/>
      <c r="HKZ19" s="217"/>
      <c r="HLA19" s="217"/>
      <c r="HLB19" s="217"/>
      <c r="HLC19" s="217"/>
      <c r="HLD19" s="217"/>
      <c r="HLE19" s="217"/>
      <c r="HLF19" s="217"/>
      <c r="HLG19" s="217"/>
      <c r="HLH19" s="217"/>
      <c r="HLI19" s="217"/>
      <c r="HLJ19" s="217"/>
      <c r="HLK19" s="217"/>
      <c r="HLL19" s="217"/>
      <c r="HLM19" s="217"/>
      <c r="HLN19" s="217"/>
      <c r="HLO19" s="217"/>
      <c r="HLP19" s="217"/>
      <c r="HLQ19" s="217"/>
      <c r="HLR19" s="217"/>
      <c r="HLS19" s="217"/>
      <c r="HLT19" s="217"/>
      <c r="HLU19" s="217"/>
      <c r="HLV19" s="217"/>
      <c r="HLW19" s="217"/>
      <c r="HLX19" s="217"/>
      <c r="HLY19" s="217"/>
      <c r="HLZ19" s="217"/>
      <c r="HMA19" s="217"/>
      <c r="HMB19" s="217"/>
      <c r="HMC19" s="217"/>
      <c r="HMD19" s="217"/>
      <c r="HME19" s="217"/>
      <c r="HMF19" s="217"/>
      <c r="HMG19" s="217"/>
      <c r="HMH19" s="217"/>
      <c r="HMI19" s="217"/>
      <c r="HMJ19" s="217"/>
      <c r="HMK19" s="217"/>
      <c r="HML19" s="217"/>
      <c r="HMM19" s="217"/>
      <c r="HMN19" s="217"/>
      <c r="HMO19" s="217"/>
      <c r="HMP19" s="217"/>
      <c r="HMQ19" s="217"/>
      <c r="HMR19" s="217"/>
      <c r="HMS19" s="217"/>
      <c r="HMT19" s="217"/>
      <c r="HMU19" s="217"/>
      <c r="HMV19" s="217"/>
      <c r="HMW19" s="217"/>
      <c r="HMX19" s="217"/>
      <c r="HMY19" s="217"/>
      <c r="HMZ19" s="217"/>
      <c r="HNA19" s="217"/>
      <c r="HNB19" s="217"/>
      <c r="HNC19" s="217"/>
      <c r="HND19" s="217"/>
      <c r="HNE19" s="217"/>
      <c r="HNF19" s="217"/>
      <c r="HNG19" s="217"/>
      <c r="HNH19" s="217"/>
      <c r="HNI19" s="217"/>
      <c r="HNJ19" s="217"/>
      <c r="HNK19" s="217"/>
      <c r="HNL19" s="217"/>
      <c r="HNM19" s="217"/>
      <c r="HNN19" s="217"/>
      <c r="HNO19" s="217"/>
      <c r="HNP19" s="217"/>
      <c r="HNQ19" s="217"/>
      <c r="HNR19" s="217"/>
      <c r="HNS19" s="217"/>
      <c r="HNT19" s="217"/>
      <c r="HNU19" s="217"/>
      <c r="HNV19" s="217"/>
      <c r="HNW19" s="217"/>
      <c r="HNX19" s="217"/>
      <c r="HNY19" s="217"/>
      <c r="HNZ19" s="217"/>
      <c r="HOA19" s="217"/>
      <c r="HOB19" s="217"/>
      <c r="HOC19" s="217"/>
      <c r="HOD19" s="217"/>
      <c r="HOE19" s="217"/>
      <c r="HOF19" s="217"/>
      <c r="HOG19" s="217"/>
      <c r="HOH19" s="217"/>
      <c r="HOI19" s="217"/>
      <c r="HOJ19" s="217"/>
      <c r="HOK19" s="217"/>
      <c r="HOL19" s="217"/>
      <c r="HOM19" s="217"/>
      <c r="HON19" s="217"/>
      <c r="HOO19" s="217"/>
      <c r="HOP19" s="217"/>
      <c r="HOQ19" s="217"/>
      <c r="HOR19" s="217"/>
      <c r="HOS19" s="217"/>
      <c r="HOT19" s="217"/>
      <c r="HOU19" s="217"/>
      <c r="HOV19" s="217"/>
      <c r="HOW19" s="217"/>
      <c r="HOX19" s="217"/>
      <c r="HOY19" s="217"/>
      <c r="HOZ19" s="217"/>
      <c r="HPA19" s="217"/>
      <c r="HPB19" s="217"/>
      <c r="HPC19" s="217"/>
      <c r="HPD19" s="217"/>
      <c r="HPE19" s="217"/>
      <c r="HPF19" s="217"/>
      <c r="HPG19" s="217"/>
      <c r="HPH19" s="217"/>
      <c r="HPI19" s="217"/>
      <c r="HPJ19" s="217"/>
      <c r="HPK19" s="217"/>
      <c r="HPL19" s="217"/>
      <c r="HPM19" s="217"/>
      <c r="HPN19" s="217"/>
      <c r="HPO19" s="217"/>
      <c r="HPP19" s="217"/>
      <c r="HPQ19" s="217"/>
      <c r="HPR19" s="217"/>
      <c r="HPS19" s="217"/>
      <c r="HPT19" s="217"/>
      <c r="HPU19" s="217"/>
      <c r="HPV19" s="217"/>
      <c r="HPW19" s="217"/>
      <c r="HPX19" s="217"/>
      <c r="HPY19" s="217"/>
      <c r="HPZ19" s="217"/>
      <c r="HQA19" s="217"/>
      <c r="HQB19" s="217"/>
      <c r="HQC19" s="217"/>
      <c r="HQD19" s="217"/>
      <c r="HQE19" s="217"/>
      <c r="HQF19" s="217"/>
      <c r="HQG19" s="217"/>
      <c r="HQH19" s="217"/>
      <c r="HQI19" s="217"/>
      <c r="HQJ19" s="217"/>
      <c r="HQK19" s="217"/>
      <c r="HQL19" s="217"/>
      <c r="HQM19" s="217"/>
      <c r="HQN19" s="217"/>
      <c r="HQO19" s="217"/>
      <c r="HQP19" s="217"/>
      <c r="HQQ19" s="217"/>
      <c r="HQR19" s="217"/>
      <c r="HQS19" s="217"/>
      <c r="HQT19" s="217"/>
      <c r="HQU19" s="217"/>
      <c r="HQV19" s="217"/>
      <c r="HQW19" s="217"/>
      <c r="HQX19" s="217"/>
      <c r="HQY19" s="217"/>
      <c r="HQZ19" s="217"/>
      <c r="HRA19" s="217"/>
      <c r="HRB19" s="217"/>
      <c r="HRC19" s="217"/>
      <c r="HRD19" s="217"/>
      <c r="HRE19" s="217"/>
      <c r="HRF19" s="217"/>
      <c r="HRG19" s="217"/>
      <c r="HRH19" s="217"/>
      <c r="HRI19" s="217"/>
      <c r="HRJ19" s="217"/>
      <c r="HRK19" s="217"/>
      <c r="HRL19" s="217"/>
      <c r="HRM19" s="217"/>
      <c r="HRN19" s="217"/>
      <c r="HRO19" s="217"/>
      <c r="HRP19" s="217"/>
      <c r="HRQ19" s="217"/>
      <c r="HRR19" s="217"/>
      <c r="HRS19" s="217"/>
      <c r="HRT19" s="217"/>
      <c r="HRU19" s="217"/>
      <c r="HRV19" s="217"/>
      <c r="HRW19" s="217"/>
      <c r="HRX19" s="217"/>
      <c r="HRY19" s="217"/>
      <c r="HRZ19" s="217"/>
      <c r="HSA19" s="217"/>
      <c r="HSB19" s="217"/>
      <c r="HSC19" s="217"/>
      <c r="HSD19" s="217"/>
      <c r="HSE19" s="217"/>
      <c r="HSF19" s="217"/>
      <c r="HSG19" s="217"/>
      <c r="HSH19" s="217"/>
      <c r="HSI19" s="217"/>
      <c r="HSJ19" s="217"/>
      <c r="HSK19" s="217"/>
      <c r="HSL19" s="217"/>
      <c r="HSM19" s="217"/>
      <c r="HSN19" s="217"/>
      <c r="HSO19" s="217"/>
      <c r="HSP19" s="217"/>
      <c r="HSQ19" s="217"/>
      <c r="HSR19" s="217"/>
      <c r="HSS19" s="217"/>
      <c r="HST19" s="217"/>
      <c r="HSU19" s="217"/>
      <c r="HSV19" s="217"/>
      <c r="HSW19" s="217"/>
      <c r="HSX19" s="217"/>
      <c r="HSY19" s="217"/>
      <c r="HSZ19" s="217"/>
      <c r="HTA19" s="217"/>
      <c r="HTB19" s="217"/>
      <c r="HTC19" s="217"/>
      <c r="HTD19" s="217"/>
      <c r="HTE19" s="217"/>
      <c r="HTF19" s="217"/>
      <c r="HTG19" s="217"/>
      <c r="HTH19" s="217"/>
      <c r="HTI19" s="217"/>
      <c r="HTJ19" s="217"/>
      <c r="HTK19" s="217"/>
      <c r="HTL19" s="217"/>
      <c r="HTM19" s="217"/>
      <c r="HTN19" s="217"/>
      <c r="HTO19" s="217"/>
      <c r="HTP19" s="217"/>
      <c r="HTQ19" s="217"/>
      <c r="HTR19" s="217"/>
      <c r="HTS19" s="217"/>
      <c r="HTT19" s="217"/>
      <c r="HTU19" s="217"/>
      <c r="HTV19" s="217"/>
      <c r="HTW19" s="217"/>
      <c r="HTX19" s="217"/>
      <c r="HTY19" s="217"/>
      <c r="HTZ19" s="217"/>
      <c r="HUA19" s="217"/>
      <c r="HUB19" s="217"/>
      <c r="HUC19" s="217"/>
      <c r="HUD19" s="217"/>
      <c r="HUE19" s="217"/>
      <c r="HUF19" s="217"/>
      <c r="HUG19" s="217"/>
      <c r="HUH19" s="217"/>
      <c r="HUI19" s="217"/>
      <c r="HUJ19" s="217"/>
      <c r="HUK19" s="217"/>
      <c r="HUL19" s="217"/>
      <c r="HUM19" s="217"/>
      <c r="HUN19" s="217"/>
      <c r="HUO19" s="217"/>
      <c r="HUP19" s="217"/>
      <c r="HUQ19" s="217"/>
      <c r="HUR19" s="217"/>
      <c r="HUS19" s="217"/>
      <c r="HUT19" s="217"/>
      <c r="HUU19" s="217"/>
      <c r="HUV19" s="217"/>
      <c r="HUW19" s="217"/>
      <c r="HUX19" s="217"/>
      <c r="HUY19" s="217"/>
      <c r="HUZ19" s="217"/>
      <c r="HVA19" s="217"/>
      <c r="HVB19" s="217"/>
      <c r="HVC19" s="217"/>
      <c r="HVD19" s="217"/>
      <c r="HVE19" s="217"/>
      <c r="HVF19" s="217"/>
      <c r="HVG19" s="217"/>
      <c r="HVH19" s="217"/>
      <c r="HVI19" s="217"/>
      <c r="HVJ19" s="217"/>
      <c r="HVK19" s="217"/>
      <c r="HVL19" s="217"/>
      <c r="HVM19" s="217"/>
      <c r="HVN19" s="217"/>
      <c r="HVO19" s="217"/>
      <c r="HVP19" s="217"/>
      <c r="HVQ19" s="217"/>
      <c r="HVR19" s="217"/>
      <c r="HVS19" s="217"/>
      <c r="HVT19" s="217"/>
      <c r="HVU19" s="217"/>
      <c r="HVV19" s="217"/>
      <c r="HVW19" s="217"/>
      <c r="HVX19" s="217"/>
      <c r="HVY19" s="217"/>
      <c r="HVZ19" s="217"/>
      <c r="HWA19" s="217"/>
      <c r="HWB19" s="217"/>
      <c r="HWC19" s="217"/>
      <c r="HWD19" s="217"/>
      <c r="HWE19" s="217"/>
      <c r="HWF19" s="217"/>
      <c r="HWG19" s="217"/>
      <c r="HWH19" s="217"/>
      <c r="HWI19" s="217"/>
      <c r="HWJ19" s="217"/>
      <c r="HWK19" s="217"/>
      <c r="HWL19" s="217"/>
      <c r="HWM19" s="217"/>
      <c r="HWN19" s="217"/>
      <c r="HWO19" s="217"/>
      <c r="HWP19" s="217"/>
      <c r="HWQ19" s="217"/>
      <c r="HWR19" s="217"/>
      <c r="HWS19" s="217"/>
      <c r="HWT19" s="217"/>
      <c r="HWU19" s="217"/>
      <c r="HWV19" s="217"/>
      <c r="HWW19" s="217"/>
      <c r="HWX19" s="217"/>
      <c r="HWY19" s="217"/>
      <c r="HWZ19" s="217"/>
      <c r="HXA19" s="217"/>
      <c r="HXB19" s="217"/>
      <c r="HXC19" s="217"/>
      <c r="HXD19" s="217"/>
      <c r="HXE19" s="217"/>
      <c r="HXF19" s="217"/>
      <c r="HXG19" s="217"/>
      <c r="HXH19" s="217"/>
      <c r="HXI19" s="217"/>
      <c r="HXJ19" s="217"/>
      <c r="HXK19" s="217"/>
      <c r="HXL19" s="217"/>
      <c r="HXM19" s="217"/>
      <c r="HXN19" s="217"/>
      <c r="HXO19" s="217"/>
      <c r="HXP19" s="217"/>
      <c r="HXQ19" s="217"/>
      <c r="HXR19" s="217"/>
      <c r="HXS19" s="217"/>
      <c r="HXT19" s="217"/>
      <c r="HXU19" s="217"/>
      <c r="HXV19" s="217"/>
      <c r="HXW19" s="217"/>
      <c r="HXX19" s="217"/>
      <c r="HXY19" s="217"/>
      <c r="HXZ19" s="217"/>
      <c r="HYA19" s="217"/>
      <c r="HYB19" s="217"/>
      <c r="HYC19" s="217"/>
      <c r="HYD19" s="217"/>
      <c r="HYE19" s="217"/>
      <c r="HYF19" s="217"/>
      <c r="HYG19" s="217"/>
      <c r="HYH19" s="217"/>
      <c r="HYI19" s="217"/>
      <c r="HYJ19" s="217"/>
      <c r="HYK19" s="217"/>
      <c r="HYL19" s="217"/>
      <c r="HYM19" s="217"/>
      <c r="HYN19" s="217"/>
      <c r="HYO19" s="217"/>
      <c r="HYP19" s="217"/>
      <c r="HYQ19" s="217"/>
      <c r="HYR19" s="217"/>
      <c r="HYS19" s="217"/>
      <c r="HYT19" s="217"/>
      <c r="HYU19" s="217"/>
      <c r="HYV19" s="217"/>
      <c r="HYW19" s="217"/>
      <c r="HYX19" s="217"/>
      <c r="HYY19" s="217"/>
      <c r="HYZ19" s="217"/>
      <c r="HZA19" s="217"/>
      <c r="HZB19" s="217"/>
      <c r="HZC19" s="217"/>
      <c r="HZD19" s="217"/>
      <c r="HZE19" s="217"/>
      <c r="HZF19" s="217"/>
      <c r="HZG19" s="217"/>
      <c r="HZH19" s="217"/>
      <c r="HZI19" s="217"/>
      <c r="HZJ19" s="217"/>
      <c r="HZK19" s="217"/>
      <c r="HZL19" s="217"/>
      <c r="HZM19" s="217"/>
      <c r="HZN19" s="217"/>
      <c r="HZO19" s="217"/>
      <c r="HZP19" s="217"/>
      <c r="HZQ19" s="217"/>
      <c r="HZR19" s="217"/>
      <c r="HZS19" s="217"/>
      <c r="HZT19" s="217"/>
      <c r="HZU19" s="217"/>
      <c r="HZV19" s="217"/>
      <c r="HZW19" s="217"/>
      <c r="HZX19" s="217"/>
      <c r="HZY19" s="217"/>
      <c r="HZZ19" s="217"/>
      <c r="IAA19" s="217"/>
      <c r="IAB19" s="217"/>
      <c r="IAC19" s="217"/>
      <c r="IAD19" s="217"/>
      <c r="IAE19" s="217"/>
      <c r="IAF19" s="217"/>
      <c r="IAG19" s="217"/>
      <c r="IAH19" s="217"/>
      <c r="IAI19" s="217"/>
      <c r="IAJ19" s="217"/>
      <c r="IAK19" s="217"/>
      <c r="IAL19" s="217"/>
      <c r="IAM19" s="217"/>
      <c r="IAN19" s="217"/>
      <c r="IAO19" s="217"/>
      <c r="IAP19" s="217"/>
      <c r="IAQ19" s="217"/>
      <c r="IAR19" s="217"/>
      <c r="IAS19" s="217"/>
      <c r="IAT19" s="217"/>
      <c r="IAU19" s="217"/>
      <c r="IAV19" s="217"/>
      <c r="IAW19" s="217"/>
      <c r="IAX19" s="217"/>
      <c r="IAY19" s="217"/>
      <c r="IAZ19" s="217"/>
      <c r="IBA19" s="217"/>
      <c r="IBB19" s="217"/>
      <c r="IBC19" s="217"/>
      <c r="IBD19" s="217"/>
      <c r="IBE19" s="217"/>
      <c r="IBF19" s="217"/>
      <c r="IBG19" s="217"/>
      <c r="IBH19" s="217"/>
      <c r="IBI19" s="217"/>
      <c r="IBJ19" s="217"/>
      <c r="IBK19" s="217"/>
      <c r="IBL19" s="217"/>
      <c r="IBM19" s="217"/>
      <c r="IBN19" s="217"/>
      <c r="IBO19" s="217"/>
      <c r="IBP19" s="217"/>
      <c r="IBQ19" s="217"/>
      <c r="IBR19" s="217"/>
      <c r="IBS19" s="217"/>
      <c r="IBT19" s="217"/>
      <c r="IBU19" s="217"/>
      <c r="IBV19" s="217"/>
      <c r="IBW19" s="217"/>
      <c r="IBX19" s="217"/>
      <c r="IBY19" s="217"/>
      <c r="IBZ19" s="217"/>
      <c r="ICA19" s="217"/>
      <c r="ICB19" s="217"/>
      <c r="ICC19" s="217"/>
      <c r="ICD19" s="217"/>
      <c r="ICE19" s="217"/>
      <c r="ICF19" s="217"/>
      <c r="ICG19" s="217"/>
      <c r="ICH19" s="217"/>
      <c r="ICI19" s="217"/>
      <c r="ICJ19" s="217"/>
      <c r="ICK19" s="217"/>
      <c r="ICL19" s="217"/>
      <c r="ICM19" s="217"/>
      <c r="ICN19" s="217"/>
      <c r="ICO19" s="217"/>
      <c r="ICP19" s="217"/>
      <c r="ICQ19" s="217"/>
      <c r="ICR19" s="217"/>
      <c r="ICS19" s="217"/>
      <c r="ICT19" s="217"/>
      <c r="ICU19" s="217"/>
      <c r="ICV19" s="217"/>
      <c r="ICW19" s="217"/>
      <c r="ICX19" s="217"/>
      <c r="ICY19" s="217"/>
      <c r="ICZ19" s="217"/>
      <c r="IDA19" s="217"/>
      <c r="IDB19" s="217"/>
      <c r="IDC19" s="217"/>
      <c r="IDD19" s="217"/>
      <c r="IDE19" s="217"/>
      <c r="IDF19" s="217"/>
      <c r="IDG19" s="217"/>
      <c r="IDH19" s="217"/>
      <c r="IDI19" s="217"/>
      <c r="IDJ19" s="217"/>
      <c r="IDK19" s="217"/>
      <c r="IDL19" s="217"/>
      <c r="IDM19" s="217"/>
      <c r="IDN19" s="217"/>
      <c r="IDO19" s="217"/>
      <c r="IDP19" s="217"/>
      <c r="IDQ19" s="217"/>
      <c r="IDR19" s="217"/>
      <c r="IDS19" s="217"/>
      <c r="IDT19" s="217"/>
      <c r="IDU19" s="217"/>
      <c r="IDV19" s="217"/>
      <c r="IDW19" s="217"/>
      <c r="IDX19" s="217"/>
      <c r="IDY19" s="217"/>
      <c r="IDZ19" s="217"/>
      <c r="IEA19" s="217"/>
      <c r="IEB19" s="217"/>
      <c r="IEC19" s="217"/>
      <c r="IED19" s="217"/>
      <c r="IEE19" s="217"/>
      <c r="IEF19" s="217"/>
      <c r="IEG19" s="217"/>
      <c r="IEH19" s="217"/>
      <c r="IEI19" s="217"/>
      <c r="IEJ19" s="217"/>
      <c r="IEK19" s="217"/>
      <c r="IEL19" s="217"/>
      <c r="IEM19" s="217"/>
      <c r="IEN19" s="217"/>
      <c r="IEO19" s="217"/>
      <c r="IEP19" s="217"/>
      <c r="IEQ19" s="217"/>
      <c r="IER19" s="217"/>
      <c r="IES19" s="217"/>
      <c r="IET19" s="217"/>
      <c r="IEU19" s="217"/>
      <c r="IEV19" s="217"/>
      <c r="IEW19" s="217"/>
      <c r="IEX19" s="217"/>
      <c r="IEY19" s="217"/>
      <c r="IEZ19" s="217"/>
      <c r="IFA19" s="217"/>
      <c r="IFB19" s="217"/>
      <c r="IFC19" s="217"/>
      <c r="IFD19" s="217"/>
      <c r="IFE19" s="217"/>
      <c r="IFF19" s="217"/>
      <c r="IFG19" s="217"/>
      <c r="IFH19" s="217"/>
      <c r="IFI19" s="217"/>
      <c r="IFJ19" s="217"/>
      <c r="IFK19" s="217"/>
      <c r="IFL19" s="217"/>
      <c r="IFM19" s="217"/>
      <c r="IFN19" s="217"/>
      <c r="IFO19" s="217"/>
      <c r="IFP19" s="217"/>
      <c r="IFQ19" s="217"/>
      <c r="IFR19" s="217"/>
      <c r="IFS19" s="217"/>
      <c r="IFT19" s="217"/>
      <c r="IFU19" s="217"/>
      <c r="IFV19" s="217"/>
      <c r="IFW19" s="217"/>
      <c r="IFX19" s="217"/>
      <c r="IFY19" s="217"/>
      <c r="IFZ19" s="217"/>
      <c r="IGA19" s="217"/>
      <c r="IGB19" s="217"/>
      <c r="IGC19" s="217"/>
      <c r="IGD19" s="217"/>
      <c r="IGE19" s="217"/>
      <c r="IGF19" s="217"/>
      <c r="IGG19" s="217"/>
      <c r="IGH19" s="217"/>
      <c r="IGI19" s="217"/>
      <c r="IGJ19" s="217"/>
      <c r="IGK19" s="217"/>
      <c r="IGL19" s="217"/>
      <c r="IGM19" s="217"/>
      <c r="IGN19" s="217"/>
      <c r="IGO19" s="217"/>
      <c r="IGP19" s="217"/>
      <c r="IGQ19" s="217"/>
      <c r="IGR19" s="217"/>
      <c r="IGS19" s="217"/>
      <c r="IGT19" s="217"/>
      <c r="IGU19" s="217"/>
      <c r="IGV19" s="217"/>
      <c r="IGW19" s="217"/>
      <c r="IGX19" s="217"/>
      <c r="IGY19" s="217"/>
      <c r="IGZ19" s="217"/>
      <c r="IHA19" s="217"/>
      <c r="IHB19" s="217"/>
      <c r="IHC19" s="217"/>
      <c r="IHD19" s="217"/>
      <c r="IHE19" s="217"/>
      <c r="IHF19" s="217"/>
      <c r="IHG19" s="217"/>
      <c r="IHH19" s="217"/>
      <c r="IHI19" s="217"/>
      <c r="IHJ19" s="217"/>
      <c r="IHK19" s="217"/>
      <c r="IHL19" s="217"/>
      <c r="IHM19" s="217"/>
      <c r="IHN19" s="217"/>
      <c r="IHO19" s="217"/>
      <c r="IHP19" s="217"/>
      <c r="IHQ19" s="217"/>
      <c r="IHR19" s="217"/>
      <c r="IHS19" s="217"/>
      <c r="IHT19" s="217"/>
      <c r="IHU19" s="217"/>
      <c r="IHV19" s="217"/>
      <c r="IHW19" s="217"/>
      <c r="IHX19" s="217"/>
      <c r="IHY19" s="217"/>
      <c r="IHZ19" s="217"/>
      <c r="IIA19" s="217"/>
      <c r="IIB19" s="217"/>
      <c r="IIC19" s="217"/>
      <c r="IID19" s="217"/>
      <c r="IIE19" s="217"/>
      <c r="IIF19" s="217"/>
      <c r="IIG19" s="217"/>
      <c r="IIH19" s="217"/>
      <c r="III19" s="217"/>
      <c r="IIJ19" s="217"/>
      <c r="IIK19" s="217"/>
      <c r="IIL19" s="217"/>
      <c r="IIM19" s="217"/>
      <c r="IIN19" s="217"/>
      <c r="IIO19" s="217"/>
      <c r="IIP19" s="217"/>
      <c r="IIQ19" s="217"/>
      <c r="IIR19" s="217"/>
      <c r="IIS19" s="217"/>
      <c r="IIT19" s="217"/>
      <c r="IIU19" s="217"/>
      <c r="IIV19" s="217"/>
      <c r="IIW19" s="217"/>
      <c r="IIX19" s="217"/>
      <c r="IIY19" s="217"/>
      <c r="IIZ19" s="217"/>
      <c r="IJA19" s="217"/>
      <c r="IJB19" s="217"/>
      <c r="IJC19" s="217"/>
      <c r="IJD19" s="217"/>
      <c r="IJE19" s="217"/>
      <c r="IJF19" s="217"/>
      <c r="IJG19" s="217"/>
      <c r="IJH19" s="217"/>
      <c r="IJI19" s="217"/>
      <c r="IJJ19" s="217"/>
      <c r="IJK19" s="217"/>
      <c r="IJL19" s="217"/>
      <c r="IJM19" s="217"/>
      <c r="IJN19" s="217"/>
      <c r="IJO19" s="217"/>
      <c r="IJP19" s="217"/>
      <c r="IJQ19" s="217"/>
      <c r="IJR19" s="217"/>
      <c r="IJS19" s="217"/>
      <c r="IJT19" s="217"/>
      <c r="IJU19" s="217"/>
      <c r="IJV19" s="217"/>
      <c r="IJW19" s="217"/>
      <c r="IJX19" s="217"/>
      <c r="IJY19" s="217"/>
      <c r="IJZ19" s="217"/>
      <c r="IKA19" s="217"/>
      <c r="IKB19" s="217"/>
      <c r="IKC19" s="217"/>
      <c r="IKD19" s="217"/>
      <c r="IKE19" s="217"/>
      <c r="IKF19" s="217"/>
      <c r="IKG19" s="217"/>
      <c r="IKH19" s="217"/>
      <c r="IKI19" s="217"/>
      <c r="IKJ19" s="217"/>
      <c r="IKK19" s="217"/>
      <c r="IKL19" s="217"/>
      <c r="IKM19" s="217"/>
      <c r="IKN19" s="217"/>
      <c r="IKO19" s="217"/>
      <c r="IKP19" s="217"/>
      <c r="IKQ19" s="217"/>
      <c r="IKR19" s="217"/>
      <c r="IKS19" s="217"/>
      <c r="IKT19" s="217"/>
      <c r="IKU19" s="217"/>
      <c r="IKV19" s="217"/>
      <c r="IKW19" s="217"/>
      <c r="IKX19" s="217"/>
      <c r="IKY19" s="217"/>
      <c r="IKZ19" s="217"/>
      <c r="ILA19" s="217"/>
      <c r="ILB19" s="217"/>
      <c r="ILC19" s="217"/>
      <c r="ILD19" s="217"/>
      <c r="ILE19" s="217"/>
      <c r="ILF19" s="217"/>
      <c r="ILG19" s="217"/>
      <c r="ILH19" s="217"/>
      <c r="ILI19" s="217"/>
      <c r="ILJ19" s="217"/>
      <c r="ILK19" s="217"/>
      <c r="ILL19" s="217"/>
      <c r="ILM19" s="217"/>
      <c r="ILN19" s="217"/>
      <c r="ILO19" s="217"/>
      <c r="ILP19" s="217"/>
      <c r="ILQ19" s="217"/>
      <c r="ILR19" s="217"/>
      <c r="ILS19" s="217"/>
      <c r="ILT19" s="217"/>
      <c r="ILU19" s="217"/>
      <c r="ILV19" s="217"/>
      <c r="ILW19" s="217"/>
      <c r="ILX19" s="217"/>
      <c r="ILY19" s="217"/>
      <c r="ILZ19" s="217"/>
      <c r="IMA19" s="217"/>
      <c r="IMB19" s="217"/>
      <c r="IMC19" s="217"/>
      <c r="IMD19" s="217"/>
      <c r="IME19" s="217"/>
      <c r="IMF19" s="217"/>
      <c r="IMG19" s="217"/>
      <c r="IMH19" s="217"/>
      <c r="IMI19" s="217"/>
      <c r="IMJ19" s="217"/>
      <c r="IMK19" s="217"/>
      <c r="IML19" s="217"/>
      <c r="IMM19" s="217"/>
      <c r="IMN19" s="217"/>
      <c r="IMO19" s="217"/>
      <c r="IMP19" s="217"/>
      <c r="IMQ19" s="217"/>
      <c r="IMR19" s="217"/>
      <c r="IMS19" s="217"/>
      <c r="IMT19" s="217"/>
      <c r="IMU19" s="217"/>
      <c r="IMV19" s="217"/>
      <c r="IMW19" s="217"/>
      <c r="IMX19" s="217"/>
      <c r="IMY19" s="217"/>
      <c r="IMZ19" s="217"/>
      <c r="INA19" s="217"/>
      <c r="INB19" s="217"/>
      <c r="INC19" s="217"/>
      <c r="IND19" s="217"/>
      <c r="INE19" s="217"/>
      <c r="INF19" s="217"/>
      <c r="ING19" s="217"/>
      <c r="INH19" s="217"/>
      <c r="INI19" s="217"/>
      <c r="INJ19" s="217"/>
      <c r="INK19" s="217"/>
      <c r="INL19" s="217"/>
      <c r="INM19" s="217"/>
      <c r="INN19" s="217"/>
      <c r="INO19" s="217"/>
      <c r="INP19" s="217"/>
      <c r="INQ19" s="217"/>
      <c r="INR19" s="217"/>
      <c r="INS19" s="217"/>
      <c r="INT19" s="217"/>
      <c r="INU19" s="217"/>
      <c r="INV19" s="217"/>
      <c r="INW19" s="217"/>
      <c r="INX19" s="217"/>
      <c r="INY19" s="217"/>
      <c r="INZ19" s="217"/>
      <c r="IOA19" s="217"/>
      <c r="IOB19" s="217"/>
      <c r="IOC19" s="217"/>
      <c r="IOD19" s="217"/>
      <c r="IOE19" s="217"/>
      <c r="IOF19" s="217"/>
      <c r="IOG19" s="217"/>
      <c r="IOH19" s="217"/>
      <c r="IOI19" s="217"/>
      <c r="IOJ19" s="217"/>
      <c r="IOK19" s="217"/>
      <c r="IOL19" s="217"/>
      <c r="IOM19" s="217"/>
      <c r="ION19" s="217"/>
      <c r="IOO19" s="217"/>
      <c r="IOP19" s="217"/>
      <c r="IOQ19" s="217"/>
      <c r="IOR19" s="217"/>
      <c r="IOS19" s="217"/>
      <c r="IOT19" s="217"/>
      <c r="IOU19" s="217"/>
      <c r="IOV19" s="217"/>
      <c r="IOW19" s="217"/>
      <c r="IOX19" s="217"/>
      <c r="IOY19" s="217"/>
      <c r="IOZ19" s="217"/>
      <c r="IPA19" s="217"/>
      <c r="IPB19" s="217"/>
      <c r="IPC19" s="217"/>
      <c r="IPD19" s="217"/>
      <c r="IPE19" s="217"/>
      <c r="IPF19" s="217"/>
      <c r="IPG19" s="217"/>
      <c r="IPH19" s="217"/>
      <c r="IPI19" s="217"/>
      <c r="IPJ19" s="217"/>
      <c r="IPK19" s="217"/>
      <c r="IPL19" s="217"/>
      <c r="IPM19" s="217"/>
      <c r="IPN19" s="217"/>
      <c r="IPO19" s="217"/>
      <c r="IPP19" s="217"/>
      <c r="IPQ19" s="217"/>
      <c r="IPR19" s="217"/>
      <c r="IPS19" s="217"/>
      <c r="IPT19" s="217"/>
      <c r="IPU19" s="217"/>
      <c r="IPV19" s="217"/>
      <c r="IPW19" s="217"/>
      <c r="IPX19" s="217"/>
      <c r="IPY19" s="217"/>
      <c r="IPZ19" s="217"/>
      <c r="IQA19" s="217"/>
      <c r="IQB19" s="217"/>
      <c r="IQC19" s="217"/>
      <c r="IQD19" s="217"/>
      <c r="IQE19" s="217"/>
      <c r="IQF19" s="217"/>
      <c r="IQG19" s="217"/>
      <c r="IQH19" s="217"/>
      <c r="IQI19" s="217"/>
      <c r="IQJ19" s="217"/>
      <c r="IQK19" s="217"/>
      <c r="IQL19" s="217"/>
      <c r="IQM19" s="217"/>
      <c r="IQN19" s="217"/>
      <c r="IQO19" s="217"/>
      <c r="IQP19" s="217"/>
      <c r="IQQ19" s="217"/>
      <c r="IQR19" s="217"/>
      <c r="IQS19" s="217"/>
      <c r="IQT19" s="217"/>
      <c r="IQU19" s="217"/>
      <c r="IQV19" s="217"/>
      <c r="IQW19" s="217"/>
      <c r="IQX19" s="217"/>
      <c r="IQY19" s="217"/>
      <c r="IQZ19" s="217"/>
      <c r="IRA19" s="217"/>
      <c r="IRB19" s="217"/>
      <c r="IRC19" s="217"/>
      <c r="IRD19" s="217"/>
      <c r="IRE19" s="217"/>
      <c r="IRF19" s="217"/>
      <c r="IRG19" s="217"/>
      <c r="IRH19" s="217"/>
      <c r="IRI19" s="217"/>
      <c r="IRJ19" s="217"/>
      <c r="IRK19" s="217"/>
      <c r="IRL19" s="217"/>
      <c r="IRM19" s="217"/>
      <c r="IRN19" s="217"/>
      <c r="IRO19" s="217"/>
      <c r="IRP19" s="217"/>
      <c r="IRQ19" s="217"/>
      <c r="IRR19" s="217"/>
      <c r="IRS19" s="217"/>
      <c r="IRT19" s="217"/>
      <c r="IRU19" s="217"/>
      <c r="IRV19" s="217"/>
      <c r="IRW19" s="217"/>
      <c r="IRX19" s="217"/>
      <c r="IRY19" s="217"/>
      <c r="IRZ19" s="217"/>
      <c r="ISA19" s="217"/>
      <c r="ISB19" s="217"/>
      <c r="ISC19" s="217"/>
      <c r="ISD19" s="217"/>
      <c r="ISE19" s="217"/>
      <c r="ISF19" s="217"/>
      <c r="ISG19" s="217"/>
      <c r="ISH19" s="217"/>
      <c r="ISI19" s="217"/>
      <c r="ISJ19" s="217"/>
      <c r="ISK19" s="217"/>
      <c r="ISL19" s="217"/>
      <c r="ISM19" s="217"/>
      <c r="ISN19" s="217"/>
      <c r="ISO19" s="217"/>
      <c r="ISP19" s="217"/>
      <c r="ISQ19" s="217"/>
      <c r="ISR19" s="217"/>
      <c r="ISS19" s="217"/>
      <c r="IST19" s="217"/>
      <c r="ISU19" s="217"/>
      <c r="ISV19" s="217"/>
      <c r="ISW19" s="217"/>
      <c r="ISX19" s="217"/>
      <c r="ISY19" s="217"/>
      <c r="ISZ19" s="217"/>
      <c r="ITA19" s="217"/>
      <c r="ITB19" s="217"/>
      <c r="ITC19" s="217"/>
      <c r="ITD19" s="217"/>
      <c r="ITE19" s="217"/>
      <c r="ITF19" s="217"/>
      <c r="ITG19" s="217"/>
      <c r="ITH19" s="217"/>
      <c r="ITI19" s="217"/>
      <c r="ITJ19" s="217"/>
      <c r="ITK19" s="217"/>
      <c r="ITL19" s="217"/>
      <c r="ITM19" s="217"/>
      <c r="ITN19" s="217"/>
      <c r="ITO19" s="217"/>
      <c r="ITP19" s="217"/>
      <c r="ITQ19" s="217"/>
      <c r="ITR19" s="217"/>
      <c r="ITS19" s="217"/>
      <c r="ITT19" s="217"/>
      <c r="ITU19" s="217"/>
      <c r="ITV19" s="217"/>
      <c r="ITW19" s="217"/>
      <c r="ITX19" s="217"/>
      <c r="ITY19" s="217"/>
      <c r="ITZ19" s="217"/>
      <c r="IUA19" s="217"/>
      <c r="IUB19" s="217"/>
      <c r="IUC19" s="217"/>
      <c r="IUD19" s="217"/>
      <c r="IUE19" s="217"/>
      <c r="IUF19" s="217"/>
      <c r="IUG19" s="217"/>
      <c r="IUH19" s="217"/>
      <c r="IUI19" s="217"/>
      <c r="IUJ19" s="217"/>
      <c r="IUK19" s="217"/>
      <c r="IUL19" s="217"/>
      <c r="IUM19" s="217"/>
      <c r="IUN19" s="217"/>
      <c r="IUO19" s="217"/>
      <c r="IUP19" s="217"/>
      <c r="IUQ19" s="217"/>
      <c r="IUR19" s="217"/>
      <c r="IUS19" s="217"/>
      <c r="IUT19" s="217"/>
      <c r="IUU19" s="217"/>
      <c r="IUV19" s="217"/>
      <c r="IUW19" s="217"/>
      <c r="IUX19" s="217"/>
      <c r="IUY19" s="217"/>
      <c r="IUZ19" s="217"/>
      <c r="IVA19" s="217"/>
      <c r="IVB19" s="217"/>
      <c r="IVC19" s="217"/>
      <c r="IVD19" s="217"/>
      <c r="IVE19" s="217"/>
      <c r="IVF19" s="217"/>
      <c r="IVG19" s="217"/>
      <c r="IVH19" s="217"/>
      <c r="IVI19" s="217"/>
      <c r="IVJ19" s="217"/>
      <c r="IVK19" s="217"/>
      <c r="IVL19" s="217"/>
      <c r="IVM19" s="217"/>
      <c r="IVN19" s="217"/>
      <c r="IVO19" s="217"/>
      <c r="IVP19" s="217"/>
      <c r="IVQ19" s="217"/>
      <c r="IVR19" s="217"/>
      <c r="IVS19" s="217"/>
      <c r="IVT19" s="217"/>
      <c r="IVU19" s="217"/>
      <c r="IVV19" s="217"/>
      <c r="IVW19" s="217"/>
      <c r="IVX19" s="217"/>
      <c r="IVY19" s="217"/>
      <c r="IVZ19" s="217"/>
      <c r="IWA19" s="217"/>
      <c r="IWB19" s="217"/>
      <c r="IWC19" s="217"/>
      <c r="IWD19" s="217"/>
      <c r="IWE19" s="217"/>
      <c r="IWF19" s="217"/>
      <c r="IWG19" s="217"/>
      <c r="IWH19" s="217"/>
      <c r="IWI19" s="217"/>
      <c r="IWJ19" s="217"/>
      <c r="IWK19" s="217"/>
      <c r="IWL19" s="217"/>
      <c r="IWM19" s="217"/>
      <c r="IWN19" s="217"/>
      <c r="IWO19" s="217"/>
      <c r="IWP19" s="217"/>
      <c r="IWQ19" s="217"/>
      <c r="IWR19" s="217"/>
      <c r="IWS19" s="217"/>
      <c r="IWT19" s="217"/>
      <c r="IWU19" s="217"/>
      <c r="IWV19" s="217"/>
      <c r="IWW19" s="217"/>
      <c r="IWX19" s="217"/>
      <c r="IWY19" s="217"/>
      <c r="IWZ19" s="217"/>
      <c r="IXA19" s="217"/>
      <c r="IXB19" s="217"/>
      <c r="IXC19" s="217"/>
      <c r="IXD19" s="217"/>
      <c r="IXE19" s="217"/>
      <c r="IXF19" s="217"/>
      <c r="IXG19" s="217"/>
      <c r="IXH19" s="217"/>
      <c r="IXI19" s="217"/>
      <c r="IXJ19" s="217"/>
      <c r="IXK19" s="217"/>
      <c r="IXL19" s="217"/>
      <c r="IXM19" s="217"/>
      <c r="IXN19" s="217"/>
      <c r="IXO19" s="217"/>
      <c r="IXP19" s="217"/>
      <c r="IXQ19" s="217"/>
      <c r="IXR19" s="217"/>
      <c r="IXS19" s="217"/>
      <c r="IXT19" s="217"/>
      <c r="IXU19" s="217"/>
      <c r="IXV19" s="217"/>
      <c r="IXW19" s="217"/>
      <c r="IXX19" s="217"/>
      <c r="IXY19" s="217"/>
      <c r="IXZ19" s="217"/>
      <c r="IYA19" s="217"/>
      <c r="IYB19" s="217"/>
      <c r="IYC19" s="217"/>
      <c r="IYD19" s="217"/>
      <c r="IYE19" s="217"/>
      <c r="IYF19" s="217"/>
      <c r="IYG19" s="217"/>
      <c r="IYH19" s="217"/>
      <c r="IYI19" s="217"/>
      <c r="IYJ19" s="217"/>
      <c r="IYK19" s="217"/>
      <c r="IYL19" s="217"/>
      <c r="IYM19" s="217"/>
      <c r="IYN19" s="217"/>
      <c r="IYO19" s="217"/>
      <c r="IYP19" s="217"/>
      <c r="IYQ19" s="217"/>
      <c r="IYR19" s="217"/>
      <c r="IYS19" s="217"/>
      <c r="IYT19" s="217"/>
      <c r="IYU19" s="217"/>
      <c r="IYV19" s="217"/>
      <c r="IYW19" s="217"/>
      <c r="IYX19" s="217"/>
      <c r="IYY19" s="217"/>
      <c r="IYZ19" s="217"/>
      <c r="IZA19" s="217"/>
      <c r="IZB19" s="217"/>
      <c r="IZC19" s="217"/>
      <c r="IZD19" s="217"/>
      <c r="IZE19" s="217"/>
      <c r="IZF19" s="217"/>
      <c r="IZG19" s="217"/>
      <c r="IZH19" s="217"/>
      <c r="IZI19" s="217"/>
      <c r="IZJ19" s="217"/>
      <c r="IZK19" s="217"/>
      <c r="IZL19" s="217"/>
      <c r="IZM19" s="217"/>
      <c r="IZN19" s="217"/>
      <c r="IZO19" s="217"/>
      <c r="IZP19" s="217"/>
      <c r="IZQ19" s="217"/>
      <c r="IZR19" s="217"/>
      <c r="IZS19" s="217"/>
      <c r="IZT19" s="217"/>
      <c r="IZU19" s="217"/>
      <c r="IZV19" s="217"/>
      <c r="IZW19" s="217"/>
      <c r="IZX19" s="217"/>
      <c r="IZY19" s="217"/>
      <c r="IZZ19" s="217"/>
      <c r="JAA19" s="217"/>
      <c r="JAB19" s="217"/>
      <c r="JAC19" s="217"/>
      <c r="JAD19" s="217"/>
      <c r="JAE19" s="217"/>
      <c r="JAF19" s="217"/>
      <c r="JAG19" s="217"/>
      <c r="JAH19" s="217"/>
      <c r="JAI19" s="217"/>
      <c r="JAJ19" s="217"/>
      <c r="JAK19" s="217"/>
      <c r="JAL19" s="217"/>
      <c r="JAM19" s="217"/>
      <c r="JAN19" s="217"/>
      <c r="JAO19" s="217"/>
      <c r="JAP19" s="217"/>
      <c r="JAQ19" s="217"/>
      <c r="JAR19" s="217"/>
      <c r="JAS19" s="217"/>
      <c r="JAT19" s="217"/>
      <c r="JAU19" s="217"/>
      <c r="JAV19" s="217"/>
      <c r="JAW19" s="217"/>
      <c r="JAX19" s="217"/>
      <c r="JAY19" s="217"/>
      <c r="JAZ19" s="217"/>
      <c r="JBA19" s="217"/>
      <c r="JBB19" s="217"/>
      <c r="JBC19" s="217"/>
      <c r="JBD19" s="217"/>
      <c r="JBE19" s="217"/>
      <c r="JBF19" s="217"/>
      <c r="JBG19" s="217"/>
      <c r="JBH19" s="217"/>
      <c r="JBI19" s="217"/>
      <c r="JBJ19" s="217"/>
      <c r="JBK19" s="217"/>
      <c r="JBL19" s="217"/>
      <c r="JBM19" s="217"/>
      <c r="JBN19" s="217"/>
      <c r="JBO19" s="217"/>
      <c r="JBP19" s="217"/>
      <c r="JBQ19" s="217"/>
      <c r="JBR19" s="217"/>
      <c r="JBS19" s="217"/>
      <c r="JBT19" s="217"/>
      <c r="JBU19" s="217"/>
      <c r="JBV19" s="217"/>
      <c r="JBW19" s="217"/>
      <c r="JBX19" s="217"/>
      <c r="JBY19" s="217"/>
      <c r="JBZ19" s="217"/>
      <c r="JCA19" s="217"/>
      <c r="JCB19" s="217"/>
      <c r="JCC19" s="217"/>
      <c r="JCD19" s="217"/>
      <c r="JCE19" s="217"/>
      <c r="JCF19" s="217"/>
      <c r="JCG19" s="217"/>
      <c r="JCH19" s="217"/>
      <c r="JCI19" s="217"/>
      <c r="JCJ19" s="217"/>
      <c r="JCK19" s="217"/>
      <c r="JCL19" s="217"/>
      <c r="JCM19" s="217"/>
      <c r="JCN19" s="217"/>
      <c r="JCO19" s="217"/>
      <c r="JCP19" s="217"/>
      <c r="JCQ19" s="217"/>
      <c r="JCR19" s="217"/>
      <c r="JCS19" s="217"/>
      <c r="JCT19" s="217"/>
      <c r="JCU19" s="217"/>
      <c r="JCV19" s="217"/>
      <c r="JCW19" s="217"/>
      <c r="JCX19" s="217"/>
      <c r="JCY19" s="217"/>
      <c r="JCZ19" s="217"/>
      <c r="JDA19" s="217"/>
      <c r="JDB19" s="217"/>
      <c r="JDC19" s="217"/>
      <c r="JDD19" s="217"/>
      <c r="JDE19" s="217"/>
      <c r="JDF19" s="217"/>
      <c r="JDG19" s="217"/>
      <c r="JDH19" s="217"/>
      <c r="JDI19" s="217"/>
      <c r="JDJ19" s="217"/>
      <c r="JDK19" s="217"/>
      <c r="JDL19" s="217"/>
      <c r="JDM19" s="217"/>
      <c r="JDN19" s="217"/>
      <c r="JDO19" s="217"/>
      <c r="JDP19" s="217"/>
      <c r="JDQ19" s="217"/>
      <c r="JDR19" s="217"/>
      <c r="JDS19" s="217"/>
      <c r="JDT19" s="217"/>
      <c r="JDU19" s="217"/>
      <c r="JDV19" s="217"/>
      <c r="JDW19" s="217"/>
      <c r="JDX19" s="217"/>
      <c r="JDY19" s="217"/>
      <c r="JDZ19" s="217"/>
      <c r="JEA19" s="217"/>
      <c r="JEB19" s="217"/>
      <c r="JEC19" s="217"/>
      <c r="JED19" s="217"/>
      <c r="JEE19" s="217"/>
      <c r="JEF19" s="217"/>
      <c r="JEG19" s="217"/>
      <c r="JEH19" s="217"/>
      <c r="JEI19" s="217"/>
      <c r="JEJ19" s="217"/>
      <c r="JEK19" s="217"/>
      <c r="JEL19" s="217"/>
      <c r="JEM19" s="217"/>
      <c r="JEN19" s="217"/>
      <c r="JEO19" s="217"/>
      <c r="JEP19" s="217"/>
      <c r="JEQ19" s="217"/>
      <c r="JER19" s="217"/>
      <c r="JES19" s="217"/>
      <c r="JET19" s="217"/>
      <c r="JEU19" s="217"/>
      <c r="JEV19" s="217"/>
      <c r="JEW19" s="217"/>
      <c r="JEX19" s="217"/>
      <c r="JEY19" s="217"/>
      <c r="JEZ19" s="217"/>
      <c r="JFA19" s="217"/>
      <c r="JFB19" s="217"/>
      <c r="JFC19" s="217"/>
      <c r="JFD19" s="217"/>
      <c r="JFE19" s="217"/>
      <c r="JFF19" s="217"/>
      <c r="JFG19" s="217"/>
      <c r="JFH19" s="217"/>
      <c r="JFI19" s="217"/>
      <c r="JFJ19" s="217"/>
      <c r="JFK19" s="217"/>
      <c r="JFL19" s="217"/>
      <c r="JFM19" s="217"/>
      <c r="JFN19" s="217"/>
      <c r="JFO19" s="217"/>
      <c r="JFP19" s="217"/>
      <c r="JFQ19" s="217"/>
      <c r="JFR19" s="217"/>
      <c r="JFS19" s="217"/>
      <c r="JFT19" s="217"/>
      <c r="JFU19" s="217"/>
      <c r="JFV19" s="217"/>
      <c r="JFW19" s="217"/>
      <c r="JFX19" s="217"/>
      <c r="JFY19" s="217"/>
      <c r="JFZ19" s="217"/>
      <c r="JGA19" s="217"/>
      <c r="JGB19" s="217"/>
      <c r="JGC19" s="217"/>
      <c r="JGD19" s="217"/>
      <c r="JGE19" s="217"/>
      <c r="JGF19" s="217"/>
      <c r="JGG19" s="217"/>
      <c r="JGH19" s="217"/>
      <c r="JGI19" s="217"/>
      <c r="JGJ19" s="217"/>
      <c r="JGK19" s="217"/>
      <c r="JGL19" s="217"/>
      <c r="JGM19" s="217"/>
      <c r="JGN19" s="217"/>
      <c r="JGO19" s="217"/>
      <c r="JGP19" s="217"/>
      <c r="JGQ19" s="217"/>
      <c r="JGR19" s="217"/>
      <c r="JGS19" s="217"/>
      <c r="JGT19" s="217"/>
      <c r="JGU19" s="217"/>
      <c r="JGV19" s="217"/>
      <c r="JGW19" s="217"/>
      <c r="JGX19" s="217"/>
      <c r="JGY19" s="217"/>
      <c r="JGZ19" s="217"/>
      <c r="JHA19" s="217"/>
      <c r="JHB19" s="217"/>
      <c r="JHC19" s="217"/>
      <c r="JHD19" s="217"/>
      <c r="JHE19" s="217"/>
      <c r="JHF19" s="217"/>
      <c r="JHG19" s="217"/>
      <c r="JHH19" s="217"/>
      <c r="JHI19" s="217"/>
      <c r="JHJ19" s="217"/>
      <c r="JHK19" s="217"/>
      <c r="JHL19" s="217"/>
      <c r="JHM19" s="217"/>
      <c r="JHN19" s="217"/>
      <c r="JHO19" s="217"/>
      <c r="JHP19" s="217"/>
      <c r="JHQ19" s="217"/>
      <c r="JHR19" s="217"/>
      <c r="JHS19" s="217"/>
      <c r="JHT19" s="217"/>
      <c r="JHU19" s="217"/>
      <c r="JHV19" s="217"/>
      <c r="JHW19" s="217"/>
      <c r="JHX19" s="217"/>
      <c r="JHY19" s="217"/>
      <c r="JHZ19" s="217"/>
      <c r="JIA19" s="217"/>
      <c r="JIB19" s="217"/>
      <c r="JIC19" s="217"/>
      <c r="JID19" s="217"/>
      <c r="JIE19" s="217"/>
      <c r="JIF19" s="217"/>
      <c r="JIG19" s="217"/>
      <c r="JIH19" s="217"/>
      <c r="JII19" s="217"/>
      <c r="JIJ19" s="217"/>
      <c r="JIK19" s="217"/>
      <c r="JIL19" s="217"/>
      <c r="JIM19" s="217"/>
      <c r="JIN19" s="217"/>
      <c r="JIO19" s="217"/>
      <c r="JIP19" s="217"/>
      <c r="JIQ19" s="217"/>
      <c r="JIR19" s="217"/>
      <c r="JIS19" s="217"/>
      <c r="JIT19" s="217"/>
      <c r="JIU19" s="217"/>
      <c r="JIV19" s="217"/>
      <c r="JIW19" s="217"/>
      <c r="JIX19" s="217"/>
      <c r="JIY19" s="217"/>
      <c r="JIZ19" s="217"/>
      <c r="JJA19" s="217"/>
      <c r="JJB19" s="217"/>
      <c r="JJC19" s="217"/>
      <c r="JJD19" s="217"/>
      <c r="JJE19" s="217"/>
      <c r="JJF19" s="217"/>
      <c r="JJG19" s="217"/>
      <c r="JJH19" s="217"/>
      <c r="JJI19" s="217"/>
      <c r="JJJ19" s="217"/>
      <c r="JJK19" s="217"/>
      <c r="JJL19" s="217"/>
      <c r="JJM19" s="217"/>
      <c r="JJN19" s="217"/>
      <c r="JJO19" s="217"/>
      <c r="JJP19" s="217"/>
      <c r="JJQ19" s="217"/>
      <c r="JJR19" s="217"/>
      <c r="JJS19" s="217"/>
      <c r="JJT19" s="217"/>
      <c r="JJU19" s="217"/>
      <c r="JJV19" s="217"/>
      <c r="JJW19" s="217"/>
      <c r="JJX19" s="217"/>
      <c r="JJY19" s="217"/>
      <c r="JJZ19" s="217"/>
      <c r="JKA19" s="217"/>
      <c r="JKB19" s="217"/>
      <c r="JKC19" s="217"/>
      <c r="JKD19" s="217"/>
      <c r="JKE19" s="217"/>
      <c r="JKF19" s="217"/>
      <c r="JKG19" s="217"/>
      <c r="JKH19" s="217"/>
      <c r="JKI19" s="217"/>
      <c r="JKJ19" s="217"/>
      <c r="JKK19" s="217"/>
      <c r="JKL19" s="217"/>
      <c r="JKM19" s="217"/>
      <c r="JKN19" s="217"/>
      <c r="JKO19" s="217"/>
      <c r="JKP19" s="217"/>
      <c r="JKQ19" s="217"/>
      <c r="JKR19" s="217"/>
      <c r="JKS19" s="217"/>
      <c r="JKT19" s="217"/>
      <c r="JKU19" s="217"/>
      <c r="JKV19" s="217"/>
      <c r="JKW19" s="217"/>
      <c r="JKX19" s="217"/>
      <c r="JKY19" s="217"/>
      <c r="JKZ19" s="217"/>
      <c r="JLA19" s="217"/>
      <c r="JLB19" s="217"/>
      <c r="JLC19" s="217"/>
      <c r="JLD19" s="217"/>
      <c r="JLE19" s="217"/>
      <c r="JLF19" s="217"/>
      <c r="JLG19" s="217"/>
      <c r="JLH19" s="217"/>
      <c r="JLI19" s="217"/>
      <c r="JLJ19" s="217"/>
      <c r="JLK19" s="217"/>
      <c r="JLL19" s="217"/>
      <c r="JLM19" s="217"/>
      <c r="JLN19" s="217"/>
      <c r="JLO19" s="217"/>
      <c r="JLP19" s="217"/>
      <c r="JLQ19" s="217"/>
      <c r="JLR19" s="217"/>
      <c r="JLS19" s="217"/>
      <c r="JLT19" s="217"/>
      <c r="JLU19" s="217"/>
      <c r="JLV19" s="217"/>
      <c r="JLW19" s="217"/>
      <c r="JLX19" s="217"/>
      <c r="JLY19" s="217"/>
      <c r="JLZ19" s="217"/>
      <c r="JMA19" s="217"/>
      <c r="JMB19" s="217"/>
      <c r="JMC19" s="217"/>
      <c r="JMD19" s="217"/>
      <c r="JME19" s="217"/>
      <c r="JMF19" s="217"/>
      <c r="JMG19" s="217"/>
      <c r="JMH19" s="217"/>
      <c r="JMI19" s="217"/>
      <c r="JMJ19" s="217"/>
      <c r="JMK19" s="217"/>
      <c r="JML19" s="217"/>
      <c r="JMM19" s="217"/>
      <c r="JMN19" s="217"/>
      <c r="JMO19" s="217"/>
      <c r="JMP19" s="217"/>
      <c r="JMQ19" s="217"/>
      <c r="JMR19" s="217"/>
      <c r="JMS19" s="217"/>
      <c r="JMT19" s="217"/>
      <c r="JMU19" s="217"/>
      <c r="JMV19" s="217"/>
      <c r="JMW19" s="217"/>
      <c r="JMX19" s="217"/>
      <c r="JMY19" s="217"/>
      <c r="JMZ19" s="217"/>
      <c r="JNA19" s="217"/>
      <c r="JNB19" s="217"/>
      <c r="JNC19" s="217"/>
      <c r="JND19" s="217"/>
      <c r="JNE19" s="217"/>
      <c r="JNF19" s="217"/>
      <c r="JNG19" s="217"/>
      <c r="JNH19" s="217"/>
      <c r="JNI19" s="217"/>
      <c r="JNJ19" s="217"/>
      <c r="JNK19" s="217"/>
      <c r="JNL19" s="217"/>
      <c r="JNM19" s="217"/>
      <c r="JNN19" s="217"/>
      <c r="JNO19" s="217"/>
      <c r="JNP19" s="217"/>
      <c r="JNQ19" s="217"/>
      <c r="JNR19" s="217"/>
      <c r="JNS19" s="217"/>
      <c r="JNT19" s="217"/>
      <c r="JNU19" s="217"/>
      <c r="JNV19" s="217"/>
      <c r="JNW19" s="217"/>
      <c r="JNX19" s="217"/>
      <c r="JNY19" s="217"/>
      <c r="JNZ19" s="217"/>
      <c r="JOA19" s="217"/>
      <c r="JOB19" s="217"/>
      <c r="JOC19" s="217"/>
      <c r="JOD19" s="217"/>
      <c r="JOE19" s="217"/>
      <c r="JOF19" s="217"/>
      <c r="JOG19" s="217"/>
      <c r="JOH19" s="217"/>
      <c r="JOI19" s="217"/>
      <c r="JOJ19" s="217"/>
      <c r="JOK19" s="217"/>
      <c r="JOL19" s="217"/>
      <c r="JOM19" s="217"/>
      <c r="JON19" s="217"/>
      <c r="JOO19" s="217"/>
      <c r="JOP19" s="217"/>
      <c r="JOQ19" s="217"/>
      <c r="JOR19" s="217"/>
      <c r="JOS19" s="217"/>
      <c r="JOT19" s="217"/>
      <c r="JOU19" s="217"/>
      <c r="JOV19" s="217"/>
      <c r="JOW19" s="217"/>
      <c r="JOX19" s="217"/>
      <c r="JOY19" s="217"/>
      <c r="JOZ19" s="217"/>
      <c r="JPA19" s="217"/>
      <c r="JPB19" s="217"/>
      <c r="JPC19" s="217"/>
      <c r="JPD19" s="217"/>
      <c r="JPE19" s="217"/>
      <c r="JPF19" s="217"/>
      <c r="JPG19" s="217"/>
      <c r="JPH19" s="217"/>
      <c r="JPI19" s="217"/>
      <c r="JPJ19" s="217"/>
      <c r="JPK19" s="217"/>
      <c r="JPL19" s="217"/>
      <c r="JPM19" s="217"/>
      <c r="JPN19" s="217"/>
      <c r="JPO19" s="217"/>
      <c r="JPP19" s="217"/>
      <c r="JPQ19" s="217"/>
      <c r="JPR19" s="217"/>
      <c r="JPS19" s="217"/>
      <c r="JPT19" s="217"/>
      <c r="JPU19" s="217"/>
      <c r="JPV19" s="217"/>
      <c r="JPW19" s="217"/>
      <c r="JPX19" s="217"/>
      <c r="JPY19" s="217"/>
      <c r="JPZ19" s="217"/>
      <c r="JQA19" s="217"/>
      <c r="JQB19" s="217"/>
      <c r="JQC19" s="217"/>
      <c r="JQD19" s="217"/>
      <c r="JQE19" s="217"/>
      <c r="JQF19" s="217"/>
      <c r="JQG19" s="217"/>
      <c r="JQH19" s="217"/>
      <c r="JQI19" s="217"/>
      <c r="JQJ19" s="217"/>
      <c r="JQK19" s="217"/>
      <c r="JQL19" s="217"/>
      <c r="JQM19" s="217"/>
      <c r="JQN19" s="217"/>
      <c r="JQO19" s="217"/>
      <c r="JQP19" s="217"/>
      <c r="JQQ19" s="217"/>
      <c r="JQR19" s="217"/>
      <c r="JQS19" s="217"/>
      <c r="JQT19" s="217"/>
      <c r="JQU19" s="217"/>
      <c r="JQV19" s="217"/>
      <c r="JQW19" s="217"/>
      <c r="JQX19" s="217"/>
      <c r="JQY19" s="217"/>
      <c r="JQZ19" s="217"/>
      <c r="JRA19" s="217"/>
      <c r="JRB19" s="217"/>
      <c r="JRC19" s="217"/>
      <c r="JRD19" s="217"/>
      <c r="JRE19" s="217"/>
      <c r="JRF19" s="217"/>
      <c r="JRG19" s="217"/>
      <c r="JRH19" s="217"/>
      <c r="JRI19" s="217"/>
      <c r="JRJ19" s="217"/>
      <c r="JRK19" s="217"/>
      <c r="JRL19" s="217"/>
      <c r="JRM19" s="217"/>
      <c r="JRN19" s="217"/>
      <c r="JRO19" s="217"/>
      <c r="JRP19" s="217"/>
      <c r="JRQ19" s="217"/>
      <c r="JRR19" s="217"/>
      <c r="JRS19" s="217"/>
      <c r="JRT19" s="217"/>
      <c r="JRU19" s="217"/>
      <c r="JRV19" s="217"/>
      <c r="JRW19" s="217"/>
      <c r="JRX19" s="217"/>
      <c r="JRY19" s="217"/>
      <c r="JRZ19" s="217"/>
      <c r="JSA19" s="217"/>
      <c r="JSB19" s="217"/>
      <c r="JSC19" s="217"/>
      <c r="JSD19" s="217"/>
      <c r="JSE19" s="217"/>
      <c r="JSF19" s="217"/>
      <c r="JSG19" s="217"/>
      <c r="JSH19" s="217"/>
      <c r="JSI19" s="217"/>
      <c r="JSJ19" s="217"/>
      <c r="JSK19" s="217"/>
      <c r="JSL19" s="217"/>
      <c r="JSM19" s="217"/>
      <c r="JSN19" s="217"/>
      <c r="JSO19" s="217"/>
      <c r="JSP19" s="217"/>
      <c r="JSQ19" s="217"/>
      <c r="JSR19" s="217"/>
      <c r="JSS19" s="217"/>
      <c r="JST19" s="217"/>
      <c r="JSU19" s="217"/>
      <c r="JSV19" s="217"/>
      <c r="JSW19" s="217"/>
      <c r="JSX19" s="217"/>
      <c r="JSY19" s="217"/>
      <c r="JSZ19" s="217"/>
      <c r="JTA19" s="217"/>
      <c r="JTB19" s="217"/>
      <c r="JTC19" s="217"/>
      <c r="JTD19" s="217"/>
      <c r="JTE19" s="217"/>
      <c r="JTF19" s="217"/>
      <c r="JTG19" s="217"/>
      <c r="JTH19" s="217"/>
      <c r="JTI19" s="217"/>
      <c r="JTJ19" s="217"/>
      <c r="JTK19" s="217"/>
      <c r="JTL19" s="217"/>
      <c r="JTM19" s="217"/>
      <c r="JTN19" s="217"/>
      <c r="JTO19" s="217"/>
      <c r="JTP19" s="217"/>
      <c r="JTQ19" s="217"/>
      <c r="JTR19" s="217"/>
      <c r="JTS19" s="217"/>
      <c r="JTT19" s="217"/>
      <c r="JTU19" s="217"/>
      <c r="JTV19" s="217"/>
      <c r="JTW19" s="217"/>
      <c r="JTX19" s="217"/>
      <c r="JTY19" s="217"/>
      <c r="JTZ19" s="217"/>
      <c r="JUA19" s="217"/>
      <c r="JUB19" s="217"/>
      <c r="JUC19" s="217"/>
      <c r="JUD19" s="217"/>
      <c r="JUE19" s="217"/>
      <c r="JUF19" s="217"/>
      <c r="JUG19" s="217"/>
      <c r="JUH19" s="217"/>
      <c r="JUI19" s="217"/>
      <c r="JUJ19" s="217"/>
      <c r="JUK19" s="217"/>
      <c r="JUL19" s="217"/>
      <c r="JUM19" s="217"/>
      <c r="JUN19" s="217"/>
      <c r="JUO19" s="217"/>
      <c r="JUP19" s="217"/>
      <c r="JUQ19" s="217"/>
      <c r="JUR19" s="217"/>
      <c r="JUS19" s="217"/>
      <c r="JUT19" s="217"/>
      <c r="JUU19" s="217"/>
      <c r="JUV19" s="217"/>
      <c r="JUW19" s="217"/>
      <c r="JUX19" s="217"/>
      <c r="JUY19" s="217"/>
      <c r="JUZ19" s="217"/>
      <c r="JVA19" s="217"/>
      <c r="JVB19" s="217"/>
      <c r="JVC19" s="217"/>
      <c r="JVD19" s="217"/>
      <c r="JVE19" s="217"/>
      <c r="JVF19" s="217"/>
      <c r="JVG19" s="217"/>
      <c r="JVH19" s="217"/>
      <c r="JVI19" s="217"/>
      <c r="JVJ19" s="217"/>
      <c r="JVK19" s="217"/>
      <c r="JVL19" s="217"/>
      <c r="JVM19" s="217"/>
      <c r="JVN19" s="217"/>
      <c r="JVO19" s="217"/>
      <c r="JVP19" s="217"/>
      <c r="JVQ19" s="217"/>
      <c r="JVR19" s="217"/>
      <c r="JVS19" s="217"/>
      <c r="JVT19" s="217"/>
      <c r="JVU19" s="217"/>
      <c r="JVV19" s="217"/>
      <c r="JVW19" s="217"/>
      <c r="JVX19" s="217"/>
      <c r="JVY19" s="217"/>
      <c r="JVZ19" s="217"/>
      <c r="JWA19" s="217"/>
      <c r="JWB19" s="217"/>
      <c r="JWC19" s="217"/>
      <c r="JWD19" s="217"/>
      <c r="JWE19" s="217"/>
      <c r="JWF19" s="217"/>
      <c r="JWG19" s="217"/>
      <c r="JWH19" s="217"/>
      <c r="JWI19" s="217"/>
      <c r="JWJ19" s="217"/>
      <c r="JWK19" s="217"/>
      <c r="JWL19" s="217"/>
      <c r="JWM19" s="217"/>
      <c r="JWN19" s="217"/>
      <c r="JWO19" s="217"/>
      <c r="JWP19" s="217"/>
      <c r="JWQ19" s="217"/>
      <c r="JWR19" s="217"/>
      <c r="JWS19" s="217"/>
      <c r="JWT19" s="217"/>
      <c r="JWU19" s="217"/>
      <c r="JWV19" s="217"/>
      <c r="JWW19" s="217"/>
      <c r="JWX19" s="217"/>
      <c r="JWY19" s="217"/>
      <c r="JWZ19" s="217"/>
      <c r="JXA19" s="217"/>
      <c r="JXB19" s="217"/>
      <c r="JXC19" s="217"/>
      <c r="JXD19" s="217"/>
      <c r="JXE19" s="217"/>
      <c r="JXF19" s="217"/>
      <c r="JXG19" s="217"/>
      <c r="JXH19" s="217"/>
      <c r="JXI19" s="217"/>
      <c r="JXJ19" s="217"/>
      <c r="JXK19" s="217"/>
      <c r="JXL19" s="217"/>
      <c r="JXM19" s="217"/>
      <c r="JXN19" s="217"/>
      <c r="JXO19" s="217"/>
      <c r="JXP19" s="217"/>
      <c r="JXQ19" s="217"/>
      <c r="JXR19" s="217"/>
      <c r="JXS19" s="217"/>
      <c r="JXT19" s="217"/>
      <c r="JXU19" s="217"/>
      <c r="JXV19" s="217"/>
      <c r="JXW19" s="217"/>
      <c r="JXX19" s="217"/>
      <c r="JXY19" s="217"/>
      <c r="JXZ19" s="217"/>
      <c r="JYA19" s="217"/>
      <c r="JYB19" s="217"/>
      <c r="JYC19" s="217"/>
      <c r="JYD19" s="217"/>
      <c r="JYE19" s="217"/>
      <c r="JYF19" s="217"/>
      <c r="JYG19" s="217"/>
      <c r="JYH19" s="217"/>
      <c r="JYI19" s="217"/>
      <c r="JYJ19" s="217"/>
      <c r="JYK19" s="217"/>
      <c r="JYL19" s="217"/>
      <c r="JYM19" s="217"/>
      <c r="JYN19" s="217"/>
      <c r="JYO19" s="217"/>
      <c r="JYP19" s="217"/>
      <c r="JYQ19" s="217"/>
      <c r="JYR19" s="217"/>
      <c r="JYS19" s="217"/>
      <c r="JYT19" s="217"/>
      <c r="JYU19" s="217"/>
      <c r="JYV19" s="217"/>
      <c r="JYW19" s="217"/>
      <c r="JYX19" s="217"/>
      <c r="JYY19" s="217"/>
      <c r="JYZ19" s="217"/>
      <c r="JZA19" s="217"/>
      <c r="JZB19" s="217"/>
      <c r="JZC19" s="217"/>
      <c r="JZD19" s="217"/>
      <c r="JZE19" s="217"/>
      <c r="JZF19" s="217"/>
      <c r="JZG19" s="217"/>
      <c r="JZH19" s="217"/>
      <c r="JZI19" s="217"/>
      <c r="JZJ19" s="217"/>
      <c r="JZK19" s="217"/>
      <c r="JZL19" s="217"/>
      <c r="JZM19" s="217"/>
      <c r="JZN19" s="217"/>
      <c r="JZO19" s="217"/>
      <c r="JZP19" s="217"/>
      <c r="JZQ19" s="217"/>
      <c r="JZR19" s="217"/>
      <c r="JZS19" s="217"/>
      <c r="JZT19" s="217"/>
      <c r="JZU19" s="217"/>
      <c r="JZV19" s="217"/>
      <c r="JZW19" s="217"/>
      <c r="JZX19" s="217"/>
      <c r="JZY19" s="217"/>
      <c r="JZZ19" s="217"/>
      <c r="KAA19" s="217"/>
      <c r="KAB19" s="217"/>
      <c r="KAC19" s="217"/>
      <c r="KAD19" s="217"/>
      <c r="KAE19" s="217"/>
      <c r="KAF19" s="217"/>
      <c r="KAG19" s="217"/>
      <c r="KAH19" s="217"/>
      <c r="KAI19" s="217"/>
      <c r="KAJ19" s="217"/>
      <c r="KAK19" s="217"/>
      <c r="KAL19" s="217"/>
      <c r="KAM19" s="217"/>
      <c r="KAN19" s="217"/>
      <c r="KAO19" s="217"/>
      <c r="KAP19" s="217"/>
      <c r="KAQ19" s="217"/>
      <c r="KAR19" s="217"/>
      <c r="KAS19" s="217"/>
      <c r="KAT19" s="217"/>
      <c r="KAU19" s="217"/>
      <c r="KAV19" s="217"/>
      <c r="KAW19" s="217"/>
      <c r="KAX19" s="217"/>
      <c r="KAY19" s="217"/>
      <c r="KAZ19" s="217"/>
      <c r="KBA19" s="217"/>
      <c r="KBB19" s="217"/>
      <c r="KBC19" s="217"/>
      <c r="KBD19" s="217"/>
      <c r="KBE19" s="217"/>
      <c r="KBF19" s="217"/>
      <c r="KBG19" s="217"/>
      <c r="KBH19" s="217"/>
      <c r="KBI19" s="217"/>
      <c r="KBJ19" s="217"/>
      <c r="KBK19" s="217"/>
      <c r="KBL19" s="217"/>
      <c r="KBM19" s="217"/>
      <c r="KBN19" s="217"/>
      <c r="KBO19" s="217"/>
      <c r="KBP19" s="217"/>
      <c r="KBQ19" s="217"/>
      <c r="KBR19" s="217"/>
      <c r="KBS19" s="217"/>
      <c r="KBT19" s="217"/>
      <c r="KBU19" s="217"/>
      <c r="KBV19" s="217"/>
      <c r="KBW19" s="217"/>
      <c r="KBX19" s="217"/>
      <c r="KBY19" s="217"/>
      <c r="KBZ19" s="217"/>
      <c r="KCA19" s="217"/>
      <c r="KCB19" s="217"/>
      <c r="KCC19" s="217"/>
      <c r="KCD19" s="217"/>
      <c r="KCE19" s="217"/>
      <c r="KCF19" s="217"/>
      <c r="KCG19" s="217"/>
      <c r="KCH19" s="217"/>
      <c r="KCI19" s="217"/>
      <c r="KCJ19" s="217"/>
      <c r="KCK19" s="217"/>
      <c r="KCL19" s="217"/>
      <c r="KCM19" s="217"/>
      <c r="KCN19" s="217"/>
      <c r="KCO19" s="217"/>
      <c r="KCP19" s="217"/>
      <c r="KCQ19" s="217"/>
      <c r="KCR19" s="217"/>
      <c r="KCS19" s="217"/>
      <c r="KCT19" s="217"/>
      <c r="KCU19" s="217"/>
      <c r="KCV19" s="217"/>
      <c r="KCW19" s="217"/>
      <c r="KCX19" s="217"/>
      <c r="KCY19" s="217"/>
      <c r="KCZ19" s="217"/>
      <c r="KDA19" s="217"/>
      <c r="KDB19" s="217"/>
      <c r="KDC19" s="217"/>
      <c r="KDD19" s="217"/>
      <c r="KDE19" s="217"/>
      <c r="KDF19" s="217"/>
      <c r="KDG19" s="217"/>
      <c r="KDH19" s="217"/>
      <c r="KDI19" s="217"/>
      <c r="KDJ19" s="217"/>
      <c r="KDK19" s="217"/>
      <c r="KDL19" s="217"/>
      <c r="KDM19" s="217"/>
      <c r="KDN19" s="217"/>
      <c r="KDO19" s="217"/>
      <c r="KDP19" s="217"/>
      <c r="KDQ19" s="217"/>
      <c r="KDR19" s="217"/>
      <c r="KDS19" s="217"/>
      <c r="KDT19" s="217"/>
      <c r="KDU19" s="217"/>
      <c r="KDV19" s="217"/>
      <c r="KDW19" s="217"/>
      <c r="KDX19" s="217"/>
      <c r="KDY19" s="217"/>
      <c r="KDZ19" s="217"/>
      <c r="KEA19" s="217"/>
      <c r="KEB19" s="217"/>
      <c r="KEC19" s="217"/>
      <c r="KED19" s="217"/>
      <c r="KEE19" s="217"/>
      <c r="KEF19" s="217"/>
      <c r="KEG19" s="217"/>
      <c r="KEH19" s="217"/>
      <c r="KEI19" s="217"/>
      <c r="KEJ19" s="217"/>
      <c r="KEK19" s="217"/>
      <c r="KEL19" s="217"/>
      <c r="KEM19" s="217"/>
      <c r="KEN19" s="217"/>
      <c r="KEO19" s="217"/>
      <c r="KEP19" s="217"/>
      <c r="KEQ19" s="217"/>
      <c r="KER19" s="217"/>
      <c r="KES19" s="217"/>
      <c r="KET19" s="217"/>
      <c r="KEU19" s="217"/>
      <c r="KEV19" s="217"/>
      <c r="KEW19" s="217"/>
      <c r="KEX19" s="217"/>
      <c r="KEY19" s="217"/>
      <c r="KEZ19" s="217"/>
      <c r="KFA19" s="217"/>
      <c r="KFB19" s="217"/>
      <c r="KFC19" s="217"/>
      <c r="KFD19" s="217"/>
      <c r="KFE19" s="217"/>
      <c r="KFF19" s="217"/>
      <c r="KFG19" s="217"/>
      <c r="KFH19" s="217"/>
      <c r="KFI19" s="217"/>
      <c r="KFJ19" s="217"/>
      <c r="KFK19" s="217"/>
      <c r="KFL19" s="217"/>
      <c r="KFM19" s="217"/>
      <c r="KFN19" s="217"/>
      <c r="KFO19" s="217"/>
      <c r="KFP19" s="217"/>
      <c r="KFQ19" s="217"/>
      <c r="KFR19" s="217"/>
      <c r="KFS19" s="217"/>
      <c r="KFT19" s="217"/>
      <c r="KFU19" s="217"/>
      <c r="KFV19" s="217"/>
      <c r="KFW19" s="217"/>
      <c r="KFX19" s="217"/>
      <c r="KFY19" s="217"/>
      <c r="KFZ19" s="217"/>
      <c r="KGA19" s="217"/>
      <c r="KGB19" s="217"/>
      <c r="KGC19" s="217"/>
      <c r="KGD19" s="217"/>
      <c r="KGE19" s="217"/>
      <c r="KGF19" s="217"/>
      <c r="KGG19" s="217"/>
      <c r="KGH19" s="217"/>
      <c r="KGI19" s="217"/>
      <c r="KGJ19" s="217"/>
      <c r="KGK19" s="217"/>
      <c r="KGL19" s="217"/>
      <c r="KGM19" s="217"/>
      <c r="KGN19" s="217"/>
      <c r="KGO19" s="217"/>
      <c r="KGP19" s="217"/>
      <c r="KGQ19" s="217"/>
      <c r="KGR19" s="217"/>
      <c r="KGS19" s="217"/>
      <c r="KGT19" s="217"/>
      <c r="KGU19" s="217"/>
      <c r="KGV19" s="217"/>
      <c r="KGW19" s="217"/>
      <c r="KGX19" s="217"/>
      <c r="KGY19" s="217"/>
      <c r="KGZ19" s="217"/>
      <c r="KHA19" s="217"/>
      <c r="KHB19" s="217"/>
      <c r="KHC19" s="217"/>
      <c r="KHD19" s="217"/>
      <c r="KHE19" s="217"/>
      <c r="KHF19" s="217"/>
      <c r="KHG19" s="217"/>
      <c r="KHH19" s="217"/>
      <c r="KHI19" s="217"/>
      <c r="KHJ19" s="217"/>
      <c r="KHK19" s="217"/>
      <c r="KHL19" s="217"/>
      <c r="KHM19" s="217"/>
      <c r="KHN19" s="217"/>
      <c r="KHO19" s="217"/>
      <c r="KHP19" s="217"/>
      <c r="KHQ19" s="217"/>
      <c r="KHR19" s="217"/>
      <c r="KHS19" s="217"/>
      <c r="KHT19" s="217"/>
      <c r="KHU19" s="217"/>
      <c r="KHV19" s="217"/>
      <c r="KHW19" s="217"/>
      <c r="KHX19" s="217"/>
      <c r="KHY19" s="217"/>
      <c r="KHZ19" s="217"/>
      <c r="KIA19" s="217"/>
      <c r="KIB19" s="217"/>
      <c r="KIC19" s="217"/>
      <c r="KID19" s="217"/>
      <c r="KIE19" s="217"/>
      <c r="KIF19" s="217"/>
      <c r="KIG19" s="217"/>
      <c r="KIH19" s="217"/>
      <c r="KII19" s="217"/>
      <c r="KIJ19" s="217"/>
      <c r="KIK19" s="217"/>
      <c r="KIL19" s="217"/>
      <c r="KIM19" s="217"/>
      <c r="KIN19" s="217"/>
      <c r="KIO19" s="217"/>
      <c r="KIP19" s="217"/>
      <c r="KIQ19" s="217"/>
      <c r="KIR19" s="217"/>
      <c r="KIS19" s="217"/>
      <c r="KIT19" s="217"/>
      <c r="KIU19" s="217"/>
      <c r="KIV19" s="217"/>
      <c r="KIW19" s="217"/>
      <c r="KIX19" s="217"/>
      <c r="KIY19" s="217"/>
      <c r="KIZ19" s="217"/>
      <c r="KJA19" s="217"/>
      <c r="KJB19" s="217"/>
      <c r="KJC19" s="217"/>
      <c r="KJD19" s="217"/>
      <c r="KJE19" s="217"/>
      <c r="KJF19" s="217"/>
      <c r="KJG19" s="217"/>
      <c r="KJH19" s="217"/>
      <c r="KJI19" s="217"/>
      <c r="KJJ19" s="217"/>
      <c r="KJK19" s="217"/>
      <c r="KJL19" s="217"/>
      <c r="KJM19" s="217"/>
      <c r="KJN19" s="217"/>
      <c r="KJO19" s="217"/>
      <c r="KJP19" s="217"/>
      <c r="KJQ19" s="217"/>
      <c r="KJR19" s="217"/>
      <c r="KJS19" s="217"/>
      <c r="KJT19" s="217"/>
      <c r="KJU19" s="217"/>
      <c r="KJV19" s="217"/>
      <c r="KJW19" s="217"/>
      <c r="KJX19" s="217"/>
      <c r="KJY19" s="217"/>
      <c r="KJZ19" s="217"/>
      <c r="KKA19" s="217"/>
      <c r="KKB19" s="217"/>
      <c r="KKC19" s="217"/>
      <c r="KKD19" s="217"/>
      <c r="KKE19" s="217"/>
      <c r="KKF19" s="217"/>
      <c r="KKG19" s="217"/>
      <c r="KKH19" s="217"/>
      <c r="KKI19" s="217"/>
      <c r="KKJ19" s="217"/>
      <c r="KKK19" s="217"/>
      <c r="KKL19" s="217"/>
      <c r="KKM19" s="217"/>
      <c r="KKN19" s="217"/>
      <c r="KKO19" s="217"/>
      <c r="KKP19" s="217"/>
      <c r="KKQ19" s="217"/>
      <c r="KKR19" s="217"/>
      <c r="KKS19" s="217"/>
      <c r="KKT19" s="217"/>
      <c r="KKU19" s="217"/>
      <c r="KKV19" s="217"/>
      <c r="KKW19" s="217"/>
      <c r="KKX19" s="217"/>
      <c r="KKY19" s="217"/>
      <c r="KKZ19" s="217"/>
      <c r="KLA19" s="217"/>
      <c r="KLB19" s="217"/>
      <c r="KLC19" s="217"/>
      <c r="KLD19" s="217"/>
      <c r="KLE19" s="217"/>
      <c r="KLF19" s="217"/>
      <c r="KLG19" s="217"/>
      <c r="KLH19" s="217"/>
      <c r="KLI19" s="217"/>
      <c r="KLJ19" s="217"/>
      <c r="KLK19" s="217"/>
      <c r="KLL19" s="217"/>
      <c r="KLM19" s="217"/>
      <c r="KLN19" s="217"/>
      <c r="KLO19" s="217"/>
      <c r="KLP19" s="217"/>
      <c r="KLQ19" s="217"/>
      <c r="KLR19" s="217"/>
      <c r="KLS19" s="217"/>
      <c r="KLT19" s="217"/>
      <c r="KLU19" s="217"/>
      <c r="KLV19" s="217"/>
      <c r="KLW19" s="217"/>
      <c r="KLX19" s="217"/>
      <c r="KLY19" s="217"/>
      <c r="KLZ19" s="217"/>
      <c r="KMA19" s="217"/>
      <c r="KMB19" s="217"/>
      <c r="KMC19" s="217"/>
      <c r="KMD19" s="217"/>
      <c r="KME19" s="217"/>
      <c r="KMF19" s="217"/>
      <c r="KMG19" s="217"/>
      <c r="KMH19" s="217"/>
      <c r="KMI19" s="217"/>
      <c r="KMJ19" s="217"/>
      <c r="KMK19" s="217"/>
      <c r="KML19" s="217"/>
      <c r="KMM19" s="217"/>
      <c r="KMN19" s="217"/>
      <c r="KMO19" s="217"/>
      <c r="KMP19" s="217"/>
      <c r="KMQ19" s="217"/>
      <c r="KMR19" s="217"/>
      <c r="KMS19" s="217"/>
      <c r="KMT19" s="217"/>
      <c r="KMU19" s="217"/>
      <c r="KMV19" s="217"/>
      <c r="KMW19" s="217"/>
      <c r="KMX19" s="217"/>
      <c r="KMY19" s="217"/>
      <c r="KMZ19" s="217"/>
      <c r="KNA19" s="217"/>
      <c r="KNB19" s="217"/>
      <c r="KNC19" s="217"/>
      <c r="KND19" s="217"/>
      <c r="KNE19" s="217"/>
      <c r="KNF19" s="217"/>
      <c r="KNG19" s="217"/>
      <c r="KNH19" s="217"/>
      <c r="KNI19" s="217"/>
      <c r="KNJ19" s="217"/>
      <c r="KNK19" s="217"/>
      <c r="KNL19" s="217"/>
      <c r="KNM19" s="217"/>
      <c r="KNN19" s="217"/>
      <c r="KNO19" s="217"/>
      <c r="KNP19" s="217"/>
      <c r="KNQ19" s="217"/>
      <c r="KNR19" s="217"/>
      <c r="KNS19" s="217"/>
      <c r="KNT19" s="217"/>
      <c r="KNU19" s="217"/>
      <c r="KNV19" s="217"/>
      <c r="KNW19" s="217"/>
      <c r="KNX19" s="217"/>
      <c r="KNY19" s="217"/>
      <c r="KNZ19" s="217"/>
      <c r="KOA19" s="217"/>
      <c r="KOB19" s="217"/>
      <c r="KOC19" s="217"/>
      <c r="KOD19" s="217"/>
      <c r="KOE19" s="217"/>
      <c r="KOF19" s="217"/>
      <c r="KOG19" s="217"/>
      <c r="KOH19" s="217"/>
      <c r="KOI19" s="217"/>
      <c r="KOJ19" s="217"/>
      <c r="KOK19" s="217"/>
      <c r="KOL19" s="217"/>
      <c r="KOM19" s="217"/>
      <c r="KON19" s="217"/>
      <c r="KOO19" s="217"/>
      <c r="KOP19" s="217"/>
      <c r="KOQ19" s="217"/>
      <c r="KOR19" s="217"/>
      <c r="KOS19" s="217"/>
      <c r="KOT19" s="217"/>
      <c r="KOU19" s="217"/>
      <c r="KOV19" s="217"/>
      <c r="KOW19" s="217"/>
      <c r="KOX19" s="217"/>
      <c r="KOY19" s="217"/>
      <c r="KOZ19" s="217"/>
      <c r="KPA19" s="217"/>
      <c r="KPB19" s="217"/>
      <c r="KPC19" s="217"/>
      <c r="KPD19" s="217"/>
      <c r="KPE19" s="217"/>
      <c r="KPF19" s="217"/>
      <c r="KPG19" s="217"/>
      <c r="KPH19" s="217"/>
      <c r="KPI19" s="217"/>
      <c r="KPJ19" s="217"/>
      <c r="KPK19" s="217"/>
      <c r="KPL19" s="217"/>
      <c r="KPM19" s="217"/>
      <c r="KPN19" s="217"/>
      <c r="KPO19" s="217"/>
      <c r="KPP19" s="217"/>
      <c r="KPQ19" s="217"/>
      <c r="KPR19" s="217"/>
      <c r="KPS19" s="217"/>
      <c r="KPT19" s="217"/>
      <c r="KPU19" s="217"/>
      <c r="KPV19" s="217"/>
      <c r="KPW19" s="217"/>
      <c r="KPX19" s="217"/>
      <c r="KPY19" s="217"/>
      <c r="KPZ19" s="217"/>
      <c r="KQA19" s="217"/>
      <c r="KQB19" s="217"/>
      <c r="KQC19" s="217"/>
      <c r="KQD19" s="217"/>
      <c r="KQE19" s="217"/>
      <c r="KQF19" s="217"/>
      <c r="KQG19" s="217"/>
      <c r="KQH19" s="217"/>
      <c r="KQI19" s="217"/>
      <c r="KQJ19" s="217"/>
      <c r="KQK19" s="217"/>
      <c r="KQL19" s="217"/>
      <c r="KQM19" s="217"/>
      <c r="KQN19" s="217"/>
      <c r="KQO19" s="217"/>
      <c r="KQP19" s="217"/>
      <c r="KQQ19" s="217"/>
      <c r="KQR19" s="217"/>
      <c r="KQS19" s="217"/>
      <c r="KQT19" s="217"/>
      <c r="KQU19" s="217"/>
      <c r="KQV19" s="217"/>
      <c r="KQW19" s="217"/>
      <c r="KQX19" s="217"/>
      <c r="KQY19" s="217"/>
      <c r="KQZ19" s="217"/>
      <c r="KRA19" s="217"/>
      <c r="KRB19" s="217"/>
      <c r="KRC19" s="217"/>
      <c r="KRD19" s="217"/>
      <c r="KRE19" s="217"/>
      <c r="KRF19" s="217"/>
      <c r="KRG19" s="217"/>
      <c r="KRH19" s="217"/>
      <c r="KRI19" s="217"/>
      <c r="KRJ19" s="217"/>
      <c r="KRK19" s="217"/>
      <c r="KRL19" s="217"/>
      <c r="KRM19" s="217"/>
      <c r="KRN19" s="217"/>
      <c r="KRO19" s="217"/>
      <c r="KRP19" s="217"/>
      <c r="KRQ19" s="217"/>
      <c r="KRR19" s="217"/>
      <c r="KRS19" s="217"/>
      <c r="KRT19" s="217"/>
      <c r="KRU19" s="217"/>
      <c r="KRV19" s="217"/>
      <c r="KRW19" s="217"/>
      <c r="KRX19" s="217"/>
      <c r="KRY19" s="217"/>
      <c r="KRZ19" s="217"/>
      <c r="KSA19" s="217"/>
      <c r="KSB19" s="217"/>
      <c r="KSC19" s="217"/>
      <c r="KSD19" s="217"/>
      <c r="KSE19" s="217"/>
      <c r="KSF19" s="217"/>
      <c r="KSG19" s="217"/>
      <c r="KSH19" s="217"/>
      <c r="KSI19" s="217"/>
      <c r="KSJ19" s="217"/>
      <c r="KSK19" s="217"/>
      <c r="KSL19" s="217"/>
      <c r="KSM19" s="217"/>
      <c r="KSN19" s="217"/>
      <c r="KSO19" s="217"/>
      <c r="KSP19" s="217"/>
      <c r="KSQ19" s="217"/>
      <c r="KSR19" s="217"/>
      <c r="KSS19" s="217"/>
      <c r="KST19" s="217"/>
      <c r="KSU19" s="217"/>
      <c r="KSV19" s="217"/>
      <c r="KSW19" s="217"/>
      <c r="KSX19" s="217"/>
      <c r="KSY19" s="217"/>
      <c r="KSZ19" s="217"/>
      <c r="KTA19" s="217"/>
      <c r="KTB19" s="217"/>
      <c r="KTC19" s="217"/>
      <c r="KTD19" s="217"/>
      <c r="KTE19" s="217"/>
      <c r="KTF19" s="217"/>
      <c r="KTG19" s="217"/>
      <c r="KTH19" s="217"/>
      <c r="KTI19" s="217"/>
      <c r="KTJ19" s="217"/>
      <c r="KTK19" s="217"/>
      <c r="KTL19" s="217"/>
      <c r="KTM19" s="217"/>
      <c r="KTN19" s="217"/>
      <c r="KTO19" s="217"/>
      <c r="KTP19" s="217"/>
      <c r="KTQ19" s="217"/>
      <c r="KTR19" s="217"/>
      <c r="KTS19" s="217"/>
      <c r="KTT19" s="217"/>
      <c r="KTU19" s="217"/>
      <c r="KTV19" s="217"/>
      <c r="KTW19" s="217"/>
      <c r="KTX19" s="217"/>
      <c r="KTY19" s="217"/>
      <c r="KTZ19" s="217"/>
      <c r="KUA19" s="217"/>
      <c r="KUB19" s="217"/>
      <c r="KUC19" s="217"/>
      <c r="KUD19" s="217"/>
      <c r="KUE19" s="217"/>
      <c r="KUF19" s="217"/>
      <c r="KUG19" s="217"/>
      <c r="KUH19" s="217"/>
      <c r="KUI19" s="217"/>
      <c r="KUJ19" s="217"/>
      <c r="KUK19" s="217"/>
      <c r="KUL19" s="217"/>
      <c r="KUM19" s="217"/>
      <c r="KUN19" s="217"/>
      <c r="KUO19" s="217"/>
      <c r="KUP19" s="217"/>
      <c r="KUQ19" s="217"/>
      <c r="KUR19" s="217"/>
      <c r="KUS19" s="217"/>
      <c r="KUT19" s="217"/>
      <c r="KUU19" s="217"/>
      <c r="KUV19" s="217"/>
      <c r="KUW19" s="217"/>
      <c r="KUX19" s="217"/>
      <c r="KUY19" s="217"/>
      <c r="KUZ19" s="217"/>
      <c r="KVA19" s="217"/>
      <c r="KVB19" s="217"/>
      <c r="KVC19" s="217"/>
      <c r="KVD19" s="217"/>
      <c r="KVE19" s="217"/>
      <c r="KVF19" s="217"/>
      <c r="KVG19" s="217"/>
      <c r="KVH19" s="217"/>
      <c r="KVI19" s="217"/>
      <c r="KVJ19" s="217"/>
      <c r="KVK19" s="217"/>
      <c r="KVL19" s="217"/>
      <c r="KVM19" s="217"/>
      <c r="KVN19" s="217"/>
      <c r="KVO19" s="217"/>
      <c r="KVP19" s="217"/>
      <c r="KVQ19" s="217"/>
      <c r="KVR19" s="217"/>
      <c r="KVS19" s="217"/>
      <c r="KVT19" s="217"/>
      <c r="KVU19" s="217"/>
      <c r="KVV19" s="217"/>
      <c r="KVW19" s="217"/>
      <c r="KVX19" s="217"/>
      <c r="KVY19" s="217"/>
      <c r="KVZ19" s="217"/>
      <c r="KWA19" s="217"/>
      <c r="KWB19" s="217"/>
      <c r="KWC19" s="217"/>
      <c r="KWD19" s="217"/>
      <c r="KWE19" s="217"/>
      <c r="KWF19" s="217"/>
      <c r="KWG19" s="217"/>
      <c r="KWH19" s="217"/>
      <c r="KWI19" s="217"/>
      <c r="KWJ19" s="217"/>
      <c r="KWK19" s="217"/>
      <c r="KWL19" s="217"/>
      <c r="KWM19" s="217"/>
      <c r="KWN19" s="217"/>
      <c r="KWO19" s="217"/>
      <c r="KWP19" s="217"/>
      <c r="KWQ19" s="217"/>
      <c r="KWR19" s="217"/>
      <c r="KWS19" s="217"/>
      <c r="KWT19" s="217"/>
      <c r="KWU19" s="217"/>
      <c r="KWV19" s="217"/>
      <c r="KWW19" s="217"/>
      <c r="KWX19" s="217"/>
      <c r="KWY19" s="217"/>
      <c r="KWZ19" s="217"/>
      <c r="KXA19" s="217"/>
      <c r="KXB19" s="217"/>
      <c r="KXC19" s="217"/>
      <c r="KXD19" s="217"/>
      <c r="KXE19" s="217"/>
      <c r="KXF19" s="217"/>
      <c r="KXG19" s="217"/>
      <c r="KXH19" s="217"/>
      <c r="KXI19" s="217"/>
      <c r="KXJ19" s="217"/>
      <c r="KXK19" s="217"/>
      <c r="KXL19" s="217"/>
      <c r="KXM19" s="217"/>
      <c r="KXN19" s="217"/>
      <c r="KXO19" s="217"/>
      <c r="KXP19" s="217"/>
      <c r="KXQ19" s="217"/>
      <c r="KXR19" s="217"/>
      <c r="KXS19" s="217"/>
      <c r="KXT19" s="217"/>
      <c r="KXU19" s="217"/>
      <c r="KXV19" s="217"/>
      <c r="KXW19" s="217"/>
      <c r="KXX19" s="217"/>
      <c r="KXY19" s="217"/>
      <c r="KXZ19" s="217"/>
      <c r="KYA19" s="217"/>
      <c r="KYB19" s="217"/>
      <c r="KYC19" s="217"/>
      <c r="KYD19" s="217"/>
      <c r="KYE19" s="217"/>
      <c r="KYF19" s="217"/>
      <c r="KYG19" s="217"/>
      <c r="KYH19" s="217"/>
      <c r="KYI19" s="217"/>
      <c r="KYJ19" s="217"/>
      <c r="KYK19" s="217"/>
      <c r="KYL19" s="217"/>
      <c r="KYM19" s="217"/>
      <c r="KYN19" s="217"/>
      <c r="KYO19" s="217"/>
      <c r="KYP19" s="217"/>
      <c r="KYQ19" s="217"/>
      <c r="KYR19" s="217"/>
      <c r="KYS19" s="217"/>
      <c r="KYT19" s="217"/>
      <c r="KYU19" s="217"/>
      <c r="KYV19" s="217"/>
      <c r="KYW19" s="217"/>
      <c r="KYX19" s="217"/>
      <c r="KYY19" s="217"/>
      <c r="KYZ19" s="217"/>
      <c r="KZA19" s="217"/>
      <c r="KZB19" s="217"/>
      <c r="KZC19" s="217"/>
      <c r="KZD19" s="217"/>
      <c r="KZE19" s="217"/>
      <c r="KZF19" s="217"/>
      <c r="KZG19" s="217"/>
      <c r="KZH19" s="217"/>
      <c r="KZI19" s="217"/>
      <c r="KZJ19" s="217"/>
      <c r="KZK19" s="217"/>
      <c r="KZL19" s="217"/>
      <c r="KZM19" s="217"/>
      <c r="KZN19" s="217"/>
      <c r="KZO19" s="217"/>
      <c r="KZP19" s="217"/>
      <c r="KZQ19" s="217"/>
      <c r="KZR19" s="217"/>
      <c r="KZS19" s="217"/>
      <c r="KZT19" s="217"/>
      <c r="KZU19" s="217"/>
      <c r="KZV19" s="217"/>
      <c r="KZW19" s="217"/>
      <c r="KZX19" s="217"/>
      <c r="KZY19" s="217"/>
      <c r="KZZ19" s="217"/>
      <c r="LAA19" s="217"/>
      <c r="LAB19" s="217"/>
      <c r="LAC19" s="217"/>
      <c r="LAD19" s="217"/>
      <c r="LAE19" s="217"/>
      <c r="LAF19" s="217"/>
      <c r="LAG19" s="217"/>
      <c r="LAH19" s="217"/>
      <c r="LAI19" s="217"/>
      <c r="LAJ19" s="217"/>
      <c r="LAK19" s="217"/>
      <c r="LAL19" s="217"/>
      <c r="LAM19" s="217"/>
      <c r="LAN19" s="217"/>
      <c r="LAO19" s="217"/>
      <c r="LAP19" s="217"/>
      <c r="LAQ19" s="217"/>
      <c r="LAR19" s="217"/>
      <c r="LAS19" s="217"/>
      <c r="LAT19" s="217"/>
      <c r="LAU19" s="217"/>
      <c r="LAV19" s="217"/>
      <c r="LAW19" s="217"/>
      <c r="LAX19" s="217"/>
      <c r="LAY19" s="217"/>
      <c r="LAZ19" s="217"/>
      <c r="LBA19" s="217"/>
      <c r="LBB19" s="217"/>
      <c r="LBC19" s="217"/>
      <c r="LBD19" s="217"/>
      <c r="LBE19" s="217"/>
      <c r="LBF19" s="217"/>
      <c r="LBG19" s="217"/>
      <c r="LBH19" s="217"/>
      <c r="LBI19" s="217"/>
      <c r="LBJ19" s="217"/>
      <c r="LBK19" s="217"/>
      <c r="LBL19" s="217"/>
      <c r="LBM19" s="217"/>
      <c r="LBN19" s="217"/>
      <c r="LBO19" s="217"/>
      <c r="LBP19" s="217"/>
      <c r="LBQ19" s="217"/>
      <c r="LBR19" s="217"/>
      <c r="LBS19" s="217"/>
      <c r="LBT19" s="217"/>
      <c r="LBU19" s="217"/>
      <c r="LBV19" s="217"/>
      <c r="LBW19" s="217"/>
      <c r="LBX19" s="217"/>
      <c r="LBY19" s="217"/>
      <c r="LBZ19" s="217"/>
      <c r="LCA19" s="217"/>
      <c r="LCB19" s="217"/>
      <c r="LCC19" s="217"/>
      <c r="LCD19" s="217"/>
      <c r="LCE19" s="217"/>
      <c r="LCF19" s="217"/>
      <c r="LCG19" s="217"/>
      <c r="LCH19" s="217"/>
      <c r="LCI19" s="217"/>
      <c r="LCJ19" s="217"/>
      <c r="LCK19" s="217"/>
      <c r="LCL19" s="217"/>
      <c r="LCM19" s="217"/>
      <c r="LCN19" s="217"/>
      <c r="LCO19" s="217"/>
      <c r="LCP19" s="217"/>
      <c r="LCQ19" s="217"/>
      <c r="LCR19" s="217"/>
      <c r="LCS19" s="217"/>
      <c r="LCT19" s="217"/>
      <c r="LCU19" s="217"/>
      <c r="LCV19" s="217"/>
      <c r="LCW19" s="217"/>
      <c r="LCX19" s="217"/>
      <c r="LCY19" s="217"/>
      <c r="LCZ19" s="217"/>
      <c r="LDA19" s="217"/>
      <c r="LDB19" s="217"/>
      <c r="LDC19" s="217"/>
      <c r="LDD19" s="217"/>
      <c r="LDE19" s="217"/>
      <c r="LDF19" s="217"/>
      <c r="LDG19" s="217"/>
      <c r="LDH19" s="217"/>
      <c r="LDI19" s="217"/>
      <c r="LDJ19" s="217"/>
      <c r="LDK19" s="217"/>
      <c r="LDL19" s="217"/>
      <c r="LDM19" s="217"/>
      <c r="LDN19" s="217"/>
      <c r="LDO19" s="217"/>
      <c r="LDP19" s="217"/>
      <c r="LDQ19" s="217"/>
      <c r="LDR19" s="217"/>
      <c r="LDS19" s="217"/>
      <c r="LDT19" s="217"/>
      <c r="LDU19" s="217"/>
      <c r="LDV19" s="217"/>
      <c r="LDW19" s="217"/>
      <c r="LDX19" s="217"/>
      <c r="LDY19" s="217"/>
      <c r="LDZ19" s="217"/>
      <c r="LEA19" s="217"/>
      <c r="LEB19" s="217"/>
      <c r="LEC19" s="217"/>
      <c r="LED19" s="217"/>
      <c r="LEE19" s="217"/>
      <c r="LEF19" s="217"/>
      <c r="LEG19" s="217"/>
      <c r="LEH19" s="217"/>
      <c r="LEI19" s="217"/>
      <c r="LEJ19" s="217"/>
      <c r="LEK19" s="217"/>
      <c r="LEL19" s="217"/>
      <c r="LEM19" s="217"/>
      <c r="LEN19" s="217"/>
      <c r="LEO19" s="217"/>
      <c r="LEP19" s="217"/>
      <c r="LEQ19" s="217"/>
      <c r="LER19" s="217"/>
      <c r="LES19" s="217"/>
      <c r="LET19" s="217"/>
      <c r="LEU19" s="217"/>
      <c r="LEV19" s="217"/>
      <c r="LEW19" s="217"/>
      <c r="LEX19" s="217"/>
      <c r="LEY19" s="217"/>
      <c r="LEZ19" s="217"/>
      <c r="LFA19" s="217"/>
      <c r="LFB19" s="217"/>
      <c r="LFC19" s="217"/>
      <c r="LFD19" s="217"/>
      <c r="LFE19" s="217"/>
      <c r="LFF19" s="217"/>
      <c r="LFG19" s="217"/>
      <c r="LFH19" s="217"/>
      <c r="LFI19" s="217"/>
      <c r="LFJ19" s="217"/>
      <c r="LFK19" s="217"/>
      <c r="LFL19" s="217"/>
      <c r="LFM19" s="217"/>
      <c r="LFN19" s="217"/>
      <c r="LFO19" s="217"/>
      <c r="LFP19" s="217"/>
      <c r="LFQ19" s="217"/>
      <c r="LFR19" s="217"/>
      <c r="LFS19" s="217"/>
      <c r="LFT19" s="217"/>
      <c r="LFU19" s="217"/>
      <c r="LFV19" s="217"/>
      <c r="LFW19" s="217"/>
      <c r="LFX19" s="217"/>
      <c r="LFY19" s="217"/>
      <c r="LFZ19" s="217"/>
      <c r="LGA19" s="217"/>
      <c r="LGB19" s="217"/>
      <c r="LGC19" s="217"/>
      <c r="LGD19" s="217"/>
      <c r="LGE19" s="217"/>
      <c r="LGF19" s="217"/>
      <c r="LGG19" s="217"/>
      <c r="LGH19" s="217"/>
      <c r="LGI19" s="217"/>
      <c r="LGJ19" s="217"/>
      <c r="LGK19" s="217"/>
      <c r="LGL19" s="217"/>
      <c r="LGM19" s="217"/>
      <c r="LGN19" s="217"/>
      <c r="LGO19" s="217"/>
      <c r="LGP19" s="217"/>
      <c r="LGQ19" s="217"/>
      <c r="LGR19" s="217"/>
      <c r="LGS19" s="217"/>
      <c r="LGT19" s="217"/>
      <c r="LGU19" s="217"/>
      <c r="LGV19" s="217"/>
      <c r="LGW19" s="217"/>
      <c r="LGX19" s="217"/>
      <c r="LGY19" s="217"/>
      <c r="LGZ19" s="217"/>
      <c r="LHA19" s="217"/>
      <c r="LHB19" s="217"/>
      <c r="LHC19" s="217"/>
      <c r="LHD19" s="217"/>
      <c r="LHE19" s="217"/>
      <c r="LHF19" s="217"/>
      <c r="LHG19" s="217"/>
      <c r="LHH19" s="217"/>
      <c r="LHI19" s="217"/>
      <c r="LHJ19" s="217"/>
      <c r="LHK19" s="217"/>
      <c r="LHL19" s="217"/>
      <c r="LHM19" s="217"/>
      <c r="LHN19" s="217"/>
      <c r="LHO19" s="217"/>
      <c r="LHP19" s="217"/>
      <c r="LHQ19" s="217"/>
      <c r="LHR19" s="217"/>
      <c r="LHS19" s="217"/>
      <c r="LHT19" s="217"/>
      <c r="LHU19" s="217"/>
      <c r="LHV19" s="217"/>
      <c r="LHW19" s="217"/>
      <c r="LHX19" s="217"/>
      <c r="LHY19" s="217"/>
      <c r="LHZ19" s="217"/>
      <c r="LIA19" s="217"/>
      <c r="LIB19" s="217"/>
      <c r="LIC19" s="217"/>
      <c r="LID19" s="217"/>
      <c r="LIE19" s="217"/>
      <c r="LIF19" s="217"/>
      <c r="LIG19" s="217"/>
      <c r="LIH19" s="217"/>
      <c r="LII19" s="217"/>
      <c r="LIJ19" s="217"/>
      <c r="LIK19" s="217"/>
      <c r="LIL19" s="217"/>
      <c r="LIM19" s="217"/>
      <c r="LIN19" s="217"/>
      <c r="LIO19" s="217"/>
      <c r="LIP19" s="217"/>
      <c r="LIQ19" s="217"/>
      <c r="LIR19" s="217"/>
      <c r="LIS19" s="217"/>
      <c r="LIT19" s="217"/>
      <c r="LIU19" s="217"/>
      <c r="LIV19" s="217"/>
      <c r="LIW19" s="217"/>
      <c r="LIX19" s="217"/>
      <c r="LIY19" s="217"/>
      <c r="LIZ19" s="217"/>
      <c r="LJA19" s="217"/>
      <c r="LJB19" s="217"/>
      <c r="LJC19" s="217"/>
      <c r="LJD19" s="217"/>
      <c r="LJE19" s="217"/>
      <c r="LJF19" s="217"/>
      <c r="LJG19" s="217"/>
      <c r="LJH19" s="217"/>
      <c r="LJI19" s="217"/>
      <c r="LJJ19" s="217"/>
      <c r="LJK19" s="217"/>
      <c r="LJL19" s="217"/>
      <c r="LJM19" s="217"/>
      <c r="LJN19" s="217"/>
      <c r="LJO19" s="217"/>
      <c r="LJP19" s="217"/>
      <c r="LJQ19" s="217"/>
      <c r="LJR19" s="217"/>
      <c r="LJS19" s="217"/>
      <c r="LJT19" s="217"/>
      <c r="LJU19" s="217"/>
      <c r="LJV19" s="217"/>
      <c r="LJW19" s="217"/>
      <c r="LJX19" s="217"/>
      <c r="LJY19" s="217"/>
      <c r="LJZ19" s="217"/>
      <c r="LKA19" s="217"/>
      <c r="LKB19" s="217"/>
      <c r="LKC19" s="217"/>
      <c r="LKD19" s="217"/>
      <c r="LKE19" s="217"/>
      <c r="LKF19" s="217"/>
      <c r="LKG19" s="217"/>
      <c r="LKH19" s="217"/>
      <c r="LKI19" s="217"/>
      <c r="LKJ19" s="217"/>
      <c r="LKK19" s="217"/>
      <c r="LKL19" s="217"/>
      <c r="LKM19" s="217"/>
      <c r="LKN19" s="217"/>
      <c r="LKO19" s="217"/>
      <c r="LKP19" s="217"/>
      <c r="LKQ19" s="217"/>
      <c r="LKR19" s="217"/>
      <c r="LKS19" s="217"/>
      <c r="LKT19" s="217"/>
      <c r="LKU19" s="217"/>
      <c r="LKV19" s="217"/>
      <c r="LKW19" s="217"/>
      <c r="LKX19" s="217"/>
      <c r="LKY19" s="217"/>
      <c r="LKZ19" s="217"/>
      <c r="LLA19" s="217"/>
      <c r="LLB19" s="217"/>
      <c r="LLC19" s="217"/>
      <c r="LLD19" s="217"/>
      <c r="LLE19" s="217"/>
      <c r="LLF19" s="217"/>
      <c r="LLG19" s="217"/>
      <c r="LLH19" s="217"/>
      <c r="LLI19" s="217"/>
      <c r="LLJ19" s="217"/>
      <c r="LLK19" s="217"/>
      <c r="LLL19" s="217"/>
      <c r="LLM19" s="217"/>
      <c r="LLN19" s="217"/>
      <c r="LLO19" s="217"/>
      <c r="LLP19" s="217"/>
      <c r="LLQ19" s="217"/>
      <c r="LLR19" s="217"/>
      <c r="LLS19" s="217"/>
      <c r="LLT19" s="217"/>
      <c r="LLU19" s="217"/>
      <c r="LLV19" s="217"/>
      <c r="LLW19" s="217"/>
      <c r="LLX19" s="217"/>
      <c r="LLY19" s="217"/>
      <c r="LLZ19" s="217"/>
      <c r="LMA19" s="217"/>
      <c r="LMB19" s="217"/>
      <c r="LMC19" s="217"/>
      <c r="LMD19" s="217"/>
      <c r="LME19" s="217"/>
      <c r="LMF19" s="217"/>
      <c r="LMG19" s="217"/>
      <c r="LMH19" s="217"/>
      <c r="LMI19" s="217"/>
      <c r="LMJ19" s="217"/>
      <c r="LMK19" s="217"/>
      <c r="LML19" s="217"/>
      <c r="LMM19" s="217"/>
      <c r="LMN19" s="217"/>
      <c r="LMO19" s="217"/>
      <c r="LMP19" s="217"/>
      <c r="LMQ19" s="217"/>
      <c r="LMR19" s="217"/>
      <c r="LMS19" s="217"/>
      <c r="LMT19" s="217"/>
      <c r="LMU19" s="217"/>
      <c r="LMV19" s="217"/>
      <c r="LMW19" s="217"/>
      <c r="LMX19" s="217"/>
      <c r="LMY19" s="217"/>
      <c r="LMZ19" s="217"/>
      <c r="LNA19" s="217"/>
      <c r="LNB19" s="217"/>
      <c r="LNC19" s="217"/>
      <c r="LND19" s="217"/>
      <c r="LNE19" s="217"/>
      <c r="LNF19" s="217"/>
      <c r="LNG19" s="217"/>
      <c r="LNH19" s="217"/>
      <c r="LNI19" s="217"/>
      <c r="LNJ19" s="217"/>
      <c r="LNK19" s="217"/>
      <c r="LNL19" s="217"/>
      <c r="LNM19" s="217"/>
      <c r="LNN19" s="217"/>
      <c r="LNO19" s="217"/>
      <c r="LNP19" s="217"/>
      <c r="LNQ19" s="217"/>
      <c r="LNR19" s="217"/>
      <c r="LNS19" s="217"/>
      <c r="LNT19" s="217"/>
      <c r="LNU19" s="217"/>
      <c r="LNV19" s="217"/>
      <c r="LNW19" s="217"/>
      <c r="LNX19" s="217"/>
      <c r="LNY19" s="217"/>
      <c r="LNZ19" s="217"/>
      <c r="LOA19" s="217"/>
      <c r="LOB19" s="217"/>
      <c r="LOC19" s="217"/>
      <c r="LOD19" s="217"/>
      <c r="LOE19" s="217"/>
      <c r="LOF19" s="217"/>
      <c r="LOG19" s="217"/>
      <c r="LOH19" s="217"/>
      <c r="LOI19" s="217"/>
      <c r="LOJ19" s="217"/>
      <c r="LOK19" s="217"/>
      <c r="LOL19" s="217"/>
      <c r="LOM19" s="217"/>
      <c r="LON19" s="217"/>
      <c r="LOO19" s="217"/>
      <c r="LOP19" s="217"/>
      <c r="LOQ19" s="217"/>
      <c r="LOR19" s="217"/>
      <c r="LOS19" s="217"/>
      <c r="LOT19" s="217"/>
      <c r="LOU19" s="217"/>
      <c r="LOV19" s="217"/>
      <c r="LOW19" s="217"/>
      <c r="LOX19" s="217"/>
      <c r="LOY19" s="217"/>
      <c r="LOZ19" s="217"/>
      <c r="LPA19" s="217"/>
      <c r="LPB19" s="217"/>
      <c r="LPC19" s="217"/>
      <c r="LPD19" s="217"/>
      <c r="LPE19" s="217"/>
      <c r="LPF19" s="217"/>
      <c r="LPG19" s="217"/>
      <c r="LPH19" s="217"/>
      <c r="LPI19" s="217"/>
      <c r="LPJ19" s="217"/>
      <c r="LPK19" s="217"/>
      <c r="LPL19" s="217"/>
      <c r="LPM19" s="217"/>
      <c r="LPN19" s="217"/>
      <c r="LPO19" s="217"/>
      <c r="LPP19" s="217"/>
      <c r="LPQ19" s="217"/>
      <c r="LPR19" s="217"/>
      <c r="LPS19" s="217"/>
      <c r="LPT19" s="217"/>
      <c r="LPU19" s="217"/>
      <c r="LPV19" s="217"/>
      <c r="LPW19" s="217"/>
      <c r="LPX19" s="217"/>
      <c r="LPY19" s="217"/>
      <c r="LPZ19" s="217"/>
      <c r="LQA19" s="217"/>
      <c r="LQB19" s="217"/>
      <c r="LQC19" s="217"/>
      <c r="LQD19" s="217"/>
      <c r="LQE19" s="217"/>
      <c r="LQF19" s="217"/>
      <c r="LQG19" s="217"/>
      <c r="LQH19" s="217"/>
      <c r="LQI19" s="217"/>
      <c r="LQJ19" s="217"/>
      <c r="LQK19" s="217"/>
      <c r="LQL19" s="217"/>
      <c r="LQM19" s="217"/>
      <c r="LQN19" s="217"/>
      <c r="LQO19" s="217"/>
      <c r="LQP19" s="217"/>
      <c r="LQQ19" s="217"/>
      <c r="LQR19" s="217"/>
      <c r="LQS19" s="217"/>
      <c r="LQT19" s="217"/>
      <c r="LQU19" s="217"/>
      <c r="LQV19" s="217"/>
      <c r="LQW19" s="217"/>
      <c r="LQX19" s="217"/>
      <c r="LQY19" s="217"/>
      <c r="LQZ19" s="217"/>
      <c r="LRA19" s="217"/>
      <c r="LRB19" s="217"/>
      <c r="LRC19" s="217"/>
      <c r="LRD19" s="217"/>
      <c r="LRE19" s="217"/>
      <c r="LRF19" s="217"/>
      <c r="LRG19" s="217"/>
      <c r="LRH19" s="217"/>
      <c r="LRI19" s="217"/>
      <c r="LRJ19" s="217"/>
      <c r="LRK19" s="217"/>
      <c r="LRL19" s="217"/>
      <c r="LRM19" s="217"/>
      <c r="LRN19" s="217"/>
      <c r="LRO19" s="217"/>
      <c r="LRP19" s="217"/>
      <c r="LRQ19" s="217"/>
      <c r="LRR19" s="217"/>
      <c r="LRS19" s="217"/>
      <c r="LRT19" s="217"/>
      <c r="LRU19" s="217"/>
      <c r="LRV19" s="217"/>
      <c r="LRW19" s="217"/>
      <c r="LRX19" s="217"/>
      <c r="LRY19" s="217"/>
      <c r="LRZ19" s="217"/>
      <c r="LSA19" s="217"/>
      <c r="LSB19" s="217"/>
      <c r="LSC19" s="217"/>
      <c r="LSD19" s="217"/>
      <c r="LSE19" s="217"/>
      <c r="LSF19" s="217"/>
      <c r="LSG19" s="217"/>
      <c r="LSH19" s="217"/>
      <c r="LSI19" s="217"/>
      <c r="LSJ19" s="217"/>
      <c r="LSK19" s="217"/>
      <c r="LSL19" s="217"/>
      <c r="LSM19" s="217"/>
      <c r="LSN19" s="217"/>
      <c r="LSO19" s="217"/>
      <c r="LSP19" s="217"/>
      <c r="LSQ19" s="217"/>
      <c r="LSR19" s="217"/>
      <c r="LSS19" s="217"/>
      <c r="LST19" s="217"/>
      <c r="LSU19" s="217"/>
      <c r="LSV19" s="217"/>
      <c r="LSW19" s="217"/>
      <c r="LSX19" s="217"/>
      <c r="LSY19" s="217"/>
      <c r="LSZ19" s="217"/>
      <c r="LTA19" s="217"/>
      <c r="LTB19" s="217"/>
      <c r="LTC19" s="217"/>
      <c r="LTD19" s="217"/>
      <c r="LTE19" s="217"/>
      <c r="LTF19" s="217"/>
      <c r="LTG19" s="217"/>
      <c r="LTH19" s="217"/>
      <c r="LTI19" s="217"/>
      <c r="LTJ19" s="217"/>
      <c r="LTK19" s="217"/>
      <c r="LTL19" s="217"/>
      <c r="LTM19" s="217"/>
      <c r="LTN19" s="217"/>
      <c r="LTO19" s="217"/>
      <c r="LTP19" s="217"/>
      <c r="LTQ19" s="217"/>
      <c r="LTR19" s="217"/>
      <c r="LTS19" s="217"/>
      <c r="LTT19" s="217"/>
      <c r="LTU19" s="217"/>
      <c r="LTV19" s="217"/>
      <c r="LTW19" s="217"/>
      <c r="LTX19" s="217"/>
      <c r="LTY19" s="217"/>
      <c r="LTZ19" s="217"/>
      <c r="LUA19" s="217"/>
      <c r="LUB19" s="217"/>
      <c r="LUC19" s="217"/>
      <c r="LUD19" s="217"/>
      <c r="LUE19" s="217"/>
      <c r="LUF19" s="217"/>
      <c r="LUG19" s="217"/>
      <c r="LUH19" s="217"/>
      <c r="LUI19" s="217"/>
      <c r="LUJ19" s="217"/>
      <c r="LUK19" s="217"/>
      <c r="LUL19" s="217"/>
      <c r="LUM19" s="217"/>
      <c r="LUN19" s="217"/>
      <c r="LUO19" s="217"/>
      <c r="LUP19" s="217"/>
      <c r="LUQ19" s="217"/>
      <c r="LUR19" s="217"/>
      <c r="LUS19" s="217"/>
      <c r="LUT19" s="217"/>
      <c r="LUU19" s="217"/>
      <c r="LUV19" s="217"/>
      <c r="LUW19" s="217"/>
      <c r="LUX19" s="217"/>
      <c r="LUY19" s="217"/>
      <c r="LUZ19" s="217"/>
      <c r="LVA19" s="217"/>
      <c r="LVB19" s="217"/>
      <c r="LVC19" s="217"/>
      <c r="LVD19" s="217"/>
      <c r="LVE19" s="217"/>
      <c r="LVF19" s="217"/>
      <c r="LVG19" s="217"/>
      <c r="LVH19" s="217"/>
      <c r="LVI19" s="217"/>
      <c r="LVJ19" s="217"/>
      <c r="LVK19" s="217"/>
      <c r="LVL19" s="217"/>
      <c r="LVM19" s="217"/>
      <c r="LVN19" s="217"/>
      <c r="LVO19" s="217"/>
      <c r="LVP19" s="217"/>
      <c r="LVQ19" s="217"/>
      <c r="LVR19" s="217"/>
      <c r="LVS19" s="217"/>
      <c r="LVT19" s="217"/>
      <c r="LVU19" s="217"/>
      <c r="LVV19" s="217"/>
      <c r="LVW19" s="217"/>
      <c r="LVX19" s="217"/>
      <c r="LVY19" s="217"/>
      <c r="LVZ19" s="217"/>
      <c r="LWA19" s="217"/>
      <c r="LWB19" s="217"/>
      <c r="LWC19" s="217"/>
      <c r="LWD19" s="217"/>
      <c r="LWE19" s="217"/>
      <c r="LWF19" s="217"/>
      <c r="LWG19" s="217"/>
      <c r="LWH19" s="217"/>
      <c r="LWI19" s="217"/>
      <c r="LWJ19" s="217"/>
      <c r="LWK19" s="217"/>
      <c r="LWL19" s="217"/>
      <c r="LWM19" s="217"/>
      <c r="LWN19" s="217"/>
      <c r="LWO19" s="217"/>
      <c r="LWP19" s="217"/>
      <c r="LWQ19" s="217"/>
      <c r="LWR19" s="217"/>
      <c r="LWS19" s="217"/>
      <c r="LWT19" s="217"/>
      <c r="LWU19" s="217"/>
      <c r="LWV19" s="217"/>
      <c r="LWW19" s="217"/>
      <c r="LWX19" s="217"/>
      <c r="LWY19" s="217"/>
      <c r="LWZ19" s="217"/>
      <c r="LXA19" s="217"/>
      <c r="LXB19" s="217"/>
      <c r="LXC19" s="217"/>
      <c r="LXD19" s="217"/>
      <c r="LXE19" s="217"/>
      <c r="LXF19" s="217"/>
      <c r="LXG19" s="217"/>
      <c r="LXH19" s="217"/>
      <c r="LXI19" s="217"/>
      <c r="LXJ19" s="217"/>
      <c r="LXK19" s="217"/>
      <c r="LXL19" s="217"/>
      <c r="LXM19" s="217"/>
      <c r="LXN19" s="217"/>
      <c r="LXO19" s="217"/>
      <c r="LXP19" s="217"/>
      <c r="LXQ19" s="217"/>
      <c r="LXR19" s="217"/>
      <c r="LXS19" s="217"/>
      <c r="LXT19" s="217"/>
      <c r="LXU19" s="217"/>
      <c r="LXV19" s="217"/>
      <c r="LXW19" s="217"/>
      <c r="LXX19" s="217"/>
      <c r="LXY19" s="217"/>
      <c r="LXZ19" s="217"/>
      <c r="LYA19" s="217"/>
      <c r="LYB19" s="217"/>
      <c r="LYC19" s="217"/>
      <c r="LYD19" s="217"/>
      <c r="LYE19" s="217"/>
      <c r="LYF19" s="217"/>
      <c r="LYG19" s="217"/>
      <c r="LYH19" s="217"/>
      <c r="LYI19" s="217"/>
      <c r="LYJ19" s="217"/>
      <c r="LYK19" s="217"/>
      <c r="LYL19" s="217"/>
      <c r="LYM19" s="217"/>
      <c r="LYN19" s="217"/>
      <c r="LYO19" s="217"/>
      <c r="LYP19" s="217"/>
      <c r="LYQ19" s="217"/>
      <c r="LYR19" s="217"/>
      <c r="LYS19" s="217"/>
      <c r="LYT19" s="217"/>
      <c r="LYU19" s="217"/>
      <c r="LYV19" s="217"/>
      <c r="LYW19" s="217"/>
      <c r="LYX19" s="217"/>
      <c r="LYY19" s="217"/>
      <c r="LYZ19" s="217"/>
      <c r="LZA19" s="217"/>
      <c r="LZB19" s="217"/>
      <c r="LZC19" s="217"/>
      <c r="LZD19" s="217"/>
      <c r="LZE19" s="217"/>
      <c r="LZF19" s="217"/>
      <c r="LZG19" s="217"/>
      <c r="LZH19" s="217"/>
      <c r="LZI19" s="217"/>
      <c r="LZJ19" s="217"/>
      <c r="LZK19" s="217"/>
      <c r="LZL19" s="217"/>
      <c r="LZM19" s="217"/>
      <c r="LZN19" s="217"/>
      <c r="LZO19" s="217"/>
      <c r="LZP19" s="217"/>
      <c r="LZQ19" s="217"/>
      <c r="LZR19" s="217"/>
      <c r="LZS19" s="217"/>
      <c r="LZT19" s="217"/>
      <c r="LZU19" s="217"/>
      <c r="LZV19" s="217"/>
      <c r="LZW19" s="217"/>
      <c r="LZX19" s="217"/>
      <c r="LZY19" s="217"/>
      <c r="LZZ19" s="217"/>
      <c r="MAA19" s="217"/>
      <c r="MAB19" s="217"/>
      <c r="MAC19" s="217"/>
      <c r="MAD19" s="217"/>
      <c r="MAE19" s="217"/>
      <c r="MAF19" s="217"/>
      <c r="MAG19" s="217"/>
      <c r="MAH19" s="217"/>
      <c r="MAI19" s="217"/>
      <c r="MAJ19" s="217"/>
      <c r="MAK19" s="217"/>
      <c r="MAL19" s="217"/>
      <c r="MAM19" s="217"/>
      <c r="MAN19" s="217"/>
      <c r="MAO19" s="217"/>
      <c r="MAP19" s="217"/>
      <c r="MAQ19" s="217"/>
      <c r="MAR19" s="217"/>
      <c r="MAS19" s="217"/>
      <c r="MAT19" s="217"/>
      <c r="MAU19" s="217"/>
      <c r="MAV19" s="217"/>
      <c r="MAW19" s="217"/>
      <c r="MAX19" s="217"/>
      <c r="MAY19" s="217"/>
      <c r="MAZ19" s="217"/>
      <c r="MBA19" s="217"/>
      <c r="MBB19" s="217"/>
      <c r="MBC19" s="217"/>
      <c r="MBD19" s="217"/>
      <c r="MBE19" s="217"/>
      <c r="MBF19" s="217"/>
      <c r="MBG19" s="217"/>
      <c r="MBH19" s="217"/>
      <c r="MBI19" s="217"/>
      <c r="MBJ19" s="217"/>
      <c r="MBK19" s="217"/>
      <c r="MBL19" s="217"/>
      <c r="MBM19" s="217"/>
      <c r="MBN19" s="217"/>
      <c r="MBO19" s="217"/>
      <c r="MBP19" s="217"/>
      <c r="MBQ19" s="217"/>
      <c r="MBR19" s="217"/>
      <c r="MBS19" s="217"/>
      <c r="MBT19" s="217"/>
      <c r="MBU19" s="217"/>
      <c r="MBV19" s="217"/>
      <c r="MBW19" s="217"/>
      <c r="MBX19" s="217"/>
      <c r="MBY19" s="217"/>
      <c r="MBZ19" s="217"/>
      <c r="MCA19" s="217"/>
      <c r="MCB19" s="217"/>
      <c r="MCC19" s="217"/>
      <c r="MCD19" s="217"/>
      <c r="MCE19" s="217"/>
      <c r="MCF19" s="217"/>
      <c r="MCG19" s="217"/>
      <c r="MCH19" s="217"/>
      <c r="MCI19" s="217"/>
      <c r="MCJ19" s="217"/>
      <c r="MCK19" s="217"/>
      <c r="MCL19" s="217"/>
      <c r="MCM19" s="217"/>
      <c r="MCN19" s="217"/>
      <c r="MCO19" s="217"/>
      <c r="MCP19" s="217"/>
      <c r="MCQ19" s="217"/>
      <c r="MCR19" s="217"/>
      <c r="MCS19" s="217"/>
      <c r="MCT19" s="217"/>
      <c r="MCU19" s="217"/>
      <c r="MCV19" s="217"/>
      <c r="MCW19" s="217"/>
      <c r="MCX19" s="217"/>
      <c r="MCY19" s="217"/>
      <c r="MCZ19" s="217"/>
      <c r="MDA19" s="217"/>
      <c r="MDB19" s="217"/>
      <c r="MDC19" s="217"/>
      <c r="MDD19" s="217"/>
      <c r="MDE19" s="217"/>
      <c r="MDF19" s="217"/>
      <c r="MDG19" s="217"/>
      <c r="MDH19" s="217"/>
      <c r="MDI19" s="217"/>
      <c r="MDJ19" s="217"/>
      <c r="MDK19" s="217"/>
      <c r="MDL19" s="217"/>
      <c r="MDM19" s="217"/>
      <c r="MDN19" s="217"/>
      <c r="MDO19" s="217"/>
      <c r="MDP19" s="217"/>
      <c r="MDQ19" s="217"/>
      <c r="MDR19" s="217"/>
      <c r="MDS19" s="217"/>
      <c r="MDT19" s="217"/>
      <c r="MDU19" s="217"/>
      <c r="MDV19" s="217"/>
      <c r="MDW19" s="217"/>
      <c r="MDX19" s="217"/>
      <c r="MDY19" s="217"/>
      <c r="MDZ19" s="217"/>
      <c r="MEA19" s="217"/>
      <c r="MEB19" s="217"/>
      <c r="MEC19" s="217"/>
      <c r="MED19" s="217"/>
      <c r="MEE19" s="217"/>
      <c r="MEF19" s="217"/>
      <c r="MEG19" s="217"/>
      <c r="MEH19" s="217"/>
      <c r="MEI19" s="217"/>
      <c r="MEJ19" s="217"/>
      <c r="MEK19" s="217"/>
      <c r="MEL19" s="217"/>
      <c r="MEM19" s="217"/>
      <c r="MEN19" s="217"/>
      <c r="MEO19" s="217"/>
      <c r="MEP19" s="217"/>
      <c r="MEQ19" s="217"/>
      <c r="MER19" s="217"/>
      <c r="MES19" s="217"/>
      <c r="MET19" s="217"/>
      <c r="MEU19" s="217"/>
      <c r="MEV19" s="217"/>
      <c r="MEW19" s="217"/>
      <c r="MEX19" s="217"/>
      <c r="MEY19" s="217"/>
      <c r="MEZ19" s="217"/>
      <c r="MFA19" s="217"/>
      <c r="MFB19" s="217"/>
      <c r="MFC19" s="217"/>
      <c r="MFD19" s="217"/>
      <c r="MFE19" s="217"/>
      <c r="MFF19" s="217"/>
      <c r="MFG19" s="217"/>
      <c r="MFH19" s="217"/>
      <c r="MFI19" s="217"/>
      <c r="MFJ19" s="217"/>
      <c r="MFK19" s="217"/>
      <c r="MFL19" s="217"/>
      <c r="MFM19" s="217"/>
      <c r="MFN19" s="217"/>
      <c r="MFO19" s="217"/>
      <c r="MFP19" s="217"/>
      <c r="MFQ19" s="217"/>
      <c r="MFR19" s="217"/>
      <c r="MFS19" s="217"/>
      <c r="MFT19" s="217"/>
      <c r="MFU19" s="217"/>
      <c r="MFV19" s="217"/>
      <c r="MFW19" s="217"/>
      <c r="MFX19" s="217"/>
      <c r="MFY19" s="217"/>
      <c r="MFZ19" s="217"/>
      <c r="MGA19" s="217"/>
      <c r="MGB19" s="217"/>
      <c r="MGC19" s="217"/>
      <c r="MGD19" s="217"/>
      <c r="MGE19" s="217"/>
      <c r="MGF19" s="217"/>
      <c r="MGG19" s="217"/>
      <c r="MGH19" s="217"/>
      <c r="MGI19" s="217"/>
      <c r="MGJ19" s="217"/>
      <c r="MGK19" s="217"/>
      <c r="MGL19" s="217"/>
      <c r="MGM19" s="217"/>
      <c r="MGN19" s="217"/>
      <c r="MGO19" s="217"/>
      <c r="MGP19" s="217"/>
      <c r="MGQ19" s="217"/>
      <c r="MGR19" s="217"/>
      <c r="MGS19" s="217"/>
      <c r="MGT19" s="217"/>
      <c r="MGU19" s="217"/>
      <c r="MGV19" s="217"/>
      <c r="MGW19" s="217"/>
      <c r="MGX19" s="217"/>
      <c r="MGY19" s="217"/>
      <c r="MGZ19" s="217"/>
      <c r="MHA19" s="217"/>
      <c r="MHB19" s="217"/>
      <c r="MHC19" s="217"/>
      <c r="MHD19" s="217"/>
      <c r="MHE19" s="217"/>
      <c r="MHF19" s="217"/>
      <c r="MHG19" s="217"/>
      <c r="MHH19" s="217"/>
      <c r="MHI19" s="217"/>
      <c r="MHJ19" s="217"/>
      <c r="MHK19" s="217"/>
      <c r="MHL19" s="217"/>
      <c r="MHM19" s="217"/>
      <c r="MHN19" s="217"/>
      <c r="MHO19" s="217"/>
      <c r="MHP19" s="217"/>
      <c r="MHQ19" s="217"/>
      <c r="MHR19" s="217"/>
      <c r="MHS19" s="217"/>
      <c r="MHT19" s="217"/>
      <c r="MHU19" s="217"/>
      <c r="MHV19" s="217"/>
      <c r="MHW19" s="217"/>
      <c r="MHX19" s="217"/>
      <c r="MHY19" s="217"/>
      <c r="MHZ19" s="217"/>
      <c r="MIA19" s="217"/>
      <c r="MIB19" s="217"/>
      <c r="MIC19" s="217"/>
      <c r="MID19" s="217"/>
      <c r="MIE19" s="217"/>
      <c r="MIF19" s="217"/>
      <c r="MIG19" s="217"/>
      <c r="MIH19" s="217"/>
      <c r="MII19" s="217"/>
      <c r="MIJ19" s="217"/>
      <c r="MIK19" s="217"/>
      <c r="MIL19" s="217"/>
      <c r="MIM19" s="217"/>
      <c r="MIN19" s="217"/>
      <c r="MIO19" s="217"/>
      <c r="MIP19" s="217"/>
      <c r="MIQ19" s="217"/>
      <c r="MIR19" s="217"/>
      <c r="MIS19" s="217"/>
      <c r="MIT19" s="217"/>
      <c r="MIU19" s="217"/>
      <c r="MIV19" s="217"/>
      <c r="MIW19" s="217"/>
      <c r="MIX19" s="217"/>
      <c r="MIY19" s="217"/>
      <c r="MIZ19" s="217"/>
      <c r="MJA19" s="217"/>
      <c r="MJB19" s="217"/>
      <c r="MJC19" s="217"/>
      <c r="MJD19" s="217"/>
      <c r="MJE19" s="217"/>
      <c r="MJF19" s="217"/>
      <c r="MJG19" s="217"/>
      <c r="MJH19" s="217"/>
      <c r="MJI19" s="217"/>
      <c r="MJJ19" s="217"/>
      <c r="MJK19" s="217"/>
      <c r="MJL19" s="217"/>
      <c r="MJM19" s="217"/>
      <c r="MJN19" s="217"/>
      <c r="MJO19" s="217"/>
      <c r="MJP19" s="217"/>
      <c r="MJQ19" s="217"/>
      <c r="MJR19" s="217"/>
      <c r="MJS19" s="217"/>
      <c r="MJT19" s="217"/>
      <c r="MJU19" s="217"/>
      <c r="MJV19" s="217"/>
      <c r="MJW19" s="217"/>
      <c r="MJX19" s="217"/>
      <c r="MJY19" s="217"/>
      <c r="MJZ19" s="217"/>
      <c r="MKA19" s="217"/>
      <c r="MKB19" s="217"/>
      <c r="MKC19" s="217"/>
      <c r="MKD19" s="217"/>
      <c r="MKE19" s="217"/>
      <c r="MKF19" s="217"/>
      <c r="MKG19" s="217"/>
      <c r="MKH19" s="217"/>
      <c r="MKI19" s="217"/>
      <c r="MKJ19" s="217"/>
      <c r="MKK19" s="217"/>
      <c r="MKL19" s="217"/>
      <c r="MKM19" s="217"/>
      <c r="MKN19" s="217"/>
      <c r="MKO19" s="217"/>
      <c r="MKP19" s="217"/>
      <c r="MKQ19" s="217"/>
      <c r="MKR19" s="217"/>
      <c r="MKS19" s="217"/>
      <c r="MKT19" s="217"/>
      <c r="MKU19" s="217"/>
      <c r="MKV19" s="217"/>
      <c r="MKW19" s="217"/>
      <c r="MKX19" s="217"/>
      <c r="MKY19" s="217"/>
      <c r="MKZ19" s="217"/>
      <c r="MLA19" s="217"/>
      <c r="MLB19" s="217"/>
      <c r="MLC19" s="217"/>
      <c r="MLD19" s="217"/>
      <c r="MLE19" s="217"/>
      <c r="MLF19" s="217"/>
      <c r="MLG19" s="217"/>
      <c r="MLH19" s="217"/>
      <c r="MLI19" s="217"/>
      <c r="MLJ19" s="217"/>
      <c r="MLK19" s="217"/>
      <c r="MLL19" s="217"/>
      <c r="MLM19" s="217"/>
      <c r="MLN19" s="217"/>
      <c r="MLO19" s="217"/>
      <c r="MLP19" s="217"/>
      <c r="MLQ19" s="217"/>
      <c r="MLR19" s="217"/>
      <c r="MLS19" s="217"/>
      <c r="MLT19" s="217"/>
      <c r="MLU19" s="217"/>
      <c r="MLV19" s="217"/>
      <c r="MLW19" s="217"/>
      <c r="MLX19" s="217"/>
      <c r="MLY19" s="217"/>
      <c r="MLZ19" s="217"/>
      <c r="MMA19" s="217"/>
      <c r="MMB19" s="217"/>
      <c r="MMC19" s="217"/>
      <c r="MMD19" s="217"/>
      <c r="MME19" s="217"/>
      <c r="MMF19" s="217"/>
      <c r="MMG19" s="217"/>
      <c r="MMH19" s="217"/>
      <c r="MMI19" s="217"/>
      <c r="MMJ19" s="217"/>
      <c r="MMK19" s="217"/>
      <c r="MML19" s="217"/>
      <c r="MMM19" s="217"/>
      <c r="MMN19" s="217"/>
      <c r="MMO19" s="217"/>
      <c r="MMP19" s="217"/>
      <c r="MMQ19" s="217"/>
      <c r="MMR19" s="217"/>
      <c r="MMS19" s="217"/>
      <c r="MMT19" s="217"/>
      <c r="MMU19" s="217"/>
      <c r="MMV19" s="217"/>
      <c r="MMW19" s="217"/>
      <c r="MMX19" s="217"/>
      <c r="MMY19" s="217"/>
      <c r="MMZ19" s="217"/>
      <c r="MNA19" s="217"/>
      <c r="MNB19" s="217"/>
      <c r="MNC19" s="217"/>
      <c r="MND19" s="217"/>
      <c r="MNE19" s="217"/>
      <c r="MNF19" s="217"/>
      <c r="MNG19" s="217"/>
      <c r="MNH19" s="217"/>
      <c r="MNI19" s="217"/>
      <c r="MNJ19" s="217"/>
      <c r="MNK19" s="217"/>
      <c r="MNL19" s="217"/>
      <c r="MNM19" s="217"/>
      <c r="MNN19" s="217"/>
      <c r="MNO19" s="217"/>
      <c r="MNP19" s="217"/>
      <c r="MNQ19" s="217"/>
      <c r="MNR19" s="217"/>
      <c r="MNS19" s="217"/>
      <c r="MNT19" s="217"/>
      <c r="MNU19" s="217"/>
      <c r="MNV19" s="217"/>
      <c r="MNW19" s="217"/>
      <c r="MNX19" s="217"/>
      <c r="MNY19" s="217"/>
      <c r="MNZ19" s="217"/>
      <c r="MOA19" s="217"/>
      <c r="MOB19" s="217"/>
      <c r="MOC19" s="217"/>
      <c r="MOD19" s="217"/>
      <c r="MOE19" s="217"/>
      <c r="MOF19" s="217"/>
      <c r="MOG19" s="217"/>
      <c r="MOH19" s="217"/>
      <c r="MOI19" s="217"/>
      <c r="MOJ19" s="217"/>
      <c r="MOK19" s="217"/>
      <c r="MOL19" s="217"/>
      <c r="MOM19" s="217"/>
      <c r="MON19" s="217"/>
      <c r="MOO19" s="217"/>
      <c r="MOP19" s="217"/>
      <c r="MOQ19" s="217"/>
      <c r="MOR19" s="217"/>
      <c r="MOS19" s="217"/>
      <c r="MOT19" s="217"/>
      <c r="MOU19" s="217"/>
      <c r="MOV19" s="217"/>
      <c r="MOW19" s="217"/>
      <c r="MOX19" s="217"/>
      <c r="MOY19" s="217"/>
      <c r="MOZ19" s="217"/>
      <c r="MPA19" s="217"/>
      <c r="MPB19" s="217"/>
      <c r="MPC19" s="217"/>
      <c r="MPD19" s="217"/>
      <c r="MPE19" s="217"/>
      <c r="MPF19" s="217"/>
      <c r="MPG19" s="217"/>
      <c r="MPH19" s="217"/>
      <c r="MPI19" s="217"/>
      <c r="MPJ19" s="217"/>
      <c r="MPK19" s="217"/>
      <c r="MPL19" s="217"/>
      <c r="MPM19" s="217"/>
      <c r="MPN19" s="217"/>
      <c r="MPO19" s="217"/>
      <c r="MPP19" s="217"/>
      <c r="MPQ19" s="217"/>
      <c r="MPR19" s="217"/>
      <c r="MPS19" s="217"/>
      <c r="MPT19" s="217"/>
      <c r="MPU19" s="217"/>
      <c r="MPV19" s="217"/>
      <c r="MPW19" s="217"/>
      <c r="MPX19" s="217"/>
      <c r="MPY19" s="217"/>
      <c r="MPZ19" s="217"/>
      <c r="MQA19" s="217"/>
      <c r="MQB19" s="217"/>
      <c r="MQC19" s="217"/>
      <c r="MQD19" s="217"/>
      <c r="MQE19" s="217"/>
      <c r="MQF19" s="217"/>
      <c r="MQG19" s="217"/>
      <c r="MQH19" s="217"/>
      <c r="MQI19" s="217"/>
      <c r="MQJ19" s="217"/>
      <c r="MQK19" s="217"/>
      <c r="MQL19" s="217"/>
      <c r="MQM19" s="217"/>
      <c r="MQN19" s="217"/>
      <c r="MQO19" s="217"/>
      <c r="MQP19" s="217"/>
      <c r="MQQ19" s="217"/>
      <c r="MQR19" s="217"/>
      <c r="MQS19" s="217"/>
      <c r="MQT19" s="217"/>
      <c r="MQU19" s="217"/>
      <c r="MQV19" s="217"/>
      <c r="MQW19" s="217"/>
      <c r="MQX19" s="217"/>
      <c r="MQY19" s="217"/>
      <c r="MQZ19" s="217"/>
      <c r="MRA19" s="217"/>
      <c r="MRB19" s="217"/>
      <c r="MRC19" s="217"/>
      <c r="MRD19" s="217"/>
      <c r="MRE19" s="217"/>
      <c r="MRF19" s="217"/>
      <c r="MRG19" s="217"/>
      <c r="MRH19" s="217"/>
      <c r="MRI19" s="217"/>
      <c r="MRJ19" s="217"/>
      <c r="MRK19" s="217"/>
      <c r="MRL19" s="217"/>
      <c r="MRM19" s="217"/>
      <c r="MRN19" s="217"/>
      <c r="MRO19" s="217"/>
      <c r="MRP19" s="217"/>
      <c r="MRQ19" s="217"/>
      <c r="MRR19" s="217"/>
      <c r="MRS19" s="217"/>
      <c r="MRT19" s="217"/>
      <c r="MRU19" s="217"/>
      <c r="MRV19" s="217"/>
      <c r="MRW19" s="217"/>
      <c r="MRX19" s="217"/>
      <c r="MRY19" s="217"/>
      <c r="MRZ19" s="217"/>
      <c r="MSA19" s="217"/>
      <c r="MSB19" s="217"/>
      <c r="MSC19" s="217"/>
      <c r="MSD19" s="217"/>
      <c r="MSE19" s="217"/>
      <c r="MSF19" s="217"/>
      <c r="MSG19" s="217"/>
      <c r="MSH19" s="217"/>
      <c r="MSI19" s="217"/>
      <c r="MSJ19" s="217"/>
      <c r="MSK19" s="217"/>
      <c r="MSL19" s="217"/>
      <c r="MSM19" s="217"/>
      <c r="MSN19" s="217"/>
      <c r="MSO19" s="217"/>
      <c r="MSP19" s="217"/>
      <c r="MSQ19" s="217"/>
      <c r="MSR19" s="217"/>
      <c r="MSS19" s="217"/>
      <c r="MST19" s="217"/>
      <c r="MSU19" s="217"/>
      <c r="MSV19" s="217"/>
      <c r="MSW19" s="217"/>
      <c r="MSX19" s="217"/>
      <c r="MSY19" s="217"/>
      <c r="MSZ19" s="217"/>
      <c r="MTA19" s="217"/>
      <c r="MTB19" s="217"/>
      <c r="MTC19" s="217"/>
      <c r="MTD19" s="217"/>
      <c r="MTE19" s="217"/>
      <c r="MTF19" s="217"/>
      <c r="MTG19" s="217"/>
      <c r="MTH19" s="217"/>
      <c r="MTI19" s="217"/>
      <c r="MTJ19" s="217"/>
      <c r="MTK19" s="217"/>
      <c r="MTL19" s="217"/>
      <c r="MTM19" s="217"/>
      <c r="MTN19" s="217"/>
      <c r="MTO19" s="217"/>
      <c r="MTP19" s="217"/>
      <c r="MTQ19" s="217"/>
      <c r="MTR19" s="217"/>
      <c r="MTS19" s="217"/>
      <c r="MTT19" s="217"/>
      <c r="MTU19" s="217"/>
      <c r="MTV19" s="217"/>
      <c r="MTW19" s="217"/>
      <c r="MTX19" s="217"/>
      <c r="MTY19" s="217"/>
      <c r="MTZ19" s="217"/>
      <c r="MUA19" s="217"/>
      <c r="MUB19" s="217"/>
      <c r="MUC19" s="217"/>
      <c r="MUD19" s="217"/>
      <c r="MUE19" s="217"/>
      <c r="MUF19" s="217"/>
      <c r="MUG19" s="217"/>
      <c r="MUH19" s="217"/>
      <c r="MUI19" s="217"/>
      <c r="MUJ19" s="217"/>
      <c r="MUK19" s="217"/>
      <c r="MUL19" s="217"/>
      <c r="MUM19" s="217"/>
      <c r="MUN19" s="217"/>
      <c r="MUO19" s="217"/>
      <c r="MUP19" s="217"/>
      <c r="MUQ19" s="217"/>
      <c r="MUR19" s="217"/>
      <c r="MUS19" s="217"/>
      <c r="MUT19" s="217"/>
      <c r="MUU19" s="217"/>
      <c r="MUV19" s="217"/>
      <c r="MUW19" s="217"/>
      <c r="MUX19" s="217"/>
      <c r="MUY19" s="217"/>
      <c r="MUZ19" s="217"/>
      <c r="MVA19" s="217"/>
      <c r="MVB19" s="217"/>
      <c r="MVC19" s="217"/>
      <c r="MVD19" s="217"/>
      <c r="MVE19" s="217"/>
      <c r="MVF19" s="217"/>
      <c r="MVG19" s="217"/>
      <c r="MVH19" s="217"/>
      <c r="MVI19" s="217"/>
      <c r="MVJ19" s="217"/>
      <c r="MVK19" s="217"/>
      <c r="MVL19" s="217"/>
      <c r="MVM19" s="217"/>
      <c r="MVN19" s="217"/>
      <c r="MVO19" s="217"/>
      <c r="MVP19" s="217"/>
      <c r="MVQ19" s="217"/>
      <c r="MVR19" s="217"/>
      <c r="MVS19" s="217"/>
      <c r="MVT19" s="217"/>
      <c r="MVU19" s="217"/>
      <c r="MVV19" s="217"/>
      <c r="MVW19" s="217"/>
      <c r="MVX19" s="217"/>
      <c r="MVY19" s="217"/>
      <c r="MVZ19" s="217"/>
      <c r="MWA19" s="217"/>
      <c r="MWB19" s="217"/>
      <c r="MWC19" s="217"/>
      <c r="MWD19" s="217"/>
      <c r="MWE19" s="217"/>
      <c r="MWF19" s="217"/>
      <c r="MWG19" s="217"/>
      <c r="MWH19" s="217"/>
      <c r="MWI19" s="217"/>
      <c r="MWJ19" s="217"/>
      <c r="MWK19" s="217"/>
      <c r="MWL19" s="217"/>
      <c r="MWM19" s="217"/>
      <c r="MWN19" s="217"/>
      <c r="MWO19" s="217"/>
      <c r="MWP19" s="217"/>
      <c r="MWQ19" s="217"/>
      <c r="MWR19" s="217"/>
      <c r="MWS19" s="217"/>
      <c r="MWT19" s="217"/>
      <c r="MWU19" s="217"/>
      <c r="MWV19" s="217"/>
      <c r="MWW19" s="217"/>
      <c r="MWX19" s="217"/>
      <c r="MWY19" s="217"/>
      <c r="MWZ19" s="217"/>
      <c r="MXA19" s="217"/>
      <c r="MXB19" s="217"/>
      <c r="MXC19" s="217"/>
      <c r="MXD19" s="217"/>
      <c r="MXE19" s="217"/>
      <c r="MXF19" s="217"/>
      <c r="MXG19" s="217"/>
      <c r="MXH19" s="217"/>
      <c r="MXI19" s="217"/>
      <c r="MXJ19" s="217"/>
      <c r="MXK19" s="217"/>
      <c r="MXL19" s="217"/>
      <c r="MXM19" s="217"/>
      <c r="MXN19" s="217"/>
      <c r="MXO19" s="217"/>
      <c r="MXP19" s="217"/>
      <c r="MXQ19" s="217"/>
      <c r="MXR19" s="217"/>
      <c r="MXS19" s="217"/>
      <c r="MXT19" s="217"/>
      <c r="MXU19" s="217"/>
      <c r="MXV19" s="217"/>
      <c r="MXW19" s="217"/>
      <c r="MXX19" s="217"/>
      <c r="MXY19" s="217"/>
      <c r="MXZ19" s="217"/>
      <c r="MYA19" s="217"/>
      <c r="MYB19" s="217"/>
      <c r="MYC19" s="217"/>
      <c r="MYD19" s="217"/>
      <c r="MYE19" s="217"/>
      <c r="MYF19" s="217"/>
      <c r="MYG19" s="217"/>
      <c r="MYH19" s="217"/>
      <c r="MYI19" s="217"/>
      <c r="MYJ19" s="217"/>
      <c r="MYK19" s="217"/>
      <c r="MYL19" s="217"/>
      <c r="MYM19" s="217"/>
      <c r="MYN19" s="217"/>
      <c r="MYO19" s="217"/>
      <c r="MYP19" s="217"/>
      <c r="MYQ19" s="217"/>
      <c r="MYR19" s="217"/>
      <c r="MYS19" s="217"/>
      <c r="MYT19" s="217"/>
      <c r="MYU19" s="217"/>
      <c r="MYV19" s="217"/>
      <c r="MYW19" s="217"/>
      <c r="MYX19" s="217"/>
      <c r="MYY19" s="217"/>
      <c r="MYZ19" s="217"/>
      <c r="MZA19" s="217"/>
      <c r="MZB19" s="217"/>
      <c r="MZC19" s="217"/>
      <c r="MZD19" s="217"/>
      <c r="MZE19" s="217"/>
      <c r="MZF19" s="217"/>
      <c r="MZG19" s="217"/>
      <c r="MZH19" s="217"/>
      <c r="MZI19" s="217"/>
      <c r="MZJ19" s="217"/>
      <c r="MZK19" s="217"/>
      <c r="MZL19" s="217"/>
      <c r="MZM19" s="217"/>
      <c r="MZN19" s="217"/>
      <c r="MZO19" s="217"/>
      <c r="MZP19" s="217"/>
      <c r="MZQ19" s="217"/>
      <c r="MZR19" s="217"/>
      <c r="MZS19" s="217"/>
      <c r="MZT19" s="217"/>
      <c r="MZU19" s="217"/>
      <c r="MZV19" s="217"/>
      <c r="MZW19" s="217"/>
      <c r="MZX19" s="217"/>
      <c r="MZY19" s="217"/>
      <c r="MZZ19" s="217"/>
      <c r="NAA19" s="217"/>
      <c r="NAB19" s="217"/>
      <c r="NAC19" s="217"/>
      <c r="NAD19" s="217"/>
      <c r="NAE19" s="217"/>
      <c r="NAF19" s="217"/>
      <c r="NAG19" s="217"/>
      <c r="NAH19" s="217"/>
      <c r="NAI19" s="217"/>
      <c r="NAJ19" s="217"/>
      <c r="NAK19" s="217"/>
      <c r="NAL19" s="217"/>
      <c r="NAM19" s="217"/>
      <c r="NAN19" s="217"/>
      <c r="NAO19" s="217"/>
      <c r="NAP19" s="217"/>
      <c r="NAQ19" s="217"/>
      <c r="NAR19" s="217"/>
      <c r="NAS19" s="217"/>
      <c r="NAT19" s="217"/>
      <c r="NAU19" s="217"/>
      <c r="NAV19" s="217"/>
      <c r="NAW19" s="217"/>
      <c r="NAX19" s="217"/>
      <c r="NAY19" s="217"/>
      <c r="NAZ19" s="217"/>
      <c r="NBA19" s="217"/>
      <c r="NBB19" s="217"/>
      <c r="NBC19" s="217"/>
      <c r="NBD19" s="217"/>
      <c r="NBE19" s="217"/>
      <c r="NBF19" s="217"/>
      <c r="NBG19" s="217"/>
      <c r="NBH19" s="217"/>
      <c r="NBI19" s="217"/>
      <c r="NBJ19" s="217"/>
      <c r="NBK19" s="217"/>
      <c r="NBL19" s="217"/>
      <c r="NBM19" s="217"/>
      <c r="NBN19" s="217"/>
      <c r="NBO19" s="217"/>
      <c r="NBP19" s="217"/>
      <c r="NBQ19" s="217"/>
      <c r="NBR19" s="217"/>
      <c r="NBS19" s="217"/>
      <c r="NBT19" s="217"/>
      <c r="NBU19" s="217"/>
      <c r="NBV19" s="217"/>
      <c r="NBW19" s="217"/>
      <c r="NBX19" s="217"/>
      <c r="NBY19" s="217"/>
      <c r="NBZ19" s="217"/>
      <c r="NCA19" s="217"/>
      <c r="NCB19" s="217"/>
      <c r="NCC19" s="217"/>
      <c r="NCD19" s="217"/>
      <c r="NCE19" s="217"/>
      <c r="NCF19" s="217"/>
      <c r="NCG19" s="217"/>
      <c r="NCH19" s="217"/>
      <c r="NCI19" s="217"/>
      <c r="NCJ19" s="217"/>
      <c r="NCK19" s="217"/>
      <c r="NCL19" s="217"/>
      <c r="NCM19" s="217"/>
      <c r="NCN19" s="217"/>
      <c r="NCO19" s="217"/>
      <c r="NCP19" s="217"/>
      <c r="NCQ19" s="217"/>
      <c r="NCR19" s="217"/>
      <c r="NCS19" s="217"/>
      <c r="NCT19" s="217"/>
      <c r="NCU19" s="217"/>
      <c r="NCV19" s="217"/>
      <c r="NCW19" s="217"/>
      <c r="NCX19" s="217"/>
      <c r="NCY19" s="217"/>
      <c r="NCZ19" s="217"/>
      <c r="NDA19" s="217"/>
      <c r="NDB19" s="217"/>
      <c r="NDC19" s="217"/>
      <c r="NDD19" s="217"/>
      <c r="NDE19" s="217"/>
      <c r="NDF19" s="217"/>
      <c r="NDG19" s="217"/>
      <c r="NDH19" s="217"/>
      <c r="NDI19" s="217"/>
      <c r="NDJ19" s="217"/>
      <c r="NDK19" s="217"/>
      <c r="NDL19" s="217"/>
      <c r="NDM19" s="217"/>
      <c r="NDN19" s="217"/>
      <c r="NDO19" s="217"/>
      <c r="NDP19" s="217"/>
      <c r="NDQ19" s="217"/>
      <c r="NDR19" s="217"/>
      <c r="NDS19" s="217"/>
      <c r="NDT19" s="217"/>
      <c r="NDU19" s="217"/>
      <c r="NDV19" s="217"/>
      <c r="NDW19" s="217"/>
      <c r="NDX19" s="217"/>
      <c r="NDY19" s="217"/>
      <c r="NDZ19" s="217"/>
      <c r="NEA19" s="217"/>
      <c r="NEB19" s="217"/>
      <c r="NEC19" s="217"/>
      <c r="NED19" s="217"/>
      <c r="NEE19" s="217"/>
      <c r="NEF19" s="217"/>
      <c r="NEG19" s="217"/>
      <c r="NEH19" s="217"/>
      <c r="NEI19" s="217"/>
      <c r="NEJ19" s="217"/>
      <c r="NEK19" s="217"/>
      <c r="NEL19" s="217"/>
      <c r="NEM19" s="217"/>
      <c r="NEN19" s="217"/>
      <c r="NEO19" s="217"/>
      <c r="NEP19" s="217"/>
      <c r="NEQ19" s="217"/>
      <c r="NER19" s="217"/>
      <c r="NES19" s="217"/>
      <c r="NET19" s="217"/>
      <c r="NEU19" s="217"/>
      <c r="NEV19" s="217"/>
      <c r="NEW19" s="217"/>
      <c r="NEX19" s="217"/>
      <c r="NEY19" s="217"/>
      <c r="NEZ19" s="217"/>
      <c r="NFA19" s="217"/>
      <c r="NFB19" s="217"/>
      <c r="NFC19" s="217"/>
      <c r="NFD19" s="217"/>
      <c r="NFE19" s="217"/>
      <c r="NFF19" s="217"/>
      <c r="NFG19" s="217"/>
      <c r="NFH19" s="217"/>
      <c r="NFI19" s="217"/>
      <c r="NFJ19" s="217"/>
      <c r="NFK19" s="217"/>
      <c r="NFL19" s="217"/>
      <c r="NFM19" s="217"/>
      <c r="NFN19" s="217"/>
      <c r="NFO19" s="217"/>
      <c r="NFP19" s="217"/>
      <c r="NFQ19" s="217"/>
      <c r="NFR19" s="217"/>
      <c r="NFS19" s="217"/>
      <c r="NFT19" s="217"/>
      <c r="NFU19" s="217"/>
      <c r="NFV19" s="217"/>
      <c r="NFW19" s="217"/>
      <c r="NFX19" s="217"/>
      <c r="NFY19" s="217"/>
      <c r="NFZ19" s="217"/>
      <c r="NGA19" s="217"/>
      <c r="NGB19" s="217"/>
      <c r="NGC19" s="217"/>
      <c r="NGD19" s="217"/>
      <c r="NGE19" s="217"/>
      <c r="NGF19" s="217"/>
      <c r="NGG19" s="217"/>
      <c r="NGH19" s="217"/>
      <c r="NGI19" s="217"/>
      <c r="NGJ19" s="217"/>
      <c r="NGK19" s="217"/>
      <c r="NGL19" s="217"/>
      <c r="NGM19" s="217"/>
      <c r="NGN19" s="217"/>
      <c r="NGO19" s="217"/>
      <c r="NGP19" s="217"/>
      <c r="NGQ19" s="217"/>
      <c r="NGR19" s="217"/>
      <c r="NGS19" s="217"/>
      <c r="NGT19" s="217"/>
      <c r="NGU19" s="217"/>
      <c r="NGV19" s="217"/>
      <c r="NGW19" s="217"/>
      <c r="NGX19" s="217"/>
      <c r="NGY19" s="217"/>
      <c r="NGZ19" s="217"/>
      <c r="NHA19" s="217"/>
      <c r="NHB19" s="217"/>
      <c r="NHC19" s="217"/>
      <c r="NHD19" s="217"/>
      <c r="NHE19" s="217"/>
      <c r="NHF19" s="217"/>
      <c r="NHG19" s="217"/>
      <c r="NHH19" s="217"/>
      <c r="NHI19" s="217"/>
      <c r="NHJ19" s="217"/>
      <c r="NHK19" s="217"/>
      <c r="NHL19" s="217"/>
      <c r="NHM19" s="217"/>
      <c r="NHN19" s="217"/>
      <c r="NHO19" s="217"/>
      <c r="NHP19" s="217"/>
      <c r="NHQ19" s="217"/>
      <c r="NHR19" s="217"/>
      <c r="NHS19" s="217"/>
      <c r="NHT19" s="217"/>
      <c r="NHU19" s="217"/>
      <c r="NHV19" s="217"/>
      <c r="NHW19" s="217"/>
      <c r="NHX19" s="217"/>
      <c r="NHY19" s="217"/>
      <c r="NHZ19" s="217"/>
      <c r="NIA19" s="217"/>
      <c r="NIB19" s="217"/>
      <c r="NIC19" s="217"/>
      <c r="NID19" s="217"/>
      <c r="NIE19" s="217"/>
      <c r="NIF19" s="217"/>
      <c r="NIG19" s="217"/>
      <c r="NIH19" s="217"/>
      <c r="NII19" s="217"/>
      <c r="NIJ19" s="217"/>
      <c r="NIK19" s="217"/>
      <c r="NIL19" s="217"/>
      <c r="NIM19" s="217"/>
      <c r="NIN19" s="217"/>
      <c r="NIO19" s="217"/>
      <c r="NIP19" s="217"/>
      <c r="NIQ19" s="217"/>
      <c r="NIR19" s="217"/>
      <c r="NIS19" s="217"/>
      <c r="NIT19" s="217"/>
      <c r="NIU19" s="217"/>
      <c r="NIV19" s="217"/>
      <c r="NIW19" s="217"/>
      <c r="NIX19" s="217"/>
      <c r="NIY19" s="217"/>
      <c r="NIZ19" s="217"/>
      <c r="NJA19" s="217"/>
      <c r="NJB19" s="217"/>
      <c r="NJC19" s="217"/>
      <c r="NJD19" s="217"/>
      <c r="NJE19" s="217"/>
      <c r="NJF19" s="217"/>
      <c r="NJG19" s="217"/>
      <c r="NJH19" s="217"/>
      <c r="NJI19" s="217"/>
      <c r="NJJ19" s="217"/>
      <c r="NJK19" s="217"/>
      <c r="NJL19" s="217"/>
      <c r="NJM19" s="217"/>
      <c r="NJN19" s="217"/>
      <c r="NJO19" s="217"/>
      <c r="NJP19" s="217"/>
      <c r="NJQ19" s="217"/>
      <c r="NJR19" s="217"/>
      <c r="NJS19" s="217"/>
      <c r="NJT19" s="217"/>
      <c r="NJU19" s="217"/>
      <c r="NJV19" s="217"/>
      <c r="NJW19" s="217"/>
      <c r="NJX19" s="217"/>
      <c r="NJY19" s="217"/>
      <c r="NJZ19" s="217"/>
      <c r="NKA19" s="217"/>
      <c r="NKB19" s="217"/>
      <c r="NKC19" s="217"/>
      <c r="NKD19" s="217"/>
      <c r="NKE19" s="217"/>
      <c r="NKF19" s="217"/>
      <c r="NKG19" s="217"/>
      <c r="NKH19" s="217"/>
      <c r="NKI19" s="217"/>
      <c r="NKJ19" s="217"/>
      <c r="NKK19" s="217"/>
      <c r="NKL19" s="217"/>
      <c r="NKM19" s="217"/>
      <c r="NKN19" s="217"/>
      <c r="NKO19" s="217"/>
      <c r="NKP19" s="217"/>
      <c r="NKQ19" s="217"/>
      <c r="NKR19" s="217"/>
      <c r="NKS19" s="217"/>
      <c r="NKT19" s="217"/>
      <c r="NKU19" s="217"/>
      <c r="NKV19" s="217"/>
      <c r="NKW19" s="217"/>
      <c r="NKX19" s="217"/>
      <c r="NKY19" s="217"/>
      <c r="NKZ19" s="217"/>
      <c r="NLA19" s="217"/>
      <c r="NLB19" s="217"/>
      <c r="NLC19" s="217"/>
      <c r="NLD19" s="217"/>
      <c r="NLE19" s="217"/>
      <c r="NLF19" s="217"/>
      <c r="NLG19" s="217"/>
      <c r="NLH19" s="217"/>
      <c r="NLI19" s="217"/>
      <c r="NLJ19" s="217"/>
      <c r="NLK19" s="217"/>
      <c r="NLL19" s="217"/>
      <c r="NLM19" s="217"/>
      <c r="NLN19" s="217"/>
      <c r="NLO19" s="217"/>
      <c r="NLP19" s="217"/>
      <c r="NLQ19" s="217"/>
      <c r="NLR19" s="217"/>
      <c r="NLS19" s="217"/>
      <c r="NLT19" s="217"/>
      <c r="NLU19" s="217"/>
      <c r="NLV19" s="217"/>
      <c r="NLW19" s="217"/>
      <c r="NLX19" s="217"/>
      <c r="NLY19" s="217"/>
      <c r="NLZ19" s="217"/>
      <c r="NMA19" s="217"/>
      <c r="NMB19" s="217"/>
      <c r="NMC19" s="217"/>
      <c r="NMD19" s="217"/>
      <c r="NME19" s="217"/>
      <c r="NMF19" s="217"/>
      <c r="NMG19" s="217"/>
      <c r="NMH19" s="217"/>
      <c r="NMI19" s="217"/>
      <c r="NMJ19" s="217"/>
      <c r="NMK19" s="217"/>
      <c r="NML19" s="217"/>
      <c r="NMM19" s="217"/>
      <c r="NMN19" s="217"/>
      <c r="NMO19" s="217"/>
      <c r="NMP19" s="217"/>
      <c r="NMQ19" s="217"/>
      <c r="NMR19" s="217"/>
      <c r="NMS19" s="217"/>
      <c r="NMT19" s="217"/>
      <c r="NMU19" s="217"/>
      <c r="NMV19" s="217"/>
      <c r="NMW19" s="217"/>
      <c r="NMX19" s="217"/>
      <c r="NMY19" s="217"/>
      <c r="NMZ19" s="217"/>
      <c r="NNA19" s="217"/>
      <c r="NNB19" s="217"/>
      <c r="NNC19" s="217"/>
      <c r="NND19" s="217"/>
      <c r="NNE19" s="217"/>
      <c r="NNF19" s="217"/>
      <c r="NNG19" s="217"/>
      <c r="NNH19" s="217"/>
      <c r="NNI19" s="217"/>
      <c r="NNJ19" s="217"/>
      <c r="NNK19" s="217"/>
      <c r="NNL19" s="217"/>
      <c r="NNM19" s="217"/>
      <c r="NNN19" s="217"/>
      <c r="NNO19" s="217"/>
      <c r="NNP19" s="217"/>
      <c r="NNQ19" s="217"/>
      <c r="NNR19" s="217"/>
      <c r="NNS19" s="217"/>
      <c r="NNT19" s="217"/>
      <c r="NNU19" s="217"/>
      <c r="NNV19" s="217"/>
      <c r="NNW19" s="217"/>
      <c r="NNX19" s="217"/>
      <c r="NNY19" s="217"/>
      <c r="NNZ19" s="217"/>
      <c r="NOA19" s="217"/>
      <c r="NOB19" s="217"/>
      <c r="NOC19" s="217"/>
      <c r="NOD19" s="217"/>
      <c r="NOE19" s="217"/>
      <c r="NOF19" s="217"/>
      <c r="NOG19" s="217"/>
      <c r="NOH19" s="217"/>
      <c r="NOI19" s="217"/>
      <c r="NOJ19" s="217"/>
      <c r="NOK19" s="217"/>
      <c r="NOL19" s="217"/>
      <c r="NOM19" s="217"/>
      <c r="NON19" s="217"/>
      <c r="NOO19" s="217"/>
      <c r="NOP19" s="217"/>
      <c r="NOQ19" s="217"/>
      <c r="NOR19" s="217"/>
      <c r="NOS19" s="217"/>
      <c r="NOT19" s="217"/>
      <c r="NOU19" s="217"/>
      <c r="NOV19" s="217"/>
      <c r="NOW19" s="217"/>
      <c r="NOX19" s="217"/>
      <c r="NOY19" s="217"/>
      <c r="NOZ19" s="217"/>
      <c r="NPA19" s="217"/>
      <c r="NPB19" s="217"/>
      <c r="NPC19" s="217"/>
      <c r="NPD19" s="217"/>
      <c r="NPE19" s="217"/>
      <c r="NPF19" s="217"/>
      <c r="NPG19" s="217"/>
      <c r="NPH19" s="217"/>
      <c r="NPI19" s="217"/>
      <c r="NPJ19" s="217"/>
      <c r="NPK19" s="217"/>
      <c r="NPL19" s="217"/>
      <c r="NPM19" s="217"/>
      <c r="NPN19" s="217"/>
      <c r="NPO19" s="217"/>
      <c r="NPP19" s="217"/>
      <c r="NPQ19" s="217"/>
      <c r="NPR19" s="217"/>
      <c r="NPS19" s="217"/>
      <c r="NPT19" s="217"/>
      <c r="NPU19" s="217"/>
      <c r="NPV19" s="217"/>
      <c r="NPW19" s="217"/>
      <c r="NPX19" s="217"/>
      <c r="NPY19" s="217"/>
      <c r="NPZ19" s="217"/>
      <c r="NQA19" s="217"/>
      <c r="NQB19" s="217"/>
      <c r="NQC19" s="217"/>
      <c r="NQD19" s="217"/>
      <c r="NQE19" s="217"/>
      <c r="NQF19" s="217"/>
      <c r="NQG19" s="217"/>
      <c r="NQH19" s="217"/>
      <c r="NQI19" s="217"/>
      <c r="NQJ19" s="217"/>
      <c r="NQK19" s="217"/>
      <c r="NQL19" s="217"/>
      <c r="NQM19" s="217"/>
      <c r="NQN19" s="217"/>
      <c r="NQO19" s="217"/>
      <c r="NQP19" s="217"/>
      <c r="NQQ19" s="217"/>
      <c r="NQR19" s="217"/>
      <c r="NQS19" s="217"/>
      <c r="NQT19" s="217"/>
      <c r="NQU19" s="217"/>
      <c r="NQV19" s="217"/>
      <c r="NQW19" s="217"/>
      <c r="NQX19" s="217"/>
      <c r="NQY19" s="217"/>
      <c r="NQZ19" s="217"/>
      <c r="NRA19" s="217"/>
      <c r="NRB19" s="217"/>
      <c r="NRC19" s="217"/>
      <c r="NRD19" s="217"/>
      <c r="NRE19" s="217"/>
      <c r="NRF19" s="217"/>
      <c r="NRG19" s="217"/>
      <c r="NRH19" s="217"/>
      <c r="NRI19" s="217"/>
      <c r="NRJ19" s="217"/>
      <c r="NRK19" s="217"/>
      <c r="NRL19" s="217"/>
      <c r="NRM19" s="217"/>
      <c r="NRN19" s="217"/>
      <c r="NRO19" s="217"/>
      <c r="NRP19" s="217"/>
      <c r="NRQ19" s="217"/>
      <c r="NRR19" s="217"/>
      <c r="NRS19" s="217"/>
      <c r="NRT19" s="217"/>
      <c r="NRU19" s="217"/>
      <c r="NRV19" s="217"/>
      <c r="NRW19" s="217"/>
      <c r="NRX19" s="217"/>
      <c r="NRY19" s="217"/>
      <c r="NRZ19" s="217"/>
      <c r="NSA19" s="217"/>
      <c r="NSB19" s="217"/>
      <c r="NSC19" s="217"/>
      <c r="NSD19" s="217"/>
      <c r="NSE19" s="217"/>
      <c r="NSF19" s="217"/>
      <c r="NSG19" s="217"/>
      <c r="NSH19" s="217"/>
      <c r="NSI19" s="217"/>
      <c r="NSJ19" s="217"/>
      <c r="NSK19" s="217"/>
      <c r="NSL19" s="217"/>
      <c r="NSM19" s="217"/>
      <c r="NSN19" s="217"/>
      <c r="NSO19" s="217"/>
      <c r="NSP19" s="217"/>
      <c r="NSQ19" s="217"/>
      <c r="NSR19" s="217"/>
      <c r="NSS19" s="217"/>
      <c r="NST19" s="217"/>
      <c r="NSU19" s="217"/>
      <c r="NSV19" s="217"/>
      <c r="NSW19" s="217"/>
      <c r="NSX19" s="217"/>
      <c r="NSY19" s="217"/>
      <c r="NSZ19" s="217"/>
      <c r="NTA19" s="217"/>
      <c r="NTB19" s="217"/>
      <c r="NTC19" s="217"/>
      <c r="NTD19" s="217"/>
      <c r="NTE19" s="217"/>
      <c r="NTF19" s="217"/>
      <c r="NTG19" s="217"/>
      <c r="NTH19" s="217"/>
      <c r="NTI19" s="217"/>
      <c r="NTJ19" s="217"/>
      <c r="NTK19" s="217"/>
      <c r="NTL19" s="217"/>
      <c r="NTM19" s="217"/>
      <c r="NTN19" s="217"/>
      <c r="NTO19" s="217"/>
      <c r="NTP19" s="217"/>
      <c r="NTQ19" s="217"/>
      <c r="NTR19" s="217"/>
      <c r="NTS19" s="217"/>
      <c r="NTT19" s="217"/>
      <c r="NTU19" s="217"/>
      <c r="NTV19" s="217"/>
      <c r="NTW19" s="217"/>
      <c r="NTX19" s="217"/>
      <c r="NTY19" s="217"/>
      <c r="NTZ19" s="217"/>
      <c r="NUA19" s="217"/>
      <c r="NUB19" s="217"/>
      <c r="NUC19" s="217"/>
      <c r="NUD19" s="217"/>
      <c r="NUE19" s="217"/>
      <c r="NUF19" s="217"/>
      <c r="NUG19" s="217"/>
      <c r="NUH19" s="217"/>
      <c r="NUI19" s="217"/>
      <c r="NUJ19" s="217"/>
      <c r="NUK19" s="217"/>
      <c r="NUL19" s="217"/>
      <c r="NUM19" s="217"/>
      <c r="NUN19" s="217"/>
      <c r="NUO19" s="217"/>
      <c r="NUP19" s="217"/>
      <c r="NUQ19" s="217"/>
      <c r="NUR19" s="217"/>
      <c r="NUS19" s="217"/>
      <c r="NUT19" s="217"/>
      <c r="NUU19" s="217"/>
      <c r="NUV19" s="217"/>
      <c r="NUW19" s="217"/>
      <c r="NUX19" s="217"/>
      <c r="NUY19" s="217"/>
      <c r="NUZ19" s="217"/>
      <c r="NVA19" s="217"/>
      <c r="NVB19" s="217"/>
      <c r="NVC19" s="217"/>
      <c r="NVD19" s="217"/>
      <c r="NVE19" s="217"/>
      <c r="NVF19" s="217"/>
      <c r="NVG19" s="217"/>
      <c r="NVH19" s="217"/>
      <c r="NVI19" s="217"/>
      <c r="NVJ19" s="217"/>
      <c r="NVK19" s="217"/>
      <c r="NVL19" s="217"/>
      <c r="NVM19" s="217"/>
      <c r="NVN19" s="217"/>
      <c r="NVO19" s="217"/>
      <c r="NVP19" s="217"/>
      <c r="NVQ19" s="217"/>
      <c r="NVR19" s="217"/>
      <c r="NVS19" s="217"/>
      <c r="NVT19" s="217"/>
      <c r="NVU19" s="217"/>
      <c r="NVV19" s="217"/>
      <c r="NVW19" s="217"/>
      <c r="NVX19" s="217"/>
      <c r="NVY19" s="217"/>
      <c r="NVZ19" s="217"/>
      <c r="NWA19" s="217"/>
      <c r="NWB19" s="217"/>
      <c r="NWC19" s="217"/>
      <c r="NWD19" s="217"/>
      <c r="NWE19" s="217"/>
      <c r="NWF19" s="217"/>
      <c r="NWG19" s="217"/>
      <c r="NWH19" s="217"/>
      <c r="NWI19" s="217"/>
      <c r="NWJ19" s="217"/>
      <c r="NWK19" s="217"/>
      <c r="NWL19" s="217"/>
      <c r="NWM19" s="217"/>
      <c r="NWN19" s="217"/>
      <c r="NWO19" s="217"/>
      <c r="NWP19" s="217"/>
      <c r="NWQ19" s="217"/>
      <c r="NWR19" s="217"/>
      <c r="NWS19" s="217"/>
      <c r="NWT19" s="217"/>
      <c r="NWU19" s="217"/>
      <c r="NWV19" s="217"/>
      <c r="NWW19" s="217"/>
      <c r="NWX19" s="217"/>
      <c r="NWY19" s="217"/>
      <c r="NWZ19" s="217"/>
      <c r="NXA19" s="217"/>
      <c r="NXB19" s="217"/>
      <c r="NXC19" s="217"/>
      <c r="NXD19" s="217"/>
      <c r="NXE19" s="217"/>
      <c r="NXF19" s="217"/>
      <c r="NXG19" s="217"/>
      <c r="NXH19" s="217"/>
      <c r="NXI19" s="217"/>
      <c r="NXJ19" s="217"/>
      <c r="NXK19" s="217"/>
      <c r="NXL19" s="217"/>
      <c r="NXM19" s="217"/>
      <c r="NXN19" s="217"/>
      <c r="NXO19" s="217"/>
      <c r="NXP19" s="217"/>
      <c r="NXQ19" s="217"/>
      <c r="NXR19" s="217"/>
      <c r="NXS19" s="217"/>
      <c r="NXT19" s="217"/>
      <c r="NXU19" s="217"/>
      <c r="NXV19" s="217"/>
      <c r="NXW19" s="217"/>
      <c r="NXX19" s="217"/>
      <c r="NXY19" s="217"/>
      <c r="NXZ19" s="217"/>
      <c r="NYA19" s="217"/>
      <c r="NYB19" s="217"/>
      <c r="NYC19" s="217"/>
      <c r="NYD19" s="217"/>
      <c r="NYE19" s="217"/>
      <c r="NYF19" s="217"/>
      <c r="NYG19" s="217"/>
      <c r="NYH19" s="217"/>
      <c r="NYI19" s="217"/>
      <c r="NYJ19" s="217"/>
      <c r="NYK19" s="217"/>
      <c r="NYL19" s="217"/>
      <c r="NYM19" s="217"/>
      <c r="NYN19" s="217"/>
      <c r="NYO19" s="217"/>
      <c r="NYP19" s="217"/>
      <c r="NYQ19" s="217"/>
      <c r="NYR19" s="217"/>
      <c r="NYS19" s="217"/>
      <c r="NYT19" s="217"/>
      <c r="NYU19" s="217"/>
      <c r="NYV19" s="217"/>
      <c r="NYW19" s="217"/>
      <c r="NYX19" s="217"/>
      <c r="NYY19" s="217"/>
      <c r="NYZ19" s="217"/>
      <c r="NZA19" s="217"/>
      <c r="NZB19" s="217"/>
      <c r="NZC19" s="217"/>
      <c r="NZD19" s="217"/>
      <c r="NZE19" s="217"/>
      <c r="NZF19" s="217"/>
      <c r="NZG19" s="217"/>
      <c r="NZH19" s="217"/>
      <c r="NZI19" s="217"/>
      <c r="NZJ19" s="217"/>
      <c r="NZK19" s="217"/>
      <c r="NZL19" s="217"/>
      <c r="NZM19" s="217"/>
      <c r="NZN19" s="217"/>
      <c r="NZO19" s="217"/>
      <c r="NZP19" s="217"/>
      <c r="NZQ19" s="217"/>
      <c r="NZR19" s="217"/>
      <c r="NZS19" s="217"/>
      <c r="NZT19" s="217"/>
      <c r="NZU19" s="217"/>
      <c r="NZV19" s="217"/>
      <c r="NZW19" s="217"/>
      <c r="NZX19" s="217"/>
      <c r="NZY19" s="217"/>
      <c r="NZZ19" s="217"/>
      <c r="OAA19" s="217"/>
      <c r="OAB19" s="217"/>
      <c r="OAC19" s="217"/>
      <c r="OAD19" s="217"/>
      <c r="OAE19" s="217"/>
      <c r="OAF19" s="217"/>
      <c r="OAG19" s="217"/>
      <c r="OAH19" s="217"/>
      <c r="OAI19" s="217"/>
      <c r="OAJ19" s="217"/>
      <c r="OAK19" s="217"/>
      <c r="OAL19" s="217"/>
      <c r="OAM19" s="217"/>
      <c r="OAN19" s="217"/>
      <c r="OAO19" s="217"/>
      <c r="OAP19" s="217"/>
      <c r="OAQ19" s="217"/>
      <c r="OAR19" s="217"/>
      <c r="OAS19" s="217"/>
      <c r="OAT19" s="217"/>
      <c r="OAU19" s="217"/>
      <c r="OAV19" s="217"/>
      <c r="OAW19" s="217"/>
      <c r="OAX19" s="217"/>
      <c r="OAY19" s="217"/>
      <c r="OAZ19" s="217"/>
      <c r="OBA19" s="217"/>
      <c r="OBB19" s="217"/>
      <c r="OBC19" s="217"/>
      <c r="OBD19" s="217"/>
      <c r="OBE19" s="217"/>
      <c r="OBF19" s="217"/>
      <c r="OBG19" s="217"/>
      <c r="OBH19" s="217"/>
      <c r="OBI19" s="217"/>
      <c r="OBJ19" s="217"/>
      <c r="OBK19" s="217"/>
      <c r="OBL19" s="217"/>
      <c r="OBM19" s="217"/>
      <c r="OBN19" s="217"/>
      <c r="OBO19" s="217"/>
      <c r="OBP19" s="217"/>
      <c r="OBQ19" s="217"/>
      <c r="OBR19" s="217"/>
      <c r="OBS19" s="217"/>
      <c r="OBT19" s="217"/>
      <c r="OBU19" s="217"/>
      <c r="OBV19" s="217"/>
      <c r="OBW19" s="217"/>
      <c r="OBX19" s="217"/>
      <c r="OBY19" s="217"/>
      <c r="OBZ19" s="217"/>
      <c r="OCA19" s="217"/>
      <c r="OCB19" s="217"/>
      <c r="OCC19" s="217"/>
      <c r="OCD19" s="217"/>
      <c r="OCE19" s="217"/>
      <c r="OCF19" s="217"/>
      <c r="OCG19" s="217"/>
      <c r="OCH19" s="217"/>
      <c r="OCI19" s="217"/>
      <c r="OCJ19" s="217"/>
      <c r="OCK19" s="217"/>
      <c r="OCL19" s="217"/>
      <c r="OCM19" s="217"/>
      <c r="OCN19" s="217"/>
      <c r="OCO19" s="217"/>
      <c r="OCP19" s="217"/>
      <c r="OCQ19" s="217"/>
      <c r="OCR19" s="217"/>
      <c r="OCS19" s="217"/>
      <c r="OCT19" s="217"/>
      <c r="OCU19" s="217"/>
      <c r="OCV19" s="217"/>
      <c r="OCW19" s="217"/>
      <c r="OCX19" s="217"/>
      <c r="OCY19" s="217"/>
      <c r="OCZ19" s="217"/>
      <c r="ODA19" s="217"/>
      <c r="ODB19" s="217"/>
      <c r="ODC19" s="217"/>
      <c r="ODD19" s="217"/>
      <c r="ODE19" s="217"/>
      <c r="ODF19" s="217"/>
      <c r="ODG19" s="217"/>
      <c r="ODH19" s="217"/>
      <c r="ODI19" s="217"/>
      <c r="ODJ19" s="217"/>
      <c r="ODK19" s="217"/>
      <c r="ODL19" s="217"/>
      <c r="ODM19" s="217"/>
      <c r="ODN19" s="217"/>
      <c r="ODO19" s="217"/>
      <c r="ODP19" s="217"/>
      <c r="ODQ19" s="217"/>
      <c r="ODR19" s="217"/>
      <c r="ODS19" s="217"/>
      <c r="ODT19" s="217"/>
      <c r="ODU19" s="217"/>
      <c r="ODV19" s="217"/>
      <c r="ODW19" s="217"/>
      <c r="ODX19" s="217"/>
      <c r="ODY19" s="217"/>
      <c r="ODZ19" s="217"/>
      <c r="OEA19" s="217"/>
      <c r="OEB19" s="217"/>
      <c r="OEC19" s="217"/>
      <c r="OED19" s="217"/>
      <c r="OEE19" s="217"/>
      <c r="OEF19" s="217"/>
      <c r="OEG19" s="217"/>
      <c r="OEH19" s="217"/>
      <c r="OEI19" s="217"/>
      <c r="OEJ19" s="217"/>
      <c r="OEK19" s="217"/>
      <c r="OEL19" s="217"/>
      <c r="OEM19" s="217"/>
      <c r="OEN19" s="217"/>
      <c r="OEO19" s="217"/>
      <c r="OEP19" s="217"/>
      <c r="OEQ19" s="217"/>
      <c r="OER19" s="217"/>
      <c r="OES19" s="217"/>
      <c r="OET19" s="217"/>
      <c r="OEU19" s="217"/>
      <c r="OEV19" s="217"/>
      <c r="OEW19" s="217"/>
      <c r="OEX19" s="217"/>
      <c r="OEY19" s="217"/>
      <c r="OEZ19" s="217"/>
      <c r="OFA19" s="217"/>
      <c r="OFB19" s="217"/>
      <c r="OFC19" s="217"/>
      <c r="OFD19" s="217"/>
      <c r="OFE19" s="217"/>
      <c r="OFF19" s="217"/>
      <c r="OFG19" s="217"/>
      <c r="OFH19" s="217"/>
      <c r="OFI19" s="217"/>
      <c r="OFJ19" s="217"/>
      <c r="OFK19" s="217"/>
      <c r="OFL19" s="217"/>
      <c r="OFM19" s="217"/>
      <c r="OFN19" s="217"/>
      <c r="OFO19" s="217"/>
      <c r="OFP19" s="217"/>
      <c r="OFQ19" s="217"/>
      <c r="OFR19" s="217"/>
      <c r="OFS19" s="217"/>
      <c r="OFT19" s="217"/>
      <c r="OFU19" s="217"/>
      <c r="OFV19" s="217"/>
      <c r="OFW19" s="217"/>
      <c r="OFX19" s="217"/>
      <c r="OFY19" s="217"/>
      <c r="OFZ19" s="217"/>
      <c r="OGA19" s="217"/>
      <c r="OGB19" s="217"/>
      <c r="OGC19" s="217"/>
      <c r="OGD19" s="217"/>
      <c r="OGE19" s="217"/>
      <c r="OGF19" s="217"/>
      <c r="OGG19" s="217"/>
      <c r="OGH19" s="217"/>
      <c r="OGI19" s="217"/>
      <c r="OGJ19" s="217"/>
      <c r="OGK19" s="217"/>
      <c r="OGL19" s="217"/>
      <c r="OGM19" s="217"/>
      <c r="OGN19" s="217"/>
      <c r="OGO19" s="217"/>
      <c r="OGP19" s="217"/>
      <c r="OGQ19" s="217"/>
      <c r="OGR19" s="217"/>
      <c r="OGS19" s="217"/>
      <c r="OGT19" s="217"/>
      <c r="OGU19" s="217"/>
      <c r="OGV19" s="217"/>
      <c r="OGW19" s="217"/>
      <c r="OGX19" s="217"/>
      <c r="OGY19" s="217"/>
      <c r="OGZ19" s="217"/>
      <c r="OHA19" s="217"/>
      <c r="OHB19" s="217"/>
      <c r="OHC19" s="217"/>
      <c r="OHD19" s="217"/>
      <c r="OHE19" s="217"/>
      <c r="OHF19" s="217"/>
      <c r="OHG19" s="217"/>
      <c r="OHH19" s="217"/>
      <c r="OHI19" s="217"/>
      <c r="OHJ19" s="217"/>
      <c r="OHK19" s="217"/>
      <c r="OHL19" s="217"/>
      <c r="OHM19" s="217"/>
      <c r="OHN19" s="217"/>
      <c r="OHO19" s="217"/>
      <c r="OHP19" s="217"/>
      <c r="OHQ19" s="217"/>
      <c r="OHR19" s="217"/>
      <c r="OHS19" s="217"/>
      <c r="OHT19" s="217"/>
      <c r="OHU19" s="217"/>
      <c r="OHV19" s="217"/>
      <c r="OHW19" s="217"/>
      <c r="OHX19" s="217"/>
      <c r="OHY19" s="217"/>
      <c r="OHZ19" s="217"/>
      <c r="OIA19" s="217"/>
      <c r="OIB19" s="217"/>
      <c r="OIC19" s="217"/>
      <c r="OID19" s="217"/>
      <c r="OIE19" s="217"/>
      <c r="OIF19" s="217"/>
      <c r="OIG19" s="217"/>
      <c r="OIH19" s="217"/>
      <c r="OII19" s="217"/>
      <c r="OIJ19" s="217"/>
      <c r="OIK19" s="217"/>
      <c r="OIL19" s="217"/>
      <c r="OIM19" s="217"/>
      <c r="OIN19" s="217"/>
      <c r="OIO19" s="217"/>
      <c r="OIP19" s="217"/>
      <c r="OIQ19" s="217"/>
      <c r="OIR19" s="217"/>
      <c r="OIS19" s="217"/>
      <c r="OIT19" s="217"/>
      <c r="OIU19" s="217"/>
      <c r="OIV19" s="217"/>
      <c r="OIW19" s="217"/>
      <c r="OIX19" s="217"/>
      <c r="OIY19" s="217"/>
      <c r="OIZ19" s="217"/>
      <c r="OJA19" s="217"/>
      <c r="OJB19" s="217"/>
      <c r="OJC19" s="217"/>
      <c r="OJD19" s="217"/>
      <c r="OJE19" s="217"/>
      <c r="OJF19" s="217"/>
      <c r="OJG19" s="217"/>
      <c r="OJH19" s="217"/>
      <c r="OJI19" s="217"/>
      <c r="OJJ19" s="217"/>
      <c r="OJK19" s="217"/>
      <c r="OJL19" s="217"/>
      <c r="OJM19" s="217"/>
      <c r="OJN19" s="217"/>
      <c r="OJO19" s="217"/>
      <c r="OJP19" s="217"/>
      <c r="OJQ19" s="217"/>
      <c r="OJR19" s="217"/>
      <c r="OJS19" s="217"/>
      <c r="OJT19" s="217"/>
      <c r="OJU19" s="217"/>
      <c r="OJV19" s="217"/>
      <c r="OJW19" s="217"/>
      <c r="OJX19" s="217"/>
      <c r="OJY19" s="217"/>
      <c r="OJZ19" s="217"/>
      <c r="OKA19" s="217"/>
      <c r="OKB19" s="217"/>
      <c r="OKC19" s="217"/>
      <c r="OKD19" s="217"/>
      <c r="OKE19" s="217"/>
      <c r="OKF19" s="217"/>
      <c r="OKG19" s="217"/>
      <c r="OKH19" s="217"/>
      <c r="OKI19" s="217"/>
      <c r="OKJ19" s="217"/>
      <c r="OKK19" s="217"/>
      <c r="OKL19" s="217"/>
      <c r="OKM19" s="217"/>
      <c r="OKN19" s="217"/>
      <c r="OKO19" s="217"/>
      <c r="OKP19" s="217"/>
      <c r="OKQ19" s="217"/>
      <c r="OKR19" s="217"/>
      <c r="OKS19" s="217"/>
      <c r="OKT19" s="217"/>
      <c r="OKU19" s="217"/>
      <c r="OKV19" s="217"/>
      <c r="OKW19" s="217"/>
      <c r="OKX19" s="217"/>
      <c r="OKY19" s="217"/>
      <c r="OKZ19" s="217"/>
      <c r="OLA19" s="217"/>
      <c r="OLB19" s="217"/>
      <c r="OLC19" s="217"/>
      <c r="OLD19" s="217"/>
      <c r="OLE19" s="217"/>
      <c r="OLF19" s="217"/>
      <c r="OLG19" s="217"/>
      <c r="OLH19" s="217"/>
      <c r="OLI19" s="217"/>
      <c r="OLJ19" s="217"/>
      <c r="OLK19" s="217"/>
      <c r="OLL19" s="217"/>
      <c r="OLM19" s="217"/>
      <c r="OLN19" s="217"/>
      <c r="OLO19" s="217"/>
      <c r="OLP19" s="217"/>
      <c r="OLQ19" s="217"/>
      <c r="OLR19" s="217"/>
      <c r="OLS19" s="217"/>
      <c r="OLT19" s="217"/>
      <c r="OLU19" s="217"/>
      <c r="OLV19" s="217"/>
      <c r="OLW19" s="217"/>
      <c r="OLX19" s="217"/>
      <c r="OLY19" s="217"/>
      <c r="OLZ19" s="217"/>
      <c r="OMA19" s="217"/>
      <c r="OMB19" s="217"/>
      <c r="OMC19" s="217"/>
      <c r="OMD19" s="217"/>
      <c r="OME19" s="217"/>
      <c r="OMF19" s="217"/>
      <c r="OMG19" s="217"/>
      <c r="OMH19" s="217"/>
      <c r="OMI19" s="217"/>
      <c r="OMJ19" s="217"/>
      <c r="OMK19" s="217"/>
      <c r="OML19" s="217"/>
      <c r="OMM19" s="217"/>
      <c r="OMN19" s="217"/>
      <c r="OMO19" s="217"/>
      <c r="OMP19" s="217"/>
      <c r="OMQ19" s="217"/>
      <c r="OMR19" s="217"/>
      <c r="OMS19" s="217"/>
      <c r="OMT19" s="217"/>
      <c r="OMU19" s="217"/>
      <c r="OMV19" s="217"/>
      <c r="OMW19" s="217"/>
      <c r="OMX19" s="217"/>
      <c r="OMY19" s="217"/>
      <c r="OMZ19" s="217"/>
      <c r="ONA19" s="217"/>
      <c r="ONB19" s="217"/>
      <c r="ONC19" s="217"/>
      <c r="OND19" s="217"/>
      <c r="ONE19" s="217"/>
      <c r="ONF19" s="217"/>
      <c r="ONG19" s="217"/>
      <c r="ONH19" s="217"/>
      <c r="ONI19" s="217"/>
      <c r="ONJ19" s="217"/>
      <c r="ONK19" s="217"/>
      <c r="ONL19" s="217"/>
      <c r="ONM19" s="217"/>
      <c r="ONN19" s="217"/>
      <c r="ONO19" s="217"/>
      <c r="ONP19" s="217"/>
      <c r="ONQ19" s="217"/>
      <c r="ONR19" s="217"/>
      <c r="ONS19" s="217"/>
      <c r="ONT19" s="217"/>
      <c r="ONU19" s="217"/>
      <c r="ONV19" s="217"/>
      <c r="ONW19" s="217"/>
      <c r="ONX19" s="217"/>
      <c r="ONY19" s="217"/>
      <c r="ONZ19" s="217"/>
      <c r="OOA19" s="217"/>
      <c r="OOB19" s="217"/>
      <c r="OOC19" s="217"/>
      <c r="OOD19" s="217"/>
      <c r="OOE19" s="217"/>
      <c r="OOF19" s="217"/>
      <c r="OOG19" s="217"/>
      <c r="OOH19" s="217"/>
      <c r="OOI19" s="217"/>
      <c r="OOJ19" s="217"/>
      <c r="OOK19" s="217"/>
      <c r="OOL19" s="217"/>
      <c r="OOM19" s="217"/>
      <c r="OON19" s="217"/>
      <c r="OOO19" s="217"/>
      <c r="OOP19" s="217"/>
      <c r="OOQ19" s="217"/>
      <c r="OOR19" s="217"/>
      <c r="OOS19" s="217"/>
      <c r="OOT19" s="217"/>
      <c r="OOU19" s="217"/>
      <c r="OOV19" s="217"/>
      <c r="OOW19" s="217"/>
      <c r="OOX19" s="217"/>
      <c r="OOY19" s="217"/>
      <c r="OOZ19" s="217"/>
      <c r="OPA19" s="217"/>
      <c r="OPB19" s="217"/>
      <c r="OPC19" s="217"/>
      <c r="OPD19" s="217"/>
      <c r="OPE19" s="217"/>
      <c r="OPF19" s="217"/>
      <c r="OPG19" s="217"/>
      <c r="OPH19" s="217"/>
      <c r="OPI19" s="217"/>
      <c r="OPJ19" s="217"/>
      <c r="OPK19" s="217"/>
      <c r="OPL19" s="217"/>
      <c r="OPM19" s="217"/>
      <c r="OPN19" s="217"/>
      <c r="OPO19" s="217"/>
      <c r="OPP19" s="217"/>
      <c r="OPQ19" s="217"/>
      <c r="OPR19" s="217"/>
      <c r="OPS19" s="217"/>
      <c r="OPT19" s="217"/>
      <c r="OPU19" s="217"/>
      <c r="OPV19" s="217"/>
      <c r="OPW19" s="217"/>
      <c r="OPX19" s="217"/>
      <c r="OPY19" s="217"/>
      <c r="OPZ19" s="217"/>
      <c r="OQA19" s="217"/>
      <c r="OQB19" s="217"/>
      <c r="OQC19" s="217"/>
      <c r="OQD19" s="217"/>
      <c r="OQE19" s="217"/>
      <c r="OQF19" s="217"/>
      <c r="OQG19" s="217"/>
      <c r="OQH19" s="217"/>
      <c r="OQI19" s="217"/>
      <c r="OQJ19" s="217"/>
      <c r="OQK19" s="217"/>
      <c r="OQL19" s="217"/>
      <c r="OQM19" s="217"/>
      <c r="OQN19" s="217"/>
      <c r="OQO19" s="217"/>
      <c r="OQP19" s="217"/>
      <c r="OQQ19" s="217"/>
      <c r="OQR19" s="217"/>
      <c r="OQS19" s="217"/>
      <c r="OQT19" s="217"/>
      <c r="OQU19" s="217"/>
      <c r="OQV19" s="217"/>
      <c r="OQW19" s="217"/>
      <c r="OQX19" s="217"/>
      <c r="OQY19" s="217"/>
      <c r="OQZ19" s="217"/>
      <c r="ORA19" s="217"/>
      <c r="ORB19" s="217"/>
      <c r="ORC19" s="217"/>
      <c r="ORD19" s="217"/>
      <c r="ORE19" s="217"/>
      <c r="ORF19" s="217"/>
      <c r="ORG19" s="217"/>
      <c r="ORH19" s="217"/>
      <c r="ORI19" s="217"/>
      <c r="ORJ19" s="217"/>
      <c r="ORK19" s="217"/>
      <c r="ORL19" s="217"/>
      <c r="ORM19" s="217"/>
      <c r="ORN19" s="217"/>
      <c r="ORO19" s="217"/>
      <c r="ORP19" s="217"/>
      <c r="ORQ19" s="217"/>
      <c r="ORR19" s="217"/>
      <c r="ORS19" s="217"/>
      <c r="ORT19" s="217"/>
      <c r="ORU19" s="217"/>
      <c r="ORV19" s="217"/>
      <c r="ORW19" s="217"/>
      <c r="ORX19" s="217"/>
      <c r="ORY19" s="217"/>
      <c r="ORZ19" s="217"/>
      <c r="OSA19" s="217"/>
      <c r="OSB19" s="217"/>
      <c r="OSC19" s="217"/>
      <c r="OSD19" s="217"/>
      <c r="OSE19" s="217"/>
      <c r="OSF19" s="217"/>
      <c r="OSG19" s="217"/>
      <c r="OSH19" s="217"/>
      <c r="OSI19" s="217"/>
      <c r="OSJ19" s="217"/>
      <c r="OSK19" s="217"/>
      <c r="OSL19" s="217"/>
      <c r="OSM19" s="217"/>
      <c r="OSN19" s="217"/>
      <c r="OSO19" s="217"/>
      <c r="OSP19" s="217"/>
      <c r="OSQ19" s="217"/>
      <c r="OSR19" s="217"/>
      <c r="OSS19" s="217"/>
      <c r="OST19" s="217"/>
      <c r="OSU19" s="217"/>
      <c r="OSV19" s="217"/>
      <c r="OSW19" s="217"/>
      <c r="OSX19" s="217"/>
      <c r="OSY19" s="217"/>
      <c r="OSZ19" s="217"/>
      <c r="OTA19" s="217"/>
      <c r="OTB19" s="217"/>
      <c r="OTC19" s="217"/>
      <c r="OTD19" s="217"/>
      <c r="OTE19" s="217"/>
      <c r="OTF19" s="217"/>
      <c r="OTG19" s="217"/>
      <c r="OTH19" s="217"/>
      <c r="OTI19" s="217"/>
      <c r="OTJ19" s="217"/>
      <c r="OTK19" s="217"/>
      <c r="OTL19" s="217"/>
      <c r="OTM19" s="217"/>
      <c r="OTN19" s="217"/>
      <c r="OTO19" s="217"/>
      <c r="OTP19" s="217"/>
      <c r="OTQ19" s="217"/>
      <c r="OTR19" s="217"/>
      <c r="OTS19" s="217"/>
      <c r="OTT19" s="217"/>
      <c r="OTU19" s="217"/>
      <c r="OTV19" s="217"/>
      <c r="OTW19" s="217"/>
      <c r="OTX19" s="217"/>
      <c r="OTY19" s="217"/>
      <c r="OTZ19" s="217"/>
      <c r="OUA19" s="217"/>
      <c r="OUB19" s="217"/>
      <c r="OUC19" s="217"/>
      <c r="OUD19" s="217"/>
      <c r="OUE19" s="217"/>
      <c r="OUF19" s="217"/>
      <c r="OUG19" s="217"/>
      <c r="OUH19" s="217"/>
      <c r="OUI19" s="217"/>
      <c r="OUJ19" s="217"/>
      <c r="OUK19" s="217"/>
      <c r="OUL19" s="217"/>
      <c r="OUM19" s="217"/>
      <c r="OUN19" s="217"/>
      <c r="OUO19" s="217"/>
      <c r="OUP19" s="217"/>
      <c r="OUQ19" s="217"/>
      <c r="OUR19" s="217"/>
      <c r="OUS19" s="217"/>
      <c r="OUT19" s="217"/>
      <c r="OUU19" s="217"/>
      <c r="OUV19" s="217"/>
      <c r="OUW19" s="217"/>
      <c r="OUX19" s="217"/>
      <c r="OUY19" s="217"/>
      <c r="OUZ19" s="217"/>
      <c r="OVA19" s="217"/>
      <c r="OVB19" s="217"/>
      <c r="OVC19" s="217"/>
      <c r="OVD19" s="217"/>
      <c r="OVE19" s="217"/>
      <c r="OVF19" s="217"/>
      <c r="OVG19" s="217"/>
      <c r="OVH19" s="217"/>
      <c r="OVI19" s="217"/>
      <c r="OVJ19" s="217"/>
      <c r="OVK19" s="217"/>
      <c r="OVL19" s="217"/>
      <c r="OVM19" s="217"/>
      <c r="OVN19" s="217"/>
      <c r="OVO19" s="217"/>
      <c r="OVP19" s="217"/>
      <c r="OVQ19" s="217"/>
      <c r="OVR19" s="217"/>
      <c r="OVS19" s="217"/>
      <c r="OVT19" s="217"/>
      <c r="OVU19" s="217"/>
      <c r="OVV19" s="217"/>
      <c r="OVW19" s="217"/>
      <c r="OVX19" s="217"/>
      <c r="OVY19" s="217"/>
      <c r="OVZ19" s="217"/>
      <c r="OWA19" s="217"/>
      <c r="OWB19" s="217"/>
      <c r="OWC19" s="217"/>
      <c r="OWD19" s="217"/>
      <c r="OWE19" s="217"/>
      <c r="OWF19" s="217"/>
      <c r="OWG19" s="217"/>
      <c r="OWH19" s="217"/>
      <c r="OWI19" s="217"/>
      <c r="OWJ19" s="217"/>
      <c r="OWK19" s="217"/>
      <c r="OWL19" s="217"/>
      <c r="OWM19" s="217"/>
      <c r="OWN19" s="217"/>
      <c r="OWO19" s="217"/>
      <c r="OWP19" s="217"/>
      <c r="OWQ19" s="217"/>
      <c r="OWR19" s="217"/>
      <c r="OWS19" s="217"/>
      <c r="OWT19" s="217"/>
      <c r="OWU19" s="217"/>
      <c r="OWV19" s="217"/>
      <c r="OWW19" s="217"/>
      <c r="OWX19" s="217"/>
      <c r="OWY19" s="217"/>
      <c r="OWZ19" s="217"/>
      <c r="OXA19" s="217"/>
      <c r="OXB19" s="217"/>
      <c r="OXC19" s="217"/>
      <c r="OXD19" s="217"/>
      <c r="OXE19" s="217"/>
      <c r="OXF19" s="217"/>
      <c r="OXG19" s="217"/>
      <c r="OXH19" s="217"/>
      <c r="OXI19" s="217"/>
      <c r="OXJ19" s="217"/>
      <c r="OXK19" s="217"/>
      <c r="OXL19" s="217"/>
      <c r="OXM19" s="217"/>
      <c r="OXN19" s="217"/>
      <c r="OXO19" s="217"/>
      <c r="OXP19" s="217"/>
      <c r="OXQ19" s="217"/>
      <c r="OXR19" s="217"/>
      <c r="OXS19" s="217"/>
      <c r="OXT19" s="217"/>
      <c r="OXU19" s="217"/>
      <c r="OXV19" s="217"/>
      <c r="OXW19" s="217"/>
      <c r="OXX19" s="217"/>
      <c r="OXY19" s="217"/>
      <c r="OXZ19" s="217"/>
      <c r="OYA19" s="217"/>
      <c r="OYB19" s="217"/>
      <c r="OYC19" s="217"/>
      <c r="OYD19" s="217"/>
      <c r="OYE19" s="217"/>
      <c r="OYF19" s="217"/>
      <c r="OYG19" s="217"/>
      <c r="OYH19" s="217"/>
      <c r="OYI19" s="217"/>
      <c r="OYJ19" s="217"/>
      <c r="OYK19" s="217"/>
      <c r="OYL19" s="217"/>
      <c r="OYM19" s="217"/>
      <c r="OYN19" s="217"/>
      <c r="OYO19" s="217"/>
      <c r="OYP19" s="217"/>
      <c r="OYQ19" s="217"/>
      <c r="OYR19" s="217"/>
      <c r="OYS19" s="217"/>
      <c r="OYT19" s="217"/>
      <c r="OYU19" s="217"/>
      <c r="OYV19" s="217"/>
      <c r="OYW19" s="217"/>
      <c r="OYX19" s="217"/>
      <c r="OYY19" s="217"/>
      <c r="OYZ19" s="217"/>
      <c r="OZA19" s="217"/>
      <c r="OZB19" s="217"/>
      <c r="OZC19" s="217"/>
      <c r="OZD19" s="217"/>
      <c r="OZE19" s="217"/>
      <c r="OZF19" s="217"/>
      <c r="OZG19" s="217"/>
      <c r="OZH19" s="217"/>
      <c r="OZI19" s="217"/>
      <c r="OZJ19" s="217"/>
      <c r="OZK19" s="217"/>
      <c r="OZL19" s="217"/>
      <c r="OZM19" s="217"/>
      <c r="OZN19" s="217"/>
      <c r="OZO19" s="217"/>
      <c r="OZP19" s="217"/>
      <c r="OZQ19" s="217"/>
      <c r="OZR19" s="217"/>
      <c r="OZS19" s="217"/>
      <c r="OZT19" s="217"/>
      <c r="OZU19" s="217"/>
      <c r="OZV19" s="217"/>
      <c r="OZW19" s="217"/>
      <c r="OZX19" s="217"/>
      <c r="OZY19" s="217"/>
      <c r="OZZ19" s="217"/>
      <c r="PAA19" s="217"/>
      <c r="PAB19" s="217"/>
      <c r="PAC19" s="217"/>
      <c r="PAD19" s="217"/>
      <c r="PAE19" s="217"/>
      <c r="PAF19" s="217"/>
      <c r="PAG19" s="217"/>
      <c r="PAH19" s="217"/>
      <c r="PAI19" s="217"/>
      <c r="PAJ19" s="217"/>
      <c r="PAK19" s="217"/>
      <c r="PAL19" s="217"/>
      <c r="PAM19" s="217"/>
      <c r="PAN19" s="217"/>
      <c r="PAO19" s="217"/>
      <c r="PAP19" s="217"/>
      <c r="PAQ19" s="217"/>
      <c r="PAR19" s="217"/>
      <c r="PAS19" s="217"/>
      <c r="PAT19" s="217"/>
      <c r="PAU19" s="217"/>
      <c r="PAV19" s="217"/>
      <c r="PAW19" s="217"/>
      <c r="PAX19" s="217"/>
      <c r="PAY19" s="217"/>
      <c r="PAZ19" s="217"/>
      <c r="PBA19" s="217"/>
      <c r="PBB19" s="217"/>
      <c r="PBC19" s="217"/>
      <c r="PBD19" s="217"/>
      <c r="PBE19" s="217"/>
      <c r="PBF19" s="217"/>
      <c r="PBG19" s="217"/>
      <c r="PBH19" s="217"/>
      <c r="PBI19" s="217"/>
      <c r="PBJ19" s="217"/>
      <c r="PBK19" s="217"/>
      <c r="PBL19" s="217"/>
      <c r="PBM19" s="217"/>
      <c r="PBN19" s="217"/>
      <c r="PBO19" s="217"/>
      <c r="PBP19" s="217"/>
      <c r="PBQ19" s="217"/>
      <c r="PBR19" s="217"/>
      <c r="PBS19" s="217"/>
      <c r="PBT19" s="217"/>
      <c r="PBU19" s="217"/>
      <c r="PBV19" s="217"/>
      <c r="PBW19" s="217"/>
      <c r="PBX19" s="217"/>
      <c r="PBY19" s="217"/>
      <c r="PBZ19" s="217"/>
      <c r="PCA19" s="217"/>
      <c r="PCB19" s="217"/>
      <c r="PCC19" s="217"/>
      <c r="PCD19" s="217"/>
      <c r="PCE19" s="217"/>
      <c r="PCF19" s="217"/>
      <c r="PCG19" s="217"/>
      <c r="PCH19" s="217"/>
      <c r="PCI19" s="217"/>
      <c r="PCJ19" s="217"/>
      <c r="PCK19" s="217"/>
      <c r="PCL19" s="217"/>
      <c r="PCM19" s="217"/>
      <c r="PCN19" s="217"/>
      <c r="PCO19" s="217"/>
      <c r="PCP19" s="217"/>
      <c r="PCQ19" s="217"/>
      <c r="PCR19" s="217"/>
      <c r="PCS19" s="217"/>
      <c r="PCT19" s="217"/>
      <c r="PCU19" s="217"/>
      <c r="PCV19" s="217"/>
      <c r="PCW19" s="217"/>
      <c r="PCX19" s="217"/>
      <c r="PCY19" s="217"/>
      <c r="PCZ19" s="217"/>
      <c r="PDA19" s="217"/>
      <c r="PDB19" s="217"/>
      <c r="PDC19" s="217"/>
      <c r="PDD19" s="217"/>
      <c r="PDE19" s="217"/>
      <c r="PDF19" s="217"/>
      <c r="PDG19" s="217"/>
      <c r="PDH19" s="217"/>
      <c r="PDI19" s="217"/>
      <c r="PDJ19" s="217"/>
      <c r="PDK19" s="217"/>
      <c r="PDL19" s="217"/>
      <c r="PDM19" s="217"/>
      <c r="PDN19" s="217"/>
      <c r="PDO19" s="217"/>
      <c r="PDP19" s="217"/>
      <c r="PDQ19" s="217"/>
      <c r="PDR19" s="217"/>
      <c r="PDS19" s="217"/>
      <c r="PDT19" s="217"/>
      <c r="PDU19" s="217"/>
      <c r="PDV19" s="217"/>
      <c r="PDW19" s="217"/>
      <c r="PDX19" s="217"/>
      <c r="PDY19" s="217"/>
      <c r="PDZ19" s="217"/>
      <c r="PEA19" s="217"/>
      <c r="PEB19" s="217"/>
      <c r="PEC19" s="217"/>
      <c r="PED19" s="217"/>
      <c r="PEE19" s="217"/>
      <c r="PEF19" s="217"/>
      <c r="PEG19" s="217"/>
      <c r="PEH19" s="217"/>
      <c r="PEI19" s="217"/>
      <c r="PEJ19" s="217"/>
      <c r="PEK19" s="217"/>
      <c r="PEL19" s="217"/>
      <c r="PEM19" s="217"/>
      <c r="PEN19" s="217"/>
      <c r="PEO19" s="217"/>
      <c r="PEP19" s="217"/>
      <c r="PEQ19" s="217"/>
      <c r="PER19" s="217"/>
      <c r="PES19" s="217"/>
      <c r="PET19" s="217"/>
      <c r="PEU19" s="217"/>
      <c r="PEV19" s="217"/>
      <c r="PEW19" s="217"/>
      <c r="PEX19" s="217"/>
      <c r="PEY19" s="217"/>
      <c r="PEZ19" s="217"/>
      <c r="PFA19" s="217"/>
      <c r="PFB19" s="217"/>
      <c r="PFC19" s="217"/>
      <c r="PFD19" s="217"/>
      <c r="PFE19" s="217"/>
      <c r="PFF19" s="217"/>
      <c r="PFG19" s="217"/>
      <c r="PFH19" s="217"/>
      <c r="PFI19" s="217"/>
      <c r="PFJ19" s="217"/>
      <c r="PFK19" s="217"/>
      <c r="PFL19" s="217"/>
      <c r="PFM19" s="217"/>
      <c r="PFN19" s="217"/>
      <c r="PFO19" s="217"/>
      <c r="PFP19" s="217"/>
      <c r="PFQ19" s="217"/>
      <c r="PFR19" s="217"/>
      <c r="PFS19" s="217"/>
      <c r="PFT19" s="217"/>
      <c r="PFU19" s="217"/>
      <c r="PFV19" s="217"/>
      <c r="PFW19" s="217"/>
      <c r="PFX19" s="217"/>
      <c r="PFY19" s="217"/>
      <c r="PFZ19" s="217"/>
      <c r="PGA19" s="217"/>
      <c r="PGB19" s="217"/>
      <c r="PGC19" s="217"/>
      <c r="PGD19" s="217"/>
      <c r="PGE19" s="217"/>
      <c r="PGF19" s="217"/>
      <c r="PGG19" s="217"/>
      <c r="PGH19" s="217"/>
      <c r="PGI19" s="217"/>
      <c r="PGJ19" s="217"/>
      <c r="PGK19" s="217"/>
      <c r="PGL19" s="217"/>
      <c r="PGM19" s="217"/>
      <c r="PGN19" s="217"/>
      <c r="PGO19" s="217"/>
      <c r="PGP19" s="217"/>
      <c r="PGQ19" s="217"/>
      <c r="PGR19" s="217"/>
      <c r="PGS19" s="217"/>
      <c r="PGT19" s="217"/>
      <c r="PGU19" s="217"/>
      <c r="PGV19" s="217"/>
      <c r="PGW19" s="217"/>
      <c r="PGX19" s="217"/>
      <c r="PGY19" s="217"/>
      <c r="PGZ19" s="217"/>
      <c r="PHA19" s="217"/>
      <c r="PHB19" s="217"/>
      <c r="PHC19" s="217"/>
      <c r="PHD19" s="217"/>
      <c r="PHE19" s="217"/>
      <c r="PHF19" s="217"/>
      <c r="PHG19" s="217"/>
      <c r="PHH19" s="217"/>
      <c r="PHI19" s="217"/>
      <c r="PHJ19" s="217"/>
      <c r="PHK19" s="217"/>
      <c r="PHL19" s="217"/>
      <c r="PHM19" s="217"/>
      <c r="PHN19" s="217"/>
      <c r="PHO19" s="217"/>
      <c r="PHP19" s="217"/>
      <c r="PHQ19" s="217"/>
      <c r="PHR19" s="217"/>
      <c r="PHS19" s="217"/>
      <c r="PHT19" s="217"/>
      <c r="PHU19" s="217"/>
      <c r="PHV19" s="217"/>
      <c r="PHW19" s="217"/>
      <c r="PHX19" s="217"/>
      <c r="PHY19" s="217"/>
      <c r="PHZ19" s="217"/>
      <c r="PIA19" s="217"/>
      <c r="PIB19" s="217"/>
      <c r="PIC19" s="217"/>
      <c r="PID19" s="217"/>
      <c r="PIE19" s="217"/>
      <c r="PIF19" s="217"/>
      <c r="PIG19" s="217"/>
      <c r="PIH19" s="217"/>
      <c r="PII19" s="217"/>
      <c r="PIJ19" s="217"/>
      <c r="PIK19" s="217"/>
      <c r="PIL19" s="217"/>
      <c r="PIM19" s="217"/>
      <c r="PIN19" s="217"/>
      <c r="PIO19" s="217"/>
      <c r="PIP19" s="217"/>
      <c r="PIQ19" s="217"/>
      <c r="PIR19" s="217"/>
      <c r="PIS19" s="217"/>
      <c r="PIT19" s="217"/>
      <c r="PIU19" s="217"/>
      <c r="PIV19" s="217"/>
      <c r="PIW19" s="217"/>
      <c r="PIX19" s="217"/>
      <c r="PIY19" s="217"/>
      <c r="PIZ19" s="217"/>
      <c r="PJA19" s="217"/>
      <c r="PJB19" s="217"/>
      <c r="PJC19" s="217"/>
      <c r="PJD19" s="217"/>
      <c r="PJE19" s="217"/>
      <c r="PJF19" s="217"/>
      <c r="PJG19" s="217"/>
      <c r="PJH19" s="217"/>
      <c r="PJI19" s="217"/>
      <c r="PJJ19" s="217"/>
      <c r="PJK19" s="217"/>
      <c r="PJL19" s="217"/>
      <c r="PJM19" s="217"/>
      <c r="PJN19" s="217"/>
      <c r="PJO19" s="217"/>
      <c r="PJP19" s="217"/>
      <c r="PJQ19" s="217"/>
      <c r="PJR19" s="217"/>
      <c r="PJS19" s="217"/>
      <c r="PJT19" s="217"/>
      <c r="PJU19" s="217"/>
      <c r="PJV19" s="217"/>
      <c r="PJW19" s="217"/>
      <c r="PJX19" s="217"/>
      <c r="PJY19" s="217"/>
      <c r="PJZ19" s="217"/>
      <c r="PKA19" s="217"/>
      <c r="PKB19" s="217"/>
      <c r="PKC19" s="217"/>
      <c r="PKD19" s="217"/>
      <c r="PKE19" s="217"/>
      <c r="PKF19" s="217"/>
      <c r="PKG19" s="217"/>
      <c r="PKH19" s="217"/>
      <c r="PKI19" s="217"/>
      <c r="PKJ19" s="217"/>
      <c r="PKK19" s="217"/>
      <c r="PKL19" s="217"/>
      <c r="PKM19" s="217"/>
      <c r="PKN19" s="217"/>
      <c r="PKO19" s="217"/>
      <c r="PKP19" s="217"/>
      <c r="PKQ19" s="217"/>
      <c r="PKR19" s="217"/>
      <c r="PKS19" s="217"/>
      <c r="PKT19" s="217"/>
      <c r="PKU19" s="217"/>
      <c r="PKV19" s="217"/>
      <c r="PKW19" s="217"/>
      <c r="PKX19" s="217"/>
      <c r="PKY19" s="217"/>
      <c r="PKZ19" s="217"/>
      <c r="PLA19" s="217"/>
      <c r="PLB19" s="217"/>
      <c r="PLC19" s="217"/>
      <c r="PLD19" s="217"/>
      <c r="PLE19" s="217"/>
      <c r="PLF19" s="217"/>
      <c r="PLG19" s="217"/>
      <c r="PLH19" s="217"/>
      <c r="PLI19" s="217"/>
      <c r="PLJ19" s="217"/>
      <c r="PLK19" s="217"/>
      <c r="PLL19" s="217"/>
      <c r="PLM19" s="217"/>
      <c r="PLN19" s="217"/>
      <c r="PLO19" s="217"/>
      <c r="PLP19" s="217"/>
      <c r="PLQ19" s="217"/>
      <c r="PLR19" s="217"/>
      <c r="PLS19" s="217"/>
      <c r="PLT19" s="217"/>
      <c r="PLU19" s="217"/>
      <c r="PLV19" s="217"/>
      <c r="PLW19" s="217"/>
      <c r="PLX19" s="217"/>
      <c r="PLY19" s="217"/>
      <c r="PLZ19" s="217"/>
      <c r="PMA19" s="217"/>
      <c r="PMB19" s="217"/>
      <c r="PMC19" s="217"/>
      <c r="PMD19" s="217"/>
      <c r="PME19" s="217"/>
      <c r="PMF19" s="217"/>
      <c r="PMG19" s="217"/>
      <c r="PMH19" s="217"/>
      <c r="PMI19" s="217"/>
      <c r="PMJ19" s="217"/>
      <c r="PMK19" s="217"/>
      <c r="PML19" s="217"/>
      <c r="PMM19" s="217"/>
      <c r="PMN19" s="217"/>
      <c r="PMO19" s="217"/>
      <c r="PMP19" s="217"/>
      <c r="PMQ19" s="217"/>
      <c r="PMR19" s="217"/>
      <c r="PMS19" s="217"/>
      <c r="PMT19" s="217"/>
      <c r="PMU19" s="217"/>
      <c r="PMV19" s="217"/>
      <c r="PMW19" s="217"/>
      <c r="PMX19" s="217"/>
      <c r="PMY19" s="217"/>
      <c r="PMZ19" s="217"/>
      <c r="PNA19" s="217"/>
      <c r="PNB19" s="217"/>
      <c r="PNC19" s="217"/>
      <c r="PND19" s="217"/>
      <c r="PNE19" s="217"/>
      <c r="PNF19" s="217"/>
      <c r="PNG19" s="217"/>
      <c r="PNH19" s="217"/>
      <c r="PNI19" s="217"/>
      <c r="PNJ19" s="217"/>
      <c r="PNK19" s="217"/>
      <c r="PNL19" s="217"/>
      <c r="PNM19" s="217"/>
      <c r="PNN19" s="217"/>
      <c r="PNO19" s="217"/>
      <c r="PNP19" s="217"/>
      <c r="PNQ19" s="217"/>
      <c r="PNR19" s="217"/>
      <c r="PNS19" s="217"/>
      <c r="PNT19" s="217"/>
      <c r="PNU19" s="217"/>
      <c r="PNV19" s="217"/>
      <c r="PNW19" s="217"/>
      <c r="PNX19" s="217"/>
      <c r="PNY19" s="217"/>
      <c r="PNZ19" s="217"/>
      <c r="POA19" s="217"/>
      <c r="POB19" s="217"/>
      <c r="POC19" s="217"/>
      <c r="POD19" s="217"/>
      <c r="POE19" s="217"/>
      <c r="POF19" s="217"/>
      <c r="POG19" s="217"/>
      <c r="POH19" s="217"/>
      <c r="POI19" s="217"/>
      <c r="POJ19" s="217"/>
      <c r="POK19" s="217"/>
      <c r="POL19" s="217"/>
      <c r="POM19" s="217"/>
      <c r="PON19" s="217"/>
      <c r="POO19" s="217"/>
      <c r="POP19" s="217"/>
      <c r="POQ19" s="217"/>
      <c r="POR19" s="217"/>
      <c r="POS19" s="217"/>
      <c r="POT19" s="217"/>
      <c r="POU19" s="217"/>
      <c r="POV19" s="217"/>
      <c r="POW19" s="217"/>
      <c r="POX19" s="217"/>
      <c r="POY19" s="217"/>
      <c r="POZ19" s="217"/>
      <c r="PPA19" s="217"/>
      <c r="PPB19" s="217"/>
      <c r="PPC19" s="217"/>
      <c r="PPD19" s="217"/>
      <c r="PPE19" s="217"/>
      <c r="PPF19" s="217"/>
      <c r="PPG19" s="217"/>
      <c r="PPH19" s="217"/>
      <c r="PPI19" s="217"/>
      <c r="PPJ19" s="217"/>
      <c r="PPK19" s="217"/>
      <c r="PPL19" s="217"/>
      <c r="PPM19" s="217"/>
      <c r="PPN19" s="217"/>
      <c r="PPO19" s="217"/>
      <c r="PPP19" s="217"/>
      <c r="PPQ19" s="217"/>
      <c r="PPR19" s="217"/>
      <c r="PPS19" s="217"/>
      <c r="PPT19" s="217"/>
      <c r="PPU19" s="217"/>
      <c r="PPV19" s="217"/>
      <c r="PPW19" s="217"/>
      <c r="PPX19" s="217"/>
      <c r="PPY19" s="217"/>
      <c r="PPZ19" s="217"/>
      <c r="PQA19" s="217"/>
      <c r="PQB19" s="217"/>
      <c r="PQC19" s="217"/>
      <c r="PQD19" s="217"/>
      <c r="PQE19" s="217"/>
      <c r="PQF19" s="217"/>
      <c r="PQG19" s="217"/>
      <c r="PQH19" s="217"/>
      <c r="PQI19" s="217"/>
      <c r="PQJ19" s="217"/>
      <c r="PQK19" s="217"/>
      <c r="PQL19" s="217"/>
      <c r="PQM19" s="217"/>
      <c r="PQN19" s="217"/>
      <c r="PQO19" s="217"/>
      <c r="PQP19" s="217"/>
      <c r="PQQ19" s="217"/>
      <c r="PQR19" s="217"/>
      <c r="PQS19" s="217"/>
      <c r="PQT19" s="217"/>
      <c r="PQU19" s="217"/>
      <c r="PQV19" s="217"/>
      <c r="PQW19" s="217"/>
      <c r="PQX19" s="217"/>
      <c r="PQY19" s="217"/>
      <c r="PQZ19" s="217"/>
      <c r="PRA19" s="217"/>
      <c r="PRB19" s="217"/>
      <c r="PRC19" s="217"/>
      <c r="PRD19" s="217"/>
      <c r="PRE19" s="217"/>
      <c r="PRF19" s="217"/>
      <c r="PRG19" s="217"/>
      <c r="PRH19" s="217"/>
      <c r="PRI19" s="217"/>
      <c r="PRJ19" s="217"/>
      <c r="PRK19" s="217"/>
      <c r="PRL19" s="217"/>
      <c r="PRM19" s="217"/>
      <c r="PRN19" s="217"/>
      <c r="PRO19" s="217"/>
      <c r="PRP19" s="217"/>
      <c r="PRQ19" s="217"/>
      <c r="PRR19" s="217"/>
      <c r="PRS19" s="217"/>
      <c r="PRT19" s="217"/>
      <c r="PRU19" s="217"/>
      <c r="PRV19" s="217"/>
      <c r="PRW19" s="217"/>
      <c r="PRX19" s="217"/>
      <c r="PRY19" s="217"/>
      <c r="PRZ19" s="217"/>
      <c r="PSA19" s="217"/>
      <c r="PSB19" s="217"/>
      <c r="PSC19" s="217"/>
      <c r="PSD19" s="217"/>
      <c r="PSE19" s="217"/>
      <c r="PSF19" s="217"/>
      <c r="PSG19" s="217"/>
      <c r="PSH19" s="217"/>
      <c r="PSI19" s="217"/>
      <c r="PSJ19" s="217"/>
      <c r="PSK19" s="217"/>
      <c r="PSL19" s="217"/>
      <c r="PSM19" s="217"/>
      <c r="PSN19" s="217"/>
      <c r="PSO19" s="217"/>
      <c r="PSP19" s="217"/>
      <c r="PSQ19" s="217"/>
      <c r="PSR19" s="217"/>
      <c r="PSS19" s="217"/>
      <c r="PST19" s="217"/>
      <c r="PSU19" s="217"/>
      <c r="PSV19" s="217"/>
      <c r="PSW19" s="217"/>
      <c r="PSX19" s="217"/>
      <c r="PSY19" s="217"/>
      <c r="PSZ19" s="217"/>
      <c r="PTA19" s="217"/>
      <c r="PTB19" s="217"/>
      <c r="PTC19" s="217"/>
      <c r="PTD19" s="217"/>
      <c r="PTE19" s="217"/>
      <c r="PTF19" s="217"/>
      <c r="PTG19" s="217"/>
      <c r="PTH19" s="217"/>
      <c r="PTI19" s="217"/>
      <c r="PTJ19" s="217"/>
      <c r="PTK19" s="217"/>
      <c r="PTL19" s="217"/>
      <c r="PTM19" s="217"/>
      <c r="PTN19" s="217"/>
      <c r="PTO19" s="217"/>
      <c r="PTP19" s="217"/>
      <c r="PTQ19" s="217"/>
      <c r="PTR19" s="217"/>
      <c r="PTS19" s="217"/>
      <c r="PTT19" s="217"/>
      <c r="PTU19" s="217"/>
      <c r="PTV19" s="217"/>
      <c r="PTW19" s="217"/>
      <c r="PTX19" s="217"/>
      <c r="PTY19" s="217"/>
      <c r="PTZ19" s="217"/>
      <c r="PUA19" s="217"/>
      <c r="PUB19" s="217"/>
      <c r="PUC19" s="217"/>
      <c r="PUD19" s="217"/>
      <c r="PUE19" s="217"/>
      <c r="PUF19" s="217"/>
      <c r="PUG19" s="217"/>
      <c r="PUH19" s="217"/>
      <c r="PUI19" s="217"/>
      <c r="PUJ19" s="217"/>
      <c r="PUK19" s="217"/>
      <c r="PUL19" s="217"/>
      <c r="PUM19" s="217"/>
      <c r="PUN19" s="217"/>
      <c r="PUO19" s="217"/>
      <c r="PUP19" s="217"/>
      <c r="PUQ19" s="217"/>
      <c r="PUR19" s="217"/>
      <c r="PUS19" s="217"/>
      <c r="PUT19" s="217"/>
      <c r="PUU19" s="217"/>
      <c r="PUV19" s="217"/>
      <c r="PUW19" s="217"/>
      <c r="PUX19" s="217"/>
      <c r="PUY19" s="217"/>
      <c r="PUZ19" s="217"/>
      <c r="PVA19" s="217"/>
      <c r="PVB19" s="217"/>
      <c r="PVC19" s="217"/>
      <c r="PVD19" s="217"/>
      <c r="PVE19" s="217"/>
      <c r="PVF19" s="217"/>
      <c r="PVG19" s="217"/>
      <c r="PVH19" s="217"/>
      <c r="PVI19" s="217"/>
      <c r="PVJ19" s="217"/>
      <c r="PVK19" s="217"/>
      <c r="PVL19" s="217"/>
      <c r="PVM19" s="217"/>
      <c r="PVN19" s="217"/>
      <c r="PVO19" s="217"/>
      <c r="PVP19" s="217"/>
      <c r="PVQ19" s="217"/>
      <c r="PVR19" s="217"/>
      <c r="PVS19" s="217"/>
      <c r="PVT19" s="217"/>
      <c r="PVU19" s="217"/>
      <c r="PVV19" s="217"/>
      <c r="PVW19" s="217"/>
      <c r="PVX19" s="217"/>
      <c r="PVY19" s="217"/>
      <c r="PVZ19" s="217"/>
      <c r="PWA19" s="217"/>
      <c r="PWB19" s="217"/>
      <c r="PWC19" s="217"/>
      <c r="PWD19" s="217"/>
      <c r="PWE19" s="217"/>
      <c r="PWF19" s="217"/>
      <c r="PWG19" s="217"/>
      <c r="PWH19" s="217"/>
      <c r="PWI19" s="217"/>
      <c r="PWJ19" s="217"/>
      <c r="PWK19" s="217"/>
      <c r="PWL19" s="217"/>
      <c r="PWM19" s="217"/>
      <c r="PWN19" s="217"/>
      <c r="PWO19" s="217"/>
      <c r="PWP19" s="217"/>
      <c r="PWQ19" s="217"/>
      <c r="PWR19" s="217"/>
      <c r="PWS19" s="217"/>
      <c r="PWT19" s="217"/>
      <c r="PWU19" s="217"/>
      <c r="PWV19" s="217"/>
      <c r="PWW19" s="217"/>
      <c r="PWX19" s="217"/>
      <c r="PWY19" s="217"/>
      <c r="PWZ19" s="217"/>
      <c r="PXA19" s="217"/>
      <c r="PXB19" s="217"/>
      <c r="PXC19" s="217"/>
      <c r="PXD19" s="217"/>
      <c r="PXE19" s="217"/>
      <c r="PXF19" s="217"/>
      <c r="PXG19" s="217"/>
      <c r="PXH19" s="217"/>
      <c r="PXI19" s="217"/>
      <c r="PXJ19" s="217"/>
      <c r="PXK19" s="217"/>
      <c r="PXL19" s="217"/>
      <c r="PXM19" s="217"/>
      <c r="PXN19" s="217"/>
      <c r="PXO19" s="217"/>
      <c r="PXP19" s="217"/>
      <c r="PXQ19" s="217"/>
      <c r="PXR19" s="217"/>
      <c r="PXS19" s="217"/>
      <c r="PXT19" s="217"/>
      <c r="PXU19" s="217"/>
      <c r="PXV19" s="217"/>
      <c r="PXW19" s="217"/>
      <c r="PXX19" s="217"/>
      <c r="PXY19" s="217"/>
      <c r="PXZ19" s="217"/>
      <c r="PYA19" s="217"/>
      <c r="PYB19" s="217"/>
      <c r="PYC19" s="217"/>
      <c r="PYD19" s="217"/>
      <c r="PYE19" s="217"/>
      <c r="PYF19" s="217"/>
      <c r="PYG19" s="217"/>
      <c r="PYH19" s="217"/>
      <c r="PYI19" s="217"/>
      <c r="PYJ19" s="217"/>
      <c r="PYK19" s="217"/>
      <c r="PYL19" s="217"/>
      <c r="PYM19" s="217"/>
      <c r="PYN19" s="217"/>
      <c r="PYO19" s="217"/>
      <c r="PYP19" s="217"/>
      <c r="PYQ19" s="217"/>
      <c r="PYR19" s="217"/>
      <c r="PYS19" s="217"/>
      <c r="PYT19" s="217"/>
      <c r="PYU19" s="217"/>
      <c r="PYV19" s="217"/>
      <c r="PYW19" s="217"/>
      <c r="PYX19" s="217"/>
      <c r="PYY19" s="217"/>
      <c r="PYZ19" s="217"/>
      <c r="PZA19" s="217"/>
      <c r="PZB19" s="217"/>
      <c r="PZC19" s="217"/>
      <c r="PZD19" s="217"/>
      <c r="PZE19" s="217"/>
      <c r="PZF19" s="217"/>
      <c r="PZG19" s="217"/>
      <c r="PZH19" s="217"/>
      <c r="PZI19" s="217"/>
      <c r="PZJ19" s="217"/>
      <c r="PZK19" s="217"/>
      <c r="PZL19" s="217"/>
      <c r="PZM19" s="217"/>
      <c r="PZN19" s="217"/>
      <c r="PZO19" s="217"/>
      <c r="PZP19" s="217"/>
      <c r="PZQ19" s="217"/>
      <c r="PZR19" s="217"/>
      <c r="PZS19" s="217"/>
      <c r="PZT19" s="217"/>
      <c r="PZU19" s="217"/>
      <c r="PZV19" s="217"/>
      <c r="PZW19" s="217"/>
      <c r="PZX19" s="217"/>
      <c r="PZY19" s="217"/>
      <c r="PZZ19" s="217"/>
      <c r="QAA19" s="217"/>
      <c r="QAB19" s="217"/>
      <c r="QAC19" s="217"/>
      <c r="QAD19" s="217"/>
      <c r="QAE19" s="217"/>
      <c r="QAF19" s="217"/>
      <c r="QAG19" s="217"/>
      <c r="QAH19" s="217"/>
      <c r="QAI19" s="217"/>
      <c r="QAJ19" s="217"/>
      <c r="QAK19" s="217"/>
      <c r="QAL19" s="217"/>
      <c r="QAM19" s="217"/>
      <c r="QAN19" s="217"/>
      <c r="QAO19" s="217"/>
      <c r="QAP19" s="217"/>
      <c r="QAQ19" s="217"/>
      <c r="QAR19" s="217"/>
      <c r="QAS19" s="217"/>
      <c r="QAT19" s="217"/>
      <c r="QAU19" s="217"/>
      <c r="QAV19" s="217"/>
      <c r="QAW19" s="217"/>
      <c r="QAX19" s="217"/>
      <c r="QAY19" s="217"/>
      <c r="QAZ19" s="217"/>
      <c r="QBA19" s="217"/>
      <c r="QBB19" s="217"/>
      <c r="QBC19" s="217"/>
      <c r="QBD19" s="217"/>
      <c r="QBE19" s="217"/>
      <c r="QBF19" s="217"/>
      <c r="QBG19" s="217"/>
      <c r="QBH19" s="217"/>
      <c r="QBI19" s="217"/>
      <c r="QBJ19" s="217"/>
      <c r="QBK19" s="217"/>
      <c r="QBL19" s="217"/>
      <c r="QBM19" s="217"/>
      <c r="QBN19" s="217"/>
      <c r="QBO19" s="217"/>
      <c r="QBP19" s="217"/>
      <c r="QBQ19" s="217"/>
      <c r="QBR19" s="217"/>
      <c r="QBS19" s="217"/>
      <c r="QBT19" s="217"/>
      <c r="QBU19" s="217"/>
      <c r="QBV19" s="217"/>
      <c r="QBW19" s="217"/>
      <c r="QBX19" s="217"/>
      <c r="QBY19" s="217"/>
      <c r="QBZ19" s="217"/>
      <c r="QCA19" s="217"/>
      <c r="QCB19" s="217"/>
      <c r="QCC19" s="217"/>
      <c r="QCD19" s="217"/>
      <c r="QCE19" s="217"/>
      <c r="QCF19" s="217"/>
      <c r="QCG19" s="217"/>
      <c r="QCH19" s="217"/>
      <c r="QCI19" s="217"/>
      <c r="QCJ19" s="217"/>
      <c r="QCK19" s="217"/>
      <c r="QCL19" s="217"/>
      <c r="QCM19" s="217"/>
      <c r="QCN19" s="217"/>
      <c r="QCO19" s="217"/>
      <c r="QCP19" s="217"/>
      <c r="QCQ19" s="217"/>
      <c r="QCR19" s="217"/>
      <c r="QCS19" s="217"/>
      <c r="QCT19" s="217"/>
      <c r="QCU19" s="217"/>
      <c r="QCV19" s="217"/>
      <c r="QCW19" s="217"/>
      <c r="QCX19" s="217"/>
      <c r="QCY19" s="217"/>
      <c r="QCZ19" s="217"/>
      <c r="QDA19" s="217"/>
      <c r="QDB19" s="217"/>
      <c r="QDC19" s="217"/>
      <c r="QDD19" s="217"/>
      <c r="QDE19" s="217"/>
      <c r="QDF19" s="217"/>
      <c r="QDG19" s="217"/>
      <c r="QDH19" s="217"/>
      <c r="QDI19" s="217"/>
      <c r="QDJ19" s="217"/>
      <c r="QDK19" s="217"/>
      <c r="QDL19" s="217"/>
      <c r="QDM19" s="217"/>
      <c r="QDN19" s="217"/>
      <c r="QDO19" s="217"/>
      <c r="QDP19" s="217"/>
      <c r="QDQ19" s="217"/>
      <c r="QDR19" s="217"/>
      <c r="QDS19" s="217"/>
      <c r="QDT19" s="217"/>
      <c r="QDU19" s="217"/>
      <c r="QDV19" s="217"/>
      <c r="QDW19" s="217"/>
      <c r="QDX19" s="217"/>
      <c r="QDY19" s="217"/>
      <c r="QDZ19" s="217"/>
      <c r="QEA19" s="217"/>
      <c r="QEB19" s="217"/>
      <c r="QEC19" s="217"/>
      <c r="QED19" s="217"/>
      <c r="QEE19" s="217"/>
      <c r="QEF19" s="217"/>
      <c r="QEG19" s="217"/>
      <c r="QEH19" s="217"/>
      <c r="QEI19" s="217"/>
      <c r="QEJ19" s="217"/>
      <c r="QEK19" s="217"/>
      <c r="QEL19" s="217"/>
      <c r="QEM19" s="217"/>
      <c r="QEN19" s="217"/>
      <c r="QEO19" s="217"/>
      <c r="QEP19" s="217"/>
      <c r="QEQ19" s="217"/>
      <c r="QER19" s="217"/>
      <c r="QES19" s="217"/>
      <c r="QET19" s="217"/>
      <c r="QEU19" s="217"/>
      <c r="QEV19" s="217"/>
      <c r="QEW19" s="217"/>
      <c r="QEX19" s="217"/>
      <c r="QEY19" s="217"/>
      <c r="QEZ19" s="217"/>
      <c r="QFA19" s="217"/>
      <c r="QFB19" s="217"/>
      <c r="QFC19" s="217"/>
      <c r="QFD19" s="217"/>
      <c r="QFE19" s="217"/>
      <c r="QFF19" s="217"/>
      <c r="QFG19" s="217"/>
      <c r="QFH19" s="217"/>
      <c r="QFI19" s="217"/>
      <c r="QFJ19" s="217"/>
      <c r="QFK19" s="217"/>
      <c r="QFL19" s="217"/>
      <c r="QFM19" s="217"/>
      <c r="QFN19" s="217"/>
      <c r="QFO19" s="217"/>
      <c r="QFP19" s="217"/>
      <c r="QFQ19" s="217"/>
      <c r="QFR19" s="217"/>
      <c r="QFS19" s="217"/>
      <c r="QFT19" s="217"/>
      <c r="QFU19" s="217"/>
      <c r="QFV19" s="217"/>
      <c r="QFW19" s="217"/>
      <c r="QFX19" s="217"/>
      <c r="QFY19" s="217"/>
      <c r="QFZ19" s="217"/>
      <c r="QGA19" s="217"/>
      <c r="QGB19" s="217"/>
      <c r="QGC19" s="217"/>
      <c r="QGD19" s="217"/>
      <c r="QGE19" s="217"/>
      <c r="QGF19" s="217"/>
      <c r="QGG19" s="217"/>
      <c r="QGH19" s="217"/>
      <c r="QGI19" s="217"/>
      <c r="QGJ19" s="217"/>
      <c r="QGK19" s="217"/>
      <c r="QGL19" s="217"/>
      <c r="QGM19" s="217"/>
      <c r="QGN19" s="217"/>
      <c r="QGO19" s="217"/>
      <c r="QGP19" s="217"/>
      <c r="QGQ19" s="217"/>
      <c r="QGR19" s="217"/>
      <c r="QGS19" s="217"/>
      <c r="QGT19" s="217"/>
      <c r="QGU19" s="217"/>
      <c r="QGV19" s="217"/>
      <c r="QGW19" s="217"/>
      <c r="QGX19" s="217"/>
      <c r="QGY19" s="217"/>
      <c r="QGZ19" s="217"/>
      <c r="QHA19" s="217"/>
      <c r="QHB19" s="217"/>
      <c r="QHC19" s="217"/>
      <c r="QHD19" s="217"/>
      <c r="QHE19" s="217"/>
      <c r="QHF19" s="217"/>
      <c r="QHG19" s="217"/>
      <c r="QHH19" s="217"/>
      <c r="QHI19" s="217"/>
      <c r="QHJ19" s="217"/>
      <c r="QHK19" s="217"/>
      <c r="QHL19" s="217"/>
      <c r="QHM19" s="217"/>
      <c r="QHN19" s="217"/>
      <c r="QHO19" s="217"/>
      <c r="QHP19" s="217"/>
      <c r="QHQ19" s="217"/>
      <c r="QHR19" s="217"/>
      <c r="QHS19" s="217"/>
      <c r="QHT19" s="217"/>
      <c r="QHU19" s="217"/>
      <c r="QHV19" s="217"/>
      <c r="QHW19" s="217"/>
      <c r="QHX19" s="217"/>
      <c r="QHY19" s="217"/>
      <c r="QHZ19" s="217"/>
      <c r="QIA19" s="217"/>
      <c r="QIB19" s="217"/>
      <c r="QIC19" s="217"/>
      <c r="QID19" s="217"/>
      <c r="QIE19" s="217"/>
      <c r="QIF19" s="217"/>
      <c r="QIG19" s="217"/>
      <c r="QIH19" s="217"/>
      <c r="QII19" s="217"/>
      <c r="QIJ19" s="217"/>
      <c r="QIK19" s="217"/>
      <c r="QIL19" s="217"/>
      <c r="QIM19" s="217"/>
      <c r="QIN19" s="217"/>
      <c r="QIO19" s="217"/>
      <c r="QIP19" s="217"/>
      <c r="QIQ19" s="217"/>
      <c r="QIR19" s="217"/>
      <c r="QIS19" s="217"/>
      <c r="QIT19" s="217"/>
      <c r="QIU19" s="217"/>
      <c r="QIV19" s="217"/>
      <c r="QIW19" s="217"/>
      <c r="QIX19" s="217"/>
      <c r="QIY19" s="217"/>
      <c r="QIZ19" s="217"/>
      <c r="QJA19" s="217"/>
      <c r="QJB19" s="217"/>
      <c r="QJC19" s="217"/>
      <c r="QJD19" s="217"/>
      <c r="QJE19" s="217"/>
      <c r="QJF19" s="217"/>
      <c r="QJG19" s="217"/>
      <c r="QJH19" s="217"/>
      <c r="QJI19" s="217"/>
      <c r="QJJ19" s="217"/>
      <c r="QJK19" s="217"/>
      <c r="QJL19" s="217"/>
      <c r="QJM19" s="217"/>
      <c r="QJN19" s="217"/>
      <c r="QJO19" s="217"/>
      <c r="QJP19" s="217"/>
      <c r="QJQ19" s="217"/>
      <c r="QJR19" s="217"/>
      <c r="QJS19" s="217"/>
      <c r="QJT19" s="217"/>
      <c r="QJU19" s="217"/>
      <c r="QJV19" s="217"/>
      <c r="QJW19" s="217"/>
      <c r="QJX19" s="217"/>
      <c r="QJY19" s="217"/>
      <c r="QJZ19" s="217"/>
      <c r="QKA19" s="217"/>
      <c r="QKB19" s="217"/>
      <c r="QKC19" s="217"/>
      <c r="QKD19" s="217"/>
      <c r="QKE19" s="217"/>
      <c r="QKF19" s="217"/>
      <c r="QKG19" s="217"/>
      <c r="QKH19" s="217"/>
      <c r="QKI19" s="217"/>
      <c r="QKJ19" s="217"/>
      <c r="QKK19" s="217"/>
      <c r="QKL19" s="217"/>
      <c r="QKM19" s="217"/>
      <c r="QKN19" s="217"/>
      <c r="QKO19" s="217"/>
      <c r="QKP19" s="217"/>
      <c r="QKQ19" s="217"/>
      <c r="QKR19" s="217"/>
      <c r="QKS19" s="217"/>
      <c r="QKT19" s="217"/>
      <c r="QKU19" s="217"/>
      <c r="QKV19" s="217"/>
      <c r="QKW19" s="217"/>
      <c r="QKX19" s="217"/>
      <c r="QKY19" s="217"/>
      <c r="QKZ19" s="217"/>
      <c r="QLA19" s="217"/>
      <c r="QLB19" s="217"/>
      <c r="QLC19" s="217"/>
      <c r="QLD19" s="217"/>
      <c r="QLE19" s="217"/>
      <c r="QLF19" s="217"/>
      <c r="QLG19" s="217"/>
      <c r="QLH19" s="217"/>
      <c r="QLI19" s="217"/>
      <c r="QLJ19" s="217"/>
      <c r="QLK19" s="217"/>
      <c r="QLL19" s="217"/>
      <c r="QLM19" s="217"/>
      <c r="QLN19" s="217"/>
      <c r="QLO19" s="217"/>
      <c r="QLP19" s="217"/>
      <c r="QLQ19" s="217"/>
      <c r="QLR19" s="217"/>
      <c r="QLS19" s="217"/>
      <c r="QLT19" s="217"/>
      <c r="QLU19" s="217"/>
      <c r="QLV19" s="217"/>
      <c r="QLW19" s="217"/>
      <c r="QLX19" s="217"/>
      <c r="QLY19" s="217"/>
      <c r="QLZ19" s="217"/>
      <c r="QMA19" s="217"/>
      <c r="QMB19" s="217"/>
      <c r="QMC19" s="217"/>
      <c r="QMD19" s="217"/>
      <c r="QME19" s="217"/>
      <c r="QMF19" s="217"/>
      <c r="QMG19" s="217"/>
      <c r="QMH19" s="217"/>
      <c r="QMI19" s="217"/>
      <c r="QMJ19" s="217"/>
      <c r="QMK19" s="217"/>
      <c r="QML19" s="217"/>
      <c r="QMM19" s="217"/>
      <c r="QMN19" s="217"/>
      <c r="QMO19" s="217"/>
      <c r="QMP19" s="217"/>
      <c r="QMQ19" s="217"/>
      <c r="QMR19" s="217"/>
      <c r="QMS19" s="217"/>
      <c r="QMT19" s="217"/>
      <c r="QMU19" s="217"/>
      <c r="QMV19" s="217"/>
      <c r="QMW19" s="217"/>
      <c r="QMX19" s="217"/>
      <c r="QMY19" s="217"/>
      <c r="QMZ19" s="217"/>
      <c r="QNA19" s="217"/>
      <c r="QNB19" s="217"/>
      <c r="QNC19" s="217"/>
      <c r="QND19" s="217"/>
      <c r="QNE19" s="217"/>
      <c r="QNF19" s="217"/>
      <c r="QNG19" s="217"/>
      <c r="QNH19" s="217"/>
      <c r="QNI19" s="217"/>
      <c r="QNJ19" s="217"/>
      <c r="QNK19" s="217"/>
      <c r="QNL19" s="217"/>
      <c r="QNM19" s="217"/>
      <c r="QNN19" s="217"/>
      <c r="QNO19" s="217"/>
      <c r="QNP19" s="217"/>
      <c r="QNQ19" s="217"/>
      <c r="QNR19" s="217"/>
      <c r="QNS19" s="217"/>
      <c r="QNT19" s="217"/>
      <c r="QNU19" s="217"/>
      <c r="QNV19" s="217"/>
      <c r="QNW19" s="217"/>
      <c r="QNX19" s="217"/>
      <c r="QNY19" s="217"/>
      <c r="QNZ19" s="217"/>
      <c r="QOA19" s="217"/>
      <c r="QOB19" s="217"/>
      <c r="QOC19" s="217"/>
      <c r="QOD19" s="217"/>
      <c r="QOE19" s="217"/>
      <c r="QOF19" s="217"/>
      <c r="QOG19" s="217"/>
      <c r="QOH19" s="217"/>
      <c r="QOI19" s="217"/>
      <c r="QOJ19" s="217"/>
      <c r="QOK19" s="217"/>
      <c r="QOL19" s="217"/>
      <c r="QOM19" s="217"/>
      <c r="QON19" s="217"/>
      <c r="QOO19" s="217"/>
      <c r="QOP19" s="217"/>
      <c r="QOQ19" s="217"/>
      <c r="QOR19" s="217"/>
      <c r="QOS19" s="217"/>
      <c r="QOT19" s="217"/>
      <c r="QOU19" s="217"/>
      <c r="QOV19" s="217"/>
      <c r="QOW19" s="217"/>
      <c r="QOX19" s="217"/>
      <c r="QOY19" s="217"/>
      <c r="QOZ19" s="217"/>
      <c r="QPA19" s="217"/>
      <c r="QPB19" s="217"/>
      <c r="QPC19" s="217"/>
      <c r="QPD19" s="217"/>
      <c r="QPE19" s="217"/>
      <c r="QPF19" s="217"/>
      <c r="QPG19" s="217"/>
      <c r="QPH19" s="217"/>
      <c r="QPI19" s="217"/>
      <c r="QPJ19" s="217"/>
      <c r="QPK19" s="217"/>
      <c r="QPL19" s="217"/>
      <c r="QPM19" s="217"/>
      <c r="QPN19" s="217"/>
      <c r="QPO19" s="217"/>
      <c r="QPP19" s="217"/>
      <c r="QPQ19" s="217"/>
      <c r="QPR19" s="217"/>
      <c r="QPS19" s="217"/>
      <c r="QPT19" s="217"/>
      <c r="QPU19" s="217"/>
      <c r="QPV19" s="217"/>
      <c r="QPW19" s="217"/>
      <c r="QPX19" s="217"/>
      <c r="QPY19" s="217"/>
      <c r="QPZ19" s="217"/>
      <c r="QQA19" s="217"/>
      <c r="QQB19" s="217"/>
      <c r="QQC19" s="217"/>
      <c r="QQD19" s="217"/>
      <c r="QQE19" s="217"/>
      <c r="QQF19" s="217"/>
      <c r="QQG19" s="217"/>
      <c r="QQH19" s="217"/>
      <c r="QQI19" s="217"/>
      <c r="QQJ19" s="217"/>
      <c r="QQK19" s="217"/>
      <c r="QQL19" s="217"/>
      <c r="QQM19" s="217"/>
      <c r="QQN19" s="217"/>
      <c r="QQO19" s="217"/>
      <c r="QQP19" s="217"/>
      <c r="QQQ19" s="217"/>
      <c r="QQR19" s="217"/>
      <c r="QQS19" s="217"/>
      <c r="QQT19" s="217"/>
      <c r="QQU19" s="217"/>
      <c r="QQV19" s="217"/>
      <c r="QQW19" s="217"/>
      <c r="QQX19" s="217"/>
      <c r="QQY19" s="217"/>
      <c r="QQZ19" s="217"/>
      <c r="QRA19" s="217"/>
      <c r="QRB19" s="217"/>
      <c r="QRC19" s="217"/>
      <c r="QRD19" s="217"/>
      <c r="QRE19" s="217"/>
      <c r="QRF19" s="217"/>
      <c r="QRG19" s="217"/>
      <c r="QRH19" s="217"/>
      <c r="QRI19" s="217"/>
      <c r="QRJ19" s="217"/>
      <c r="QRK19" s="217"/>
      <c r="QRL19" s="217"/>
      <c r="QRM19" s="217"/>
      <c r="QRN19" s="217"/>
      <c r="QRO19" s="217"/>
      <c r="QRP19" s="217"/>
      <c r="QRQ19" s="217"/>
      <c r="QRR19" s="217"/>
      <c r="QRS19" s="217"/>
      <c r="QRT19" s="217"/>
      <c r="QRU19" s="217"/>
      <c r="QRV19" s="217"/>
      <c r="QRW19" s="217"/>
      <c r="QRX19" s="217"/>
      <c r="QRY19" s="217"/>
      <c r="QRZ19" s="217"/>
      <c r="QSA19" s="217"/>
      <c r="QSB19" s="217"/>
      <c r="QSC19" s="217"/>
      <c r="QSD19" s="217"/>
      <c r="QSE19" s="217"/>
      <c r="QSF19" s="217"/>
      <c r="QSG19" s="217"/>
      <c r="QSH19" s="217"/>
      <c r="QSI19" s="217"/>
      <c r="QSJ19" s="217"/>
      <c r="QSK19" s="217"/>
      <c r="QSL19" s="217"/>
      <c r="QSM19" s="217"/>
      <c r="QSN19" s="217"/>
      <c r="QSO19" s="217"/>
      <c r="QSP19" s="217"/>
      <c r="QSQ19" s="217"/>
      <c r="QSR19" s="217"/>
      <c r="QSS19" s="217"/>
      <c r="QST19" s="217"/>
      <c r="QSU19" s="217"/>
      <c r="QSV19" s="217"/>
      <c r="QSW19" s="217"/>
      <c r="QSX19" s="217"/>
      <c r="QSY19" s="217"/>
      <c r="QSZ19" s="217"/>
      <c r="QTA19" s="217"/>
      <c r="QTB19" s="217"/>
      <c r="QTC19" s="217"/>
      <c r="QTD19" s="217"/>
      <c r="QTE19" s="217"/>
      <c r="QTF19" s="217"/>
      <c r="QTG19" s="217"/>
      <c r="QTH19" s="217"/>
      <c r="QTI19" s="217"/>
      <c r="QTJ19" s="217"/>
      <c r="QTK19" s="217"/>
      <c r="QTL19" s="217"/>
      <c r="QTM19" s="217"/>
      <c r="QTN19" s="217"/>
      <c r="QTO19" s="217"/>
      <c r="QTP19" s="217"/>
      <c r="QTQ19" s="217"/>
      <c r="QTR19" s="217"/>
      <c r="QTS19" s="217"/>
      <c r="QTT19" s="217"/>
      <c r="QTU19" s="217"/>
      <c r="QTV19" s="217"/>
      <c r="QTW19" s="217"/>
      <c r="QTX19" s="217"/>
      <c r="QTY19" s="217"/>
      <c r="QTZ19" s="217"/>
      <c r="QUA19" s="217"/>
      <c r="QUB19" s="217"/>
      <c r="QUC19" s="217"/>
      <c r="QUD19" s="217"/>
      <c r="QUE19" s="217"/>
      <c r="QUF19" s="217"/>
      <c r="QUG19" s="217"/>
      <c r="QUH19" s="217"/>
      <c r="QUI19" s="217"/>
      <c r="QUJ19" s="217"/>
      <c r="QUK19" s="217"/>
      <c r="QUL19" s="217"/>
      <c r="QUM19" s="217"/>
      <c r="QUN19" s="217"/>
      <c r="QUO19" s="217"/>
      <c r="QUP19" s="217"/>
      <c r="QUQ19" s="217"/>
      <c r="QUR19" s="217"/>
      <c r="QUS19" s="217"/>
      <c r="QUT19" s="217"/>
      <c r="QUU19" s="217"/>
      <c r="QUV19" s="217"/>
      <c r="QUW19" s="217"/>
      <c r="QUX19" s="217"/>
      <c r="QUY19" s="217"/>
      <c r="QUZ19" s="217"/>
      <c r="QVA19" s="217"/>
      <c r="QVB19" s="217"/>
      <c r="QVC19" s="217"/>
      <c r="QVD19" s="217"/>
      <c r="QVE19" s="217"/>
      <c r="QVF19" s="217"/>
      <c r="QVG19" s="217"/>
      <c r="QVH19" s="217"/>
      <c r="QVI19" s="217"/>
      <c r="QVJ19" s="217"/>
      <c r="QVK19" s="217"/>
      <c r="QVL19" s="217"/>
      <c r="QVM19" s="217"/>
      <c r="QVN19" s="217"/>
      <c r="QVO19" s="217"/>
      <c r="QVP19" s="217"/>
      <c r="QVQ19" s="217"/>
      <c r="QVR19" s="217"/>
      <c r="QVS19" s="217"/>
      <c r="QVT19" s="217"/>
      <c r="QVU19" s="217"/>
      <c r="QVV19" s="217"/>
      <c r="QVW19" s="217"/>
      <c r="QVX19" s="217"/>
      <c r="QVY19" s="217"/>
      <c r="QVZ19" s="217"/>
      <c r="QWA19" s="217"/>
      <c r="QWB19" s="217"/>
      <c r="QWC19" s="217"/>
      <c r="QWD19" s="217"/>
      <c r="QWE19" s="217"/>
      <c r="QWF19" s="217"/>
      <c r="QWG19" s="217"/>
      <c r="QWH19" s="217"/>
      <c r="QWI19" s="217"/>
      <c r="QWJ19" s="217"/>
      <c r="QWK19" s="217"/>
      <c r="QWL19" s="217"/>
      <c r="QWM19" s="217"/>
      <c r="QWN19" s="217"/>
      <c r="QWO19" s="217"/>
      <c r="QWP19" s="217"/>
      <c r="QWQ19" s="217"/>
      <c r="QWR19" s="217"/>
      <c r="QWS19" s="217"/>
      <c r="QWT19" s="217"/>
      <c r="QWU19" s="217"/>
      <c r="QWV19" s="217"/>
      <c r="QWW19" s="217"/>
      <c r="QWX19" s="217"/>
      <c r="QWY19" s="217"/>
      <c r="QWZ19" s="217"/>
      <c r="QXA19" s="217"/>
      <c r="QXB19" s="217"/>
      <c r="QXC19" s="217"/>
      <c r="QXD19" s="217"/>
      <c r="QXE19" s="217"/>
      <c r="QXF19" s="217"/>
      <c r="QXG19" s="217"/>
      <c r="QXH19" s="217"/>
      <c r="QXI19" s="217"/>
      <c r="QXJ19" s="217"/>
      <c r="QXK19" s="217"/>
      <c r="QXL19" s="217"/>
      <c r="QXM19" s="217"/>
      <c r="QXN19" s="217"/>
      <c r="QXO19" s="217"/>
      <c r="QXP19" s="217"/>
      <c r="QXQ19" s="217"/>
      <c r="QXR19" s="217"/>
      <c r="QXS19" s="217"/>
      <c r="QXT19" s="217"/>
      <c r="QXU19" s="217"/>
      <c r="QXV19" s="217"/>
      <c r="QXW19" s="217"/>
      <c r="QXX19" s="217"/>
      <c r="QXY19" s="217"/>
      <c r="QXZ19" s="217"/>
      <c r="QYA19" s="217"/>
      <c r="QYB19" s="217"/>
      <c r="QYC19" s="217"/>
      <c r="QYD19" s="217"/>
      <c r="QYE19" s="217"/>
      <c r="QYF19" s="217"/>
      <c r="QYG19" s="217"/>
      <c r="QYH19" s="217"/>
      <c r="QYI19" s="217"/>
      <c r="QYJ19" s="217"/>
      <c r="QYK19" s="217"/>
      <c r="QYL19" s="217"/>
      <c r="QYM19" s="217"/>
      <c r="QYN19" s="217"/>
      <c r="QYO19" s="217"/>
      <c r="QYP19" s="217"/>
      <c r="QYQ19" s="217"/>
      <c r="QYR19" s="217"/>
      <c r="QYS19" s="217"/>
      <c r="QYT19" s="217"/>
      <c r="QYU19" s="217"/>
      <c r="QYV19" s="217"/>
      <c r="QYW19" s="217"/>
      <c r="QYX19" s="217"/>
      <c r="QYY19" s="217"/>
      <c r="QYZ19" s="217"/>
      <c r="QZA19" s="217"/>
      <c r="QZB19" s="217"/>
      <c r="QZC19" s="217"/>
      <c r="QZD19" s="217"/>
      <c r="QZE19" s="217"/>
      <c r="QZF19" s="217"/>
      <c r="QZG19" s="217"/>
      <c r="QZH19" s="217"/>
      <c r="QZI19" s="217"/>
      <c r="QZJ19" s="217"/>
      <c r="QZK19" s="217"/>
      <c r="QZL19" s="217"/>
      <c r="QZM19" s="217"/>
      <c r="QZN19" s="217"/>
      <c r="QZO19" s="217"/>
      <c r="QZP19" s="217"/>
      <c r="QZQ19" s="217"/>
      <c r="QZR19" s="217"/>
      <c r="QZS19" s="217"/>
      <c r="QZT19" s="217"/>
      <c r="QZU19" s="217"/>
      <c r="QZV19" s="217"/>
      <c r="QZW19" s="217"/>
      <c r="QZX19" s="217"/>
      <c r="QZY19" s="217"/>
      <c r="QZZ19" s="217"/>
      <c r="RAA19" s="217"/>
      <c r="RAB19" s="217"/>
      <c r="RAC19" s="217"/>
      <c r="RAD19" s="217"/>
      <c r="RAE19" s="217"/>
      <c r="RAF19" s="217"/>
      <c r="RAG19" s="217"/>
      <c r="RAH19" s="217"/>
      <c r="RAI19" s="217"/>
      <c r="RAJ19" s="217"/>
      <c r="RAK19" s="217"/>
      <c r="RAL19" s="217"/>
      <c r="RAM19" s="217"/>
      <c r="RAN19" s="217"/>
      <c r="RAO19" s="217"/>
      <c r="RAP19" s="217"/>
      <c r="RAQ19" s="217"/>
      <c r="RAR19" s="217"/>
      <c r="RAS19" s="217"/>
      <c r="RAT19" s="217"/>
      <c r="RAU19" s="217"/>
      <c r="RAV19" s="217"/>
      <c r="RAW19" s="217"/>
      <c r="RAX19" s="217"/>
      <c r="RAY19" s="217"/>
      <c r="RAZ19" s="217"/>
      <c r="RBA19" s="217"/>
      <c r="RBB19" s="217"/>
      <c r="RBC19" s="217"/>
      <c r="RBD19" s="217"/>
      <c r="RBE19" s="217"/>
      <c r="RBF19" s="217"/>
      <c r="RBG19" s="217"/>
      <c r="RBH19" s="217"/>
      <c r="RBI19" s="217"/>
      <c r="RBJ19" s="217"/>
      <c r="RBK19" s="217"/>
      <c r="RBL19" s="217"/>
      <c r="RBM19" s="217"/>
      <c r="RBN19" s="217"/>
      <c r="RBO19" s="217"/>
      <c r="RBP19" s="217"/>
      <c r="RBQ19" s="217"/>
      <c r="RBR19" s="217"/>
      <c r="RBS19" s="217"/>
      <c r="RBT19" s="217"/>
      <c r="RBU19" s="217"/>
      <c r="RBV19" s="217"/>
      <c r="RBW19" s="217"/>
      <c r="RBX19" s="217"/>
      <c r="RBY19" s="217"/>
      <c r="RBZ19" s="217"/>
      <c r="RCA19" s="217"/>
      <c r="RCB19" s="217"/>
      <c r="RCC19" s="217"/>
      <c r="RCD19" s="217"/>
      <c r="RCE19" s="217"/>
      <c r="RCF19" s="217"/>
      <c r="RCG19" s="217"/>
      <c r="RCH19" s="217"/>
      <c r="RCI19" s="217"/>
      <c r="RCJ19" s="217"/>
      <c r="RCK19" s="217"/>
      <c r="RCL19" s="217"/>
      <c r="RCM19" s="217"/>
      <c r="RCN19" s="217"/>
      <c r="RCO19" s="217"/>
      <c r="RCP19" s="217"/>
      <c r="RCQ19" s="217"/>
      <c r="RCR19" s="217"/>
      <c r="RCS19" s="217"/>
      <c r="RCT19" s="217"/>
      <c r="RCU19" s="217"/>
      <c r="RCV19" s="217"/>
      <c r="RCW19" s="217"/>
      <c r="RCX19" s="217"/>
      <c r="RCY19" s="217"/>
      <c r="RCZ19" s="217"/>
      <c r="RDA19" s="217"/>
      <c r="RDB19" s="217"/>
      <c r="RDC19" s="217"/>
      <c r="RDD19" s="217"/>
      <c r="RDE19" s="217"/>
      <c r="RDF19" s="217"/>
      <c r="RDG19" s="217"/>
      <c r="RDH19" s="217"/>
      <c r="RDI19" s="217"/>
      <c r="RDJ19" s="217"/>
      <c r="RDK19" s="217"/>
      <c r="RDL19" s="217"/>
      <c r="RDM19" s="217"/>
      <c r="RDN19" s="217"/>
      <c r="RDO19" s="217"/>
      <c r="RDP19" s="217"/>
      <c r="RDQ19" s="217"/>
      <c r="RDR19" s="217"/>
      <c r="RDS19" s="217"/>
      <c r="RDT19" s="217"/>
      <c r="RDU19" s="217"/>
      <c r="RDV19" s="217"/>
      <c r="RDW19" s="217"/>
      <c r="RDX19" s="217"/>
      <c r="RDY19" s="217"/>
      <c r="RDZ19" s="217"/>
      <c r="REA19" s="217"/>
      <c r="REB19" s="217"/>
      <c r="REC19" s="217"/>
      <c r="RED19" s="217"/>
      <c r="REE19" s="217"/>
      <c r="REF19" s="217"/>
      <c r="REG19" s="217"/>
      <c r="REH19" s="217"/>
      <c r="REI19" s="217"/>
      <c r="REJ19" s="217"/>
      <c r="REK19" s="217"/>
      <c r="REL19" s="217"/>
      <c r="REM19" s="217"/>
      <c r="REN19" s="217"/>
      <c r="REO19" s="217"/>
      <c r="REP19" s="217"/>
      <c r="REQ19" s="217"/>
      <c r="RER19" s="217"/>
      <c r="RES19" s="217"/>
      <c r="RET19" s="217"/>
      <c r="REU19" s="217"/>
      <c r="REV19" s="217"/>
      <c r="REW19" s="217"/>
      <c r="REX19" s="217"/>
      <c r="REY19" s="217"/>
      <c r="REZ19" s="217"/>
      <c r="RFA19" s="217"/>
      <c r="RFB19" s="217"/>
      <c r="RFC19" s="217"/>
      <c r="RFD19" s="217"/>
      <c r="RFE19" s="217"/>
      <c r="RFF19" s="217"/>
      <c r="RFG19" s="217"/>
      <c r="RFH19" s="217"/>
      <c r="RFI19" s="217"/>
      <c r="RFJ19" s="217"/>
      <c r="RFK19" s="217"/>
      <c r="RFL19" s="217"/>
      <c r="RFM19" s="217"/>
      <c r="RFN19" s="217"/>
      <c r="RFO19" s="217"/>
      <c r="RFP19" s="217"/>
      <c r="RFQ19" s="217"/>
      <c r="RFR19" s="217"/>
      <c r="RFS19" s="217"/>
      <c r="RFT19" s="217"/>
      <c r="RFU19" s="217"/>
      <c r="RFV19" s="217"/>
      <c r="RFW19" s="217"/>
      <c r="RFX19" s="217"/>
      <c r="RFY19" s="217"/>
      <c r="RFZ19" s="217"/>
      <c r="RGA19" s="217"/>
      <c r="RGB19" s="217"/>
      <c r="RGC19" s="217"/>
      <c r="RGD19" s="217"/>
      <c r="RGE19" s="217"/>
      <c r="RGF19" s="217"/>
      <c r="RGG19" s="217"/>
      <c r="RGH19" s="217"/>
      <c r="RGI19" s="217"/>
      <c r="RGJ19" s="217"/>
      <c r="RGK19" s="217"/>
      <c r="RGL19" s="217"/>
      <c r="RGM19" s="217"/>
      <c r="RGN19" s="217"/>
      <c r="RGO19" s="217"/>
      <c r="RGP19" s="217"/>
      <c r="RGQ19" s="217"/>
      <c r="RGR19" s="217"/>
      <c r="RGS19" s="217"/>
      <c r="RGT19" s="217"/>
      <c r="RGU19" s="217"/>
      <c r="RGV19" s="217"/>
      <c r="RGW19" s="217"/>
      <c r="RGX19" s="217"/>
      <c r="RGY19" s="217"/>
      <c r="RGZ19" s="217"/>
      <c r="RHA19" s="217"/>
      <c r="RHB19" s="217"/>
      <c r="RHC19" s="217"/>
      <c r="RHD19" s="217"/>
      <c r="RHE19" s="217"/>
      <c r="RHF19" s="217"/>
      <c r="RHG19" s="217"/>
      <c r="RHH19" s="217"/>
      <c r="RHI19" s="217"/>
      <c r="RHJ19" s="217"/>
      <c r="RHK19" s="217"/>
      <c r="RHL19" s="217"/>
      <c r="RHM19" s="217"/>
      <c r="RHN19" s="217"/>
      <c r="RHO19" s="217"/>
      <c r="RHP19" s="217"/>
      <c r="RHQ19" s="217"/>
      <c r="RHR19" s="217"/>
      <c r="RHS19" s="217"/>
      <c r="RHT19" s="217"/>
      <c r="RHU19" s="217"/>
      <c r="RHV19" s="217"/>
      <c r="RHW19" s="217"/>
      <c r="RHX19" s="217"/>
      <c r="RHY19" s="217"/>
      <c r="RHZ19" s="217"/>
      <c r="RIA19" s="217"/>
      <c r="RIB19" s="217"/>
      <c r="RIC19" s="217"/>
      <c r="RID19" s="217"/>
      <c r="RIE19" s="217"/>
      <c r="RIF19" s="217"/>
      <c r="RIG19" s="217"/>
      <c r="RIH19" s="217"/>
      <c r="RII19" s="217"/>
      <c r="RIJ19" s="217"/>
      <c r="RIK19" s="217"/>
      <c r="RIL19" s="217"/>
      <c r="RIM19" s="217"/>
      <c r="RIN19" s="217"/>
      <c r="RIO19" s="217"/>
      <c r="RIP19" s="217"/>
      <c r="RIQ19" s="217"/>
      <c r="RIR19" s="217"/>
      <c r="RIS19" s="217"/>
      <c r="RIT19" s="217"/>
      <c r="RIU19" s="217"/>
      <c r="RIV19" s="217"/>
      <c r="RIW19" s="217"/>
      <c r="RIX19" s="217"/>
      <c r="RIY19" s="217"/>
      <c r="RIZ19" s="217"/>
      <c r="RJA19" s="217"/>
      <c r="RJB19" s="217"/>
      <c r="RJC19" s="217"/>
      <c r="RJD19" s="217"/>
      <c r="RJE19" s="217"/>
      <c r="RJF19" s="217"/>
      <c r="RJG19" s="217"/>
      <c r="RJH19" s="217"/>
      <c r="RJI19" s="217"/>
      <c r="RJJ19" s="217"/>
      <c r="RJK19" s="217"/>
      <c r="RJL19" s="217"/>
      <c r="RJM19" s="217"/>
      <c r="RJN19" s="217"/>
      <c r="RJO19" s="217"/>
      <c r="RJP19" s="217"/>
      <c r="RJQ19" s="217"/>
      <c r="RJR19" s="217"/>
      <c r="RJS19" s="217"/>
      <c r="RJT19" s="217"/>
      <c r="RJU19" s="217"/>
      <c r="RJV19" s="217"/>
      <c r="RJW19" s="217"/>
      <c r="RJX19" s="217"/>
      <c r="RJY19" s="217"/>
      <c r="RJZ19" s="217"/>
      <c r="RKA19" s="217"/>
      <c r="RKB19" s="217"/>
      <c r="RKC19" s="217"/>
      <c r="RKD19" s="217"/>
      <c r="RKE19" s="217"/>
      <c r="RKF19" s="217"/>
      <c r="RKG19" s="217"/>
      <c r="RKH19" s="217"/>
      <c r="RKI19" s="217"/>
      <c r="RKJ19" s="217"/>
      <c r="RKK19" s="217"/>
      <c r="RKL19" s="217"/>
      <c r="RKM19" s="217"/>
      <c r="RKN19" s="217"/>
      <c r="RKO19" s="217"/>
      <c r="RKP19" s="217"/>
      <c r="RKQ19" s="217"/>
      <c r="RKR19" s="217"/>
      <c r="RKS19" s="217"/>
      <c r="RKT19" s="217"/>
      <c r="RKU19" s="217"/>
      <c r="RKV19" s="217"/>
      <c r="RKW19" s="217"/>
      <c r="RKX19" s="217"/>
      <c r="RKY19" s="217"/>
      <c r="RKZ19" s="217"/>
      <c r="RLA19" s="217"/>
      <c r="RLB19" s="217"/>
      <c r="RLC19" s="217"/>
      <c r="RLD19" s="217"/>
      <c r="RLE19" s="217"/>
      <c r="RLF19" s="217"/>
      <c r="RLG19" s="217"/>
      <c r="RLH19" s="217"/>
      <c r="RLI19" s="217"/>
      <c r="RLJ19" s="217"/>
      <c r="RLK19" s="217"/>
      <c r="RLL19" s="217"/>
      <c r="RLM19" s="217"/>
      <c r="RLN19" s="217"/>
      <c r="RLO19" s="217"/>
      <c r="RLP19" s="217"/>
      <c r="RLQ19" s="217"/>
      <c r="RLR19" s="217"/>
      <c r="RLS19" s="217"/>
      <c r="RLT19" s="217"/>
      <c r="RLU19" s="217"/>
      <c r="RLV19" s="217"/>
      <c r="RLW19" s="217"/>
      <c r="RLX19" s="217"/>
      <c r="RLY19" s="217"/>
      <c r="RLZ19" s="217"/>
      <c r="RMA19" s="217"/>
      <c r="RMB19" s="217"/>
      <c r="RMC19" s="217"/>
      <c r="RMD19" s="217"/>
      <c r="RME19" s="217"/>
      <c r="RMF19" s="217"/>
      <c r="RMG19" s="217"/>
      <c r="RMH19" s="217"/>
      <c r="RMI19" s="217"/>
      <c r="RMJ19" s="217"/>
      <c r="RMK19" s="217"/>
      <c r="RML19" s="217"/>
      <c r="RMM19" s="217"/>
      <c r="RMN19" s="217"/>
      <c r="RMO19" s="217"/>
      <c r="RMP19" s="217"/>
      <c r="RMQ19" s="217"/>
      <c r="RMR19" s="217"/>
      <c r="RMS19" s="217"/>
      <c r="RMT19" s="217"/>
      <c r="RMU19" s="217"/>
      <c r="RMV19" s="217"/>
      <c r="RMW19" s="217"/>
      <c r="RMX19" s="217"/>
      <c r="RMY19" s="217"/>
      <c r="RMZ19" s="217"/>
      <c r="RNA19" s="217"/>
      <c r="RNB19" s="217"/>
      <c r="RNC19" s="217"/>
      <c r="RND19" s="217"/>
      <c r="RNE19" s="217"/>
      <c r="RNF19" s="217"/>
      <c r="RNG19" s="217"/>
      <c r="RNH19" s="217"/>
      <c r="RNI19" s="217"/>
      <c r="RNJ19" s="217"/>
      <c r="RNK19" s="217"/>
      <c r="RNL19" s="217"/>
      <c r="RNM19" s="217"/>
      <c r="RNN19" s="217"/>
      <c r="RNO19" s="217"/>
      <c r="RNP19" s="217"/>
      <c r="RNQ19" s="217"/>
      <c r="RNR19" s="217"/>
      <c r="RNS19" s="217"/>
      <c r="RNT19" s="217"/>
      <c r="RNU19" s="217"/>
      <c r="RNV19" s="217"/>
      <c r="RNW19" s="217"/>
      <c r="RNX19" s="217"/>
      <c r="RNY19" s="217"/>
      <c r="RNZ19" s="217"/>
      <c r="ROA19" s="217"/>
      <c r="ROB19" s="217"/>
      <c r="ROC19" s="217"/>
      <c r="ROD19" s="217"/>
      <c r="ROE19" s="217"/>
      <c r="ROF19" s="217"/>
      <c r="ROG19" s="217"/>
      <c r="ROH19" s="217"/>
      <c r="ROI19" s="217"/>
      <c r="ROJ19" s="217"/>
      <c r="ROK19" s="217"/>
      <c r="ROL19" s="217"/>
      <c r="ROM19" s="217"/>
      <c r="RON19" s="217"/>
      <c r="ROO19" s="217"/>
      <c r="ROP19" s="217"/>
      <c r="ROQ19" s="217"/>
      <c r="ROR19" s="217"/>
      <c r="ROS19" s="217"/>
      <c r="ROT19" s="217"/>
      <c r="ROU19" s="217"/>
      <c r="ROV19" s="217"/>
      <c r="ROW19" s="217"/>
      <c r="ROX19" s="217"/>
      <c r="ROY19" s="217"/>
      <c r="ROZ19" s="217"/>
      <c r="RPA19" s="217"/>
      <c r="RPB19" s="217"/>
      <c r="RPC19" s="217"/>
      <c r="RPD19" s="217"/>
      <c r="RPE19" s="217"/>
      <c r="RPF19" s="217"/>
      <c r="RPG19" s="217"/>
      <c r="RPH19" s="217"/>
      <c r="RPI19" s="217"/>
      <c r="RPJ19" s="217"/>
      <c r="RPK19" s="217"/>
      <c r="RPL19" s="217"/>
      <c r="RPM19" s="217"/>
      <c r="RPN19" s="217"/>
      <c r="RPO19" s="217"/>
      <c r="RPP19" s="217"/>
      <c r="RPQ19" s="217"/>
      <c r="RPR19" s="217"/>
      <c r="RPS19" s="217"/>
      <c r="RPT19" s="217"/>
      <c r="RPU19" s="217"/>
      <c r="RPV19" s="217"/>
      <c r="RPW19" s="217"/>
      <c r="RPX19" s="217"/>
      <c r="RPY19" s="217"/>
      <c r="RPZ19" s="217"/>
      <c r="RQA19" s="217"/>
      <c r="RQB19" s="217"/>
      <c r="RQC19" s="217"/>
      <c r="RQD19" s="217"/>
      <c r="RQE19" s="217"/>
      <c r="RQF19" s="217"/>
      <c r="RQG19" s="217"/>
      <c r="RQH19" s="217"/>
      <c r="RQI19" s="217"/>
      <c r="RQJ19" s="217"/>
      <c r="RQK19" s="217"/>
      <c r="RQL19" s="217"/>
      <c r="RQM19" s="217"/>
      <c r="RQN19" s="217"/>
      <c r="RQO19" s="217"/>
      <c r="RQP19" s="217"/>
      <c r="RQQ19" s="217"/>
      <c r="RQR19" s="217"/>
      <c r="RQS19" s="217"/>
      <c r="RQT19" s="217"/>
      <c r="RQU19" s="217"/>
      <c r="RQV19" s="217"/>
      <c r="RQW19" s="217"/>
      <c r="RQX19" s="217"/>
      <c r="RQY19" s="217"/>
      <c r="RQZ19" s="217"/>
      <c r="RRA19" s="217"/>
      <c r="RRB19" s="217"/>
      <c r="RRC19" s="217"/>
      <c r="RRD19" s="217"/>
      <c r="RRE19" s="217"/>
      <c r="RRF19" s="217"/>
      <c r="RRG19" s="217"/>
      <c r="RRH19" s="217"/>
      <c r="RRI19" s="217"/>
      <c r="RRJ19" s="217"/>
      <c r="RRK19" s="217"/>
      <c r="RRL19" s="217"/>
      <c r="RRM19" s="217"/>
      <c r="RRN19" s="217"/>
      <c r="RRO19" s="217"/>
      <c r="RRP19" s="217"/>
      <c r="RRQ19" s="217"/>
      <c r="RRR19" s="217"/>
      <c r="RRS19" s="217"/>
      <c r="RRT19" s="217"/>
      <c r="RRU19" s="217"/>
      <c r="RRV19" s="217"/>
      <c r="RRW19" s="217"/>
      <c r="RRX19" s="217"/>
      <c r="RRY19" s="217"/>
      <c r="RRZ19" s="217"/>
      <c r="RSA19" s="217"/>
      <c r="RSB19" s="217"/>
      <c r="RSC19" s="217"/>
      <c r="RSD19" s="217"/>
      <c r="RSE19" s="217"/>
      <c r="RSF19" s="217"/>
      <c r="RSG19" s="217"/>
      <c r="RSH19" s="217"/>
      <c r="RSI19" s="217"/>
      <c r="RSJ19" s="217"/>
      <c r="RSK19" s="217"/>
      <c r="RSL19" s="217"/>
      <c r="RSM19" s="217"/>
      <c r="RSN19" s="217"/>
      <c r="RSO19" s="217"/>
      <c r="RSP19" s="217"/>
      <c r="RSQ19" s="217"/>
      <c r="RSR19" s="217"/>
      <c r="RSS19" s="217"/>
      <c r="RST19" s="217"/>
      <c r="RSU19" s="217"/>
      <c r="RSV19" s="217"/>
      <c r="RSW19" s="217"/>
      <c r="RSX19" s="217"/>
      <c r="RSY19" s="217"/>
      <c r="RSZ19" s="217"/>
      <c r="RTA19" s="217"/>
      <c r="RTB19" s="217"/>
      <c r="RTC19" s="217"/>
      <c r="RTD19" s="217"/>
      <c r="RTE19" s="217"/>
      <c r="RTF19" s="217"/>
      <c r="RTG19" s="217"/>
      <c r="RTH19" s="217"/>
      <c r="RTI19" s="217"/>
      <c r="RTJ19" s="217"/>
      <c r="RTK19" s="217"/>
      <c r="RTL19" s="217"/>
      <c r="RTM19" s="217"/>
      <c r="RTN19" s="217"/>
      <c r="RTO19" s="217"/>
      <c r="RTP19" s="217"/>
      <c r="RTQ19" s="217"/>
      <c r="RTR19" s="217"/>
      <c r="RTS19" s="217"/>
      <c r="RTT19" s="217"/>
      <c r="RTU19" s="217"/>
      <c r="RTV19" s="217"/>
      <c r="RTW19" s="217"/>
      <c r="RTX19" s="217"/>
      <c r="RTY19" s="217"/>
      <c r="RTZ19" s="217"/>
      <c r="RUA19" s="217"/>
      <c r="RUB19" s="217"/>
      <c r="RUC19" s="217"/>
      <c r="RUD19" s="217"/>
      <c r="RUE19" s="217"/>
      <c r="RUF19" s="217"/>
      <c r="RUG19" s="217"/>
      <c r="RUH19" s="217"/>
      <c r="RUI19" s="217"/>
      <c r="RUJ19" s="217"/>
      <c r="RUK19" s="217"/>
      <c r="RUL19" s="217"/>
      <c r="RUM19" s="217"/>
      <c r="RUN19" s="217"/>
      <c r="RUO19" s="217"/>
      <c r="RUP19" s="217"/>
      <c r="RUQ19" s="217"/>
      <c r="RUR19" s="217"/>
      <c r="RUS19" s="217"/>
      <c r="RUT19" s="217"/>
      <c r="RUU19" s="217"/>
      <c r="RUV19" s="217"/>
      <c r="RUW19" s="217"/>
      <c r="RUX19" s="217"/>
      <c r="RUY19" s="217"/>
      <c r="RUZ19" s="217"/>
      <c r="RVA19" s="217"/>
      <c r="RVB19" s="217"/>
      <c r="RVC19" s="217"/>
      <c r="RVD19" s="217"/>
      <c r="RVE19" s="217"/>
      <c r="RVF19" s="217"/>
      <c r="RVG19" s="217"/>
      <c r="RVH19" s="217"/>
      <c r="RVI19" s="217"/>
      <c r="RVJ19" s="217"/>
      <c r="RVK19" s="217"/>
      <c r="RVL19" s="217"/>
      <c r="RVM19" s="217"/>
      <c r="RVN19" s="217"/>
      <c r="RVO19" s="217"/>
      <c r="RVP19" s="217"/>
      <c r="RVQ19" s="217"/>
      <c r="RVR19" s="217"/>
      <c r="RVS19" s="217"/>
      <c r="RVT19" s="217"/>
      <c r="RVU19" s="217"/>
      <c r="RVV19" s="217"/>
      <c r="RVW19" s="217"/>
      <c r="RVX19" s="217"/>
      <c r="RVY19" s="217"/>
      <c r="RVZ19" s="217"/>
      <c r="RWA19" s="217"/>
      <c r="RWB19" s="217"/>
      <c r="RWC19" s="217"/>
      <c r="RWD19" s="217"/>
      <c r="RWE19" s="217"/>
      <c r="RWF19" s="217"/>
      <c r="RWG19" s="217"/>
      <c r="RWH19" s="217"/>
      <c r="RWI19" s="217"/>
      <c r="RWJ19" s="217"/>
      <c r="RWK19" s="217"/>
      <c r="RWL19" s="217"/>
      <c r="RWM19" s="217"/>
      <c r="RWN19" s="217"/>
      <c r="RWO19" s="217"/>
      <c r="RWP19" s="217"/>
      <c r="RWQ19" s="217"/>
      <c r="RWR19" s="217"/>
      <c r="RWS19" s="217"/>
      <c r="RWT19" s="217"/>
      <c r="RWU19" s="217"/>
      <c r="RWV19" s="217"/>
      <c r="RWW19" s="217"/>
      <c r="RWX19" s="217"/>
      <c r="RWY19" s="217"/>
      <c r="RWZ19" s="217"/>
      <c r="RXA19" s="217"/>
      <c r="RXB19" s="217"/>
      <c r="RXC19" s="217"/>
      <c r="RXD19" s="217"/>
      <c r="RXE19" s="217"/>
      <c r="RXF19" s="217"/>
      <c r="RXG19" s="217"/>
      <c r="RXH19" s="217"/>
      <c r="RXI19" s="217"/>
      <c r="RXJ19" s="217"/>
      <c r="RXK19" s="217"/>
      <c r="RXL19" s="217"/>
      <c r="RXM19" s="217"/>
      <c r="RXN19" s="217"/>
      <c r="RXO19" s="217"/>
      <c r="RXP19" s="217"/>
      <c r="RXQ19" s="217"/>
      <c r="RXR19" s="217"/>
      <c r="RXS19" s="217"/>
      <c r="RXT19" s="217"/>
      <c r="RXU19" s="217"/>
      <c r="RXV19" s="217"/>
      <c r="RXW19" s="217"/>
      <c r="RXX19" s="217"/>
      <c r="RXY19" s="217"/>
      <c r="RXZ19" s="217"/>
      <c r="RYA19" s="217"/>
      <c r="RYB19" s="217"/>
      <c r="RYC19" s="217"/>
      <c r="RYD19" s="217"/>
      <c r="RYE19" s="217"/>
      <c r="RYF19" s="217"/>
      <c r="RYG19" s="217"/>
      <c r="RYH19" s="217"/>
      <c r="RYI19" s="217"/>
      <c r="RYJ19" s="217"/>
      <c r="RYK19" s="217"/>
      <c r="RYL19" s="217"/>
      <c r="RYM19" s="217"/>
      <c r="RYN19" s="217"/>
      <c r="RYO19" s="217"/>
      <c r="RYP19" s="217"/>
      <c r="RYQ19" s="217"/>
      <c r="RYR19" s="217"/>
      <c r="RYS19" s="217"/>
      <c r="RYT19" s="217"/>
      <c r="RYU19" s="217"/>
      <c r="RYV19" s="217"/>
      <c r="RYW19" s="217"/>
      <c r="RYX19" s="217"/>
      <c r="RYY19" s="217"/>
      <c r="RYZ19" s="217"/>
      <c r="RZA19" s="217"/>
      <c r="RZB19" s="217"/>
      <c r="RZC19" s="217"/>
      <c r="RZD19" s="217"/>
      <c r="RZE19" s="217"/>
      <c r="RZF19" s="217"/>
      <c r="RZG19" s="217"/>
      <c r="RZH19" s="217"/>
      <c r="RZI19" s="217"/>
      <c r="RZJ19" s="217"/>
      <c r="RZK19" s="217"/>
      <c r="RZL19" s="217"/>
      <c r="RZM19" s="217"/>
      <c r="RZN19" s="217"/>
      <c r="RZO19" s="217"/>
      <c r="RZP19" s="217"/>
      <c r="RZQ19" s="217"/>
      <c r="RZR19" s="217"/>
      <c r="RZS19" s="217"/>
      <c r="RZT19" s="217"/>
      <c r="RZU19" s="217"/>
      <c r="RZV19" s="217"/>
      <c r="RZW19" s="217"/>
      <c r="RZX19" s="217"/>
      <c r="RZY19" s="217"/>
      <c r="RZZ19" s="217"/>
      <c r="SAA19" s="217"/>
      <c r="SAB19" s="217"/>
      <c r="SAC19" s="217"/>
      <c r="SAD19" s="217"/>
      <c r="SAE19" s="217"/>
      <c r="SAF19" s="217"/>
      <c r="SAG19" s="217"/>
      <c r="SAH19" s="217"/>
      <c r="SAI19" s="217"/>
      <c r="SAJ19" s="217"/>
      <c r="SAK19" s="217"/>
      <c r="SAL19" s="217"/>
      <c r="SAM19" s="217"/>
      <c r="SAN19" s="217"/>
      <c r="SAO19" s="217"/>
      <c r="SAP19" s="217"/>
      <c r="SAQ19" s="217"/>
      <c r="SAR19" s="217"/>
      <c r="SAS19" s="217"/>
      <c r="SAT19" s="217"/>
      <c r="SAU19" s="217"/>
      <c r="SAV19" s="217"/>
      <c r="SAW19" s="217"/>
      <c r="SAX19" s="217"/>
      <c r="SAY19" s="217"/>
      <c r="SAZ19" s="217"/>
      <c r="SBA19" s="217"/>
      <c r="SBB19" s="217"/>
      <c r="SBC19" s="217"/>
      <c r="SBD19" s="217"/>
      <c r="SBE19" s="217"/>
      <c r="SBF19" s="217"/>
      <c r="SBG19" s="217"/>
      <c r="SBH19" s="217"/>
      <c r="SBI19" s="217"/>
      <c r="SBJ19" s="217"/>
      <c r="SBK19" s="217"/>
      <c r="SBL19" s="217"/>
      <c r="SBM19" s="217"/>
      <c r="SBN19" s="217"/>
      <c r="SBO19" s="217"/>
      <c r="SBP19" s="217"/>
      <c r="SBQ19" s="217"/>
      <c r="SBR19" s="217"/>
      <c r="SBS19" s="217"/>
      <c r="SBT19" s="217"/>
      <c r="SBU19" s="217"/>
      <c r="SBV19" s="217"/>
      <c r="SBW19" s="217"/>
      <c r="SBX19" s="217"/>
      <c r="SBY19" s="217"/>
      <c r="SBZ19" s="217"/>
      <c r="SCA19" s="217"/>
      <c r="SCB19" s="217"/>
      <c r="SCC19" s="217"/>
      <c r="SCD19" s="217"/>
      <c r="SCE19" s="217"/>
      <c r="SCF19" s="217"/>
      <c r="SCG19" s="217"/>
      <c r="SCH19" s="217"/>
      <c r="SCI19" s="217"/>
      <c r="SCJ19" s="217"/>
      <c r="SCK19" s="217"/>
      <c r="SCL19" s="217"/>
      <c r="SCM19" s="217"/>
      <c r="SCN19" s="217"/>
      <c r="SCO19" s="217"/>
      <c r="SCP19" s="217"/>
      <c r="SCQ19" s="217"/>
      <c r="SCR19" s="217"/>
      <c r="SCS19" s="217"/>
      <c r="SCT19" s="217"/>
      <c r="SCU19" s="217"/>
      <c r="SCV19" s="217"/>
      <c r="SCW19" s="217"/>
      <c r="SCX19" s="217"/>
      <c r="SCY19" s="217"/>
      <c r="SCZ19" s="217"/>
      <c r="SDA19" s="217"/>
      <c r="SDB19" s="217"/>
      <c r="SDC19" s="217"/>
      <c r="SDD19" s="217"/>
      <c r="SDE19" s="217"/>
      <c r="SDF19" s="217"/>
      <c r="SDG19" s="217"/>
      <c r="SDH19" s="217"/>
      <c r="SDI19" s="217"/>
      <c r="SDJ19" s="217"/>
      <c r="SDK19" s="217"/>
      <c r="SDL19" s="217"/>
      <c r="SDM19" s="217"/>
      <c r="SDN19" s="217"/>
      <c r="SDO19" s="217"/>
      <c r="SDP19" s="217"/>
      <c r="SDQ19" s="217"/>
      <c r="SDR19" s="217"/>
      <c r="SDS19" s="217"/>
      <c r="SDT19" s="217"/>
      <c r="SDU19" s="217"/>
      <c r="SDV19" s="217"/>
      <c r="SDW19" s="217"/>
      <c r="SDX19" s="217"/>
      <c r="SDY19" s="217"/>
      <c r="SDZ19" s="217"/>
      <c r="SEA19" s="217"/>
      <c r="SEB19" s="217"/>
      <c r="SEC19" s="217"/>
      <c r="SED19" s="217"/>
      <c r="SEE19" s="217"/>
      <c r="SEF19" s="217"/>
      <c r="SEG19" s="217"/>
      <c r="SEH19" s="217"/>
      <c r="SEI19" s="217"/>
      <c r="SEJ19" s="217"/>
      <c r="SEK19" s="217"/>
      <c r="SEL19" s="217"/>
      <c r="SEM19" s="217"/>
      <c r="SEN19" s="217"/>
      <c r="SEO19" s="217"/>
      <c r="SEP19" s="217"/>
      <c r="SEQ19" s="217"/>
      <c r="SER19" s="217"/>
      <c r="SES19" s="217"/>
      <c r="SET19" s="217"/>
      <c r="SEU19" s="217"/>
      <c r="SEV19" s="217"/>
      <c r="SEW19" s="217"/>
      <c r="SEX19" s="217"/>
      <c r="SEY19" s="217"/>
      <c r="SEZ19" s="217"/>
      <c r="SFA19" s="217"/>
      <c r="SFB19" s="217"/>
      <c r="SFC19" s="217"/>
      <c r="SFD19" s="217"/>
      <c r="SFE19" s="217"/>
      <c r="SFF19" s="217"/>
      <c r="SFG19" s="217"/>
      <c r="SFH19" s="217"/>
      <c r="SFI19" s="217"/>
      <c r="SFJ19" s="217"/>
      <c r="SFK19" s="217"/>
      <c r="SFL19" s="217"/>
      <c r="SFM19" s="217"/>
      <c r="SFN19" s="217"/>
      <c r="SFO19" s="217"/>
      <c r="SFP19" s="217"/>
      <c r="SFQ19" s="217"/>
      <c r="SFR19" s="217"/>
      <c r="SFS19" s="217"/>
      <c r="SFT19" s="217"/>
      <c r="SFU19" s="217"/>
      <c r="SFV19" s="217"/>
      <c r="SFW19" s="217"/>
      <c r="SFX19" s="217"/>
      <c r="SFY19" s="217"/>
      <c r="SFZ19" s="217"/>
      <c r="SGA19" s="217"/>
      <c r="SGB19" s="217"/>
      <c r="SGC19" s="217"/>
      <c r="SGD19" s="217"/>
      <c r="SGE19" s="217"/>
      <c r="SGF19" s="217"/>
      <c r="SGG19" s="217"/>
      <c r="SGH19" s="217"/>
      <c r="SGI19" s="217"/>
      <c r="SGJ19" s="217"/>
      <c r="SGK19" s="217"/>
      <c r="SGL19" s="217"/>
      <c r="SGM19" s="217"/>
      <c r="SGN19" s="217"/>
      <c r="SGO19" s="217"/>
      <c r="SGP19" s="217"/>
      <c r="SGQ19" s="217"/>
      <c r="SGR19" s="217"/>
      <c r="SGS19" s="217"/>
      <c r="SGT19" s="217"/>
      <c r="SGU19" s="217"/>
      <c r="SGV19" s="217"/>
      <c r="SGW19" s="217"/>
      <c r="SGX19" s="217"/>
      <c r="SGY19" s="217"/>
      <c r="SGZ19" s="217"/>
      <c r="SHA19" s="217"/>
      <c r="SHB19" s="217"/>
      <c r="SHC19" s="217"/>
      <c r="SHD19" s="217"/>
      <c r="SHE19" s="217"/>
      <c r="SHF19" s="217"/>
      <c r="SHG19" s="217"/>
      <c r="SHH19" s="217"/>
      <c r="SHI19" s="217"/>
      <c r="SHJ19" s="217"/>
      <c r="SHK19" s="217"/>
      <c r="SHL19" s="217"/>
      <c r="SHM19" s="217"/>
      <c r="SHN19" s="217"/>
      <c r="SHO19" s="217"/>
      <c r="SHP19" s="217"/>
      <c r="SHQ19" s="217"/>
      <c r="SHR19" s="217"/>
      <c r="SHS19" s="217"/>
      <c r="SHT19" s="217"/>
      <c r="SHU19" s="217"/>
      <c r="SHV19" s="217"/>
      <c r="SHW19" s="217"/>
      <c r="SHX19" s="217"/>
      <c r="SHY19" s="217"/>
      <c r="SHZ19" s="217"/>
      <c r="SIA19" s="217"/>
      <c r="SIB19" s="217"/>
      <c r="SIC19" s="217"/>
      <c r="SID19" s="217"/>
      <c r="SIE19" s="217"/>
      <c r="SIF19" s="217"/>
      <c r="SIG19" s="217"/>
      <c r="SIH19" s="217"/>
      <c r="SII19" s="217"/>
      <c r="SIJ19" s="217"/>
      <c r="SIK19" s="217"/>
      <c r="SIL19" s="217"/>
      <c r="SIM19" s="217"/>
      <c r="SIN19" s="217"/>
      <c r="SIO19" s="217"/>
      <c r="SIP19" s="217"/>
      <c r="SIQ19" s="217"/>
      <c r="SIR19" s="217"/>
      <c r="SIS19" s="217"/>
      <c r="SIT19" s="217"/>
      <c r="SIU19" s="217"/>
      <c r="SIV19" s="217"/>
      <c r="SIW19" s="217"/>
      <c r="SIX19" s="217"/>
      <c r="SIY19" s="217"/>
      <c r="SIZ19" s="217"/>
      <c r="SJA19" s="217"/>
      <c r="SJB19" s="217"/>
      <c r="SJC19" s="217"/>
      <c r="SJD19" s="217"/>
      <c r="SJE19" s="217"/>
      <c r="SJF19" s="217"/>
      <c r="SJG19" s="217"/>
      <c r="SJH19" s="217"/>
      <c r="SJI19" s="217"/>
      <c r="SJJ19" s="217"/>
      <c r="SJK19" s="217"/>
      <c r="SJL19" s="217"/>
      <c r="SJM19" s="217"/>
      <c r="SJN19" s="217"/>
      <c r="SJO19" s="217"/>
      <c r="SJP19" s="217"/>
      <c r="SJQ19" s="217"/>
      <c r="SJR19" s="217"/>
      <c r="SJS19" s="217"/>
      <c r="SJT19" s="217"/>
      <c r="SJU19" s="217"/>
      <c r="SJV19" s="217"/>
      <c r="SJW19" s="217"/>
      <c r="SJX19" s="217"/>
      <c r="SJY19" s="217"/>
      <c r="SJZ19" s="217"/>
      <c r="SKA19" s="217"/>
      <c r="SKB19" s="217"/>
      <c r="SKC19" s="217"/>
      <c r="SKD19" s="217"/>
      <c r="SKE19" s="217"/>
      <c r="SKF19" s="217"/>
      <c r="SKG19" s="217"/>
      <c r="SKH19" s="217"/>
      <c r="SKI19" s="217"/>
      <c r="SKJ19" s="217"/>
      <c r="SKK19" s="217"/>
      <c r="SKL19" s="217"/>
      <c r="SKM19" s="217"/>
      <c r="SKN19" s="217"/>
      <c r="SKO19" s="217"/>
      <c r="SKP19" s="217"/>
      <c r="SKQ19" s="217"/>
      <c r="SKR19" s="217"/>
      <c r="SKS19" s="217"/>
      <c r="SKT19" s="217"/>
      <c r="SKU19" s="217"/>
      <c r="SKV19" s="217"/>
      <c r="SKW19" s="217"/>
      <c r="SKX19" s="217"/>
      <c r="SKY19" s="217"/>
      <c r="SKZ19" s="217"/>
      <c r="SLA19" s="217"/>
      <c r="SLB19" s="217"/>
      <c r="SLC19" s="217"/>
      <c r="SLD19" s="217"/>
      <c r="SLE19" s="217"/>
      <c r="SLF19" s="217"/>
      <c r="SLG19" s="217"/>
      <c r="SLH19" s="217"/>
      <c r="SLI19" s="217"/>
      <c r="SLJ19" s="217"/>
      <c r="SLK19" s="217"/>
      <c r="SLL19" s="217"/>
      <c r="SLM19" s="217"/>
      <c r="SLN19" s="217"/>
      <c r="SLO19" s="217"/>
      <c r="SLP19" s="217"/>
      <c r="SLQ19" s="217"/>
      <c r="SLR19" s="217"/>
      <c r="SLS19" s="217"/>
      <c r="SLT19" s="217"/>
      <c r="SLU19" s="217"/>
      <c r="SLV19" s="217"/>
      <c r="SLW19" s="217"/>
      <c r="SLX19" s="217"/>
      <c r="SLY19" s="217"/>
      <c r="SLZ19" s="217"/>
      <c r="SMA19" s="217"/>
      <c r="SMB19" s="217"/>
      <c r="SMC19" s="217"/>
      <c r="SMD19" s="217"/>
      <c r="SME19" s="217"/>
      <c r="SMF19" s="217"/>
      <c r="SMG19" s="217"/>
      <c r="SMH19" s="217"/>
      <c r="SMI19" s="217"/>
      <c r="SMJ19" s="217"/>
      <c r="SMK19" s="217"/>
      <c r="SML19" s="217"/>
      <c r="SMM19" s="217"/>
      <c r="SMN19" s="217"/>
      <c r="SMO19" s="217"/>
      <c r="SMP19" s="217"/>
      <c r="SMQ19" s="217"/>
      <c r="SMR19" s="217"/>
      <c r="SMS19" s="217"/>
      <c r="SMT19" s="217"/>
      <c r="SMU19" s="217"/>
      <c r="SMV19" s="217"/>
      <c r="SMW19" s="217"/>
      <c r="SMX19" s="217"/>
      <c r="SMY19" s="217"/>
      <c r="SMZ19" s="217"/>
      <c r="SNA19" s="217"/>
      <c r="SNB19" s="217"/>
      <c r="SNC19" s="217"/>
      <c r="SND19" s="217"/>
      <c r="SNE19" s="217"/>
      <c r="SNF19" s="217"/>
      <c r="SNG19" s="217"/>
      <c r="SNH19" s="217"/>
      <c r="SNI19" s="217"/>
      <c r="SNJ19" s="217"/>
      <c r="SNK19" s="217"/>
      <c r="SNL19" s="217"/>
      <c r="SNM19" s="217"/>
      <c r="SNN19" s="217"/>
      <c r="SNO19" s="217"/>
      <c r="SNP19" s="217"/>
      <c r="SNQ19" s="217"/>
      <c r="SNR19" s="217"/>
      <c r="SNS19" s="217"/>
      <c r="SNT19" s="217"/>
      <c r="SNU19" s="217"/>
      <c r="SNV19" s="217"/>
      <c r="SNW19" s="217"/>
      <c r="SNX19" s="217"/>
      <c r="SNY19" s="217"/>
      <c r="SNZ19" s="217"/>
      <c r="SOA19" s="217"/>
      <c r="SOB19" s="217"/>
      <c r="SOC19" s="217"/>
      <c r="SOD19" s="217"/>
      <c r="SOE19" s="217"/>
      <c r="SOF19" s="217"/>
      <c r="SOG19" s="217"/>
      <c r="SOH19" s="217"/>
      <c r="SOI19" s="217"/>
      <c r="SOJ19" s="217"/>
      <c r="SOK19" s="217"/>
      <c r="SOL19" s="217"/>
      <c r="SOM19" s="217"/>
      <c r="SON19" s="217"/>
      <c r="SOO19" s="217"/>
      <c r="SOP19" s="217"/>
      <c r="SOQ19" s="217"/>
      <c r="SOR19" s="217"/>
      <c r="SOS19" s="217"/>
      <c r="SOT19" s="217"/>
      <c r="SOU19" s="217"/>
      <c r="SOV19" s="217"/>
      <c r="SOW19" s="217"/>
      <c r="SOX19" s="217"/>
      <c r="SOY19" s="217"/>
      <c r="SOZ19" s="217"/>
      <c r="SPA19" s="217"/>
      <c r="SPB19" s="217"/>
      <c r="SPC19" s="217"/>
      <c r="SPD19" s="217"/>
      <c r="SPE19" s="217"/>
      <c r="SPF19" s="217"/>
      <c r="SPG19" s="217"/>
      <c r="SPH19" s="217"/>
      <c r="SPI19" s="217"/>
      <c r="SPJ19" s="217"/>
      <c r="SPK19" s="217"/>
      <c r="SPL19" s="217"/>
      <c r="SPM19" s="217"/>
      <c r="SPN19" s="217"/>
      <c r="SPO19" s="217"/>
      <c r="SPP19" s="217"/>
      <c r="SPQ19" s="217"/>
      <c r="SPR19" s="217"/>
      <c r="SPS19" s="217"/>
      <c r="SPT19" s="217"/>
      <c r="SPU19" s="217"/>
      <c r="SPV19" s="217"/>
      <c r="SPW19" s="217"/>
      <c r="SPX19" s="217"/>
      <c r="SPY19" s="217"/>
      <c r="SPZ19" s="217"/>
      <c r="SQA19" s="217"/>
      <c r="SQB19" s="217"/>
      <c r="SQC19" s="217"/>
      <c r="SQD19" s="217"/>
      <c r="SQE19" s="217"/>
      <c r="SQF19" s="217"/>
      <c r="SQG19" s="217"/>
      <c r="SQH19" s="217"/>
      <c r="SQI19" s="217"/>
      <c r="SQJ19" s="217"/>
      <c r="SQK19" s="217"/>
      <c r="SQL19" s="217"/>
      <c r="SQM19" s="217"/>
      <c r="SQN19" s="217"/>
      <c r="SQO19" s="217"/>
      <c r="SQP19" s="217"/>
      <c r="SQQ19" s="217"/>
      <c r="SQR19" s="217"/>
      <c r="SQS19" s="217"/>
      <c r="SQT19" s="217"/>
      <c r="SQU19" s="217"/>
      <c r="SQV19" s="217"/>
      <c r="SQW19" s="217"/>
      <c r="SQX19" s="217"/>
      <c r="SQY19" s="217"/>
      <c r="SQZ19" s="217"/>
      <c r="SRA19" s="217"/>
      <c r="SRB19" s="217"/>
      <c r="SRC19" s="217"/>
      <c r="SRD19" s="217"/>
      <c r="SRE19" s="217"/>
      <c r="SRF19" s="217"/>
      <c r="SRG19" s="217"/>
      <c r="SRH19" s="217"/>
      <c r="SRI19" s="217"/>
      <c r="SRJ19" s="217"/>
      <c r="SRK19" s="217"/>
      <c r="SRL19" s="217"/>
      <c r="SRM19" s="217"/>
      <c r="SRN19" s="217"/>
      <c r="SRO19" s="217"/>
      <c r="SRP19" s="217"/>
      <c r="SRQ19" s="217"/>
      <c r="SRR19" s="217"/>
      <c r="SRS19" s="217"/>
      <c r="SRT19" s="217"/>
      <c r="SRU19" s="217"/>
      <c r="SRV19" s="217"/>
      <c r="SRW19" s="217"/>
      <c r="SRX19" s="217"/>
      <c r="SRY19" s="217"/>
      <c r="SRZ19" s="217"/>
      <c r="SSA19" s="217"/>
      <c r="SSB19" s="217"/>
      <c r="SSC19" s="217"/>
      <c r="SSD19" s="217"/>
      <c r="SSE19" s="217"/>
      <c r="SSF19" s="217"/>
      <c r="SSG19" s="217"/>
      <c r="SSH19" s="217"/>
      <c r="SSI19" s="217"/>
      <c r="SSJ19" s="217"/>
      <c r="SSK19" s="217"/>
      <c r="SSL19" s="217"/>
      <c r="SSM19" s="217"/>
      <c r="SSN19" s="217"/>
      <c r="SSO19" s="217"/>
      <c r="SSP19" s="217"/>
      <c r="SSQ19" s="217"/>
      <c r="SSR19" s="217"/>
      <c r="SSS19" s="217"/>
      <c r="SST19" s="217"/>
      <c r="SSU19" s="217"/>
      <c r="SSV19" s="217"/>
      <c r="SSW19" s="217"/>
      <c r="SSX19" s="217"/>
      <c r="SSY19" s="217"/>
      <c r="SSZ19" s="217"/>
      <c r="STA19" s="217"/>
      <c r="STB19" s="217"/>
      <c r="STC19" s="217"/>
      <c r="STD19" s="217"/>
      <c r="STE19" s="217"/>
      <c r="STF19" s="217"/>
      <c r="STG19" s="217"/>
      <c r="STH19" s="217"/>
      <c r="STI19" s="217"/>
      <c r="STJ19" s="217"/>
      <c r="STK19" s="217"/>
      <c r="STL19" s="217"/>
      <c r="STM19" s="217"/>
      <c r="STN19" s="217"/>
      <c r="STO19" s="217"/>
      <c r="STP19" s="217"/>
      <c r="STQ19" s="217"/>
      <c r="STR19" s="217"/>
      <c r="STS19" s="217"/>
      <c r="STT19" s="217"/>
      <c r="STU19" s="217"/>
      <c r="STV19" s="217"/>
      <c r="STW19" s="217"/>
      <c r="STX19" s="217"/>
      <c r="STY19" s="217"/>
      <c r="STZ19" s="217"/>
      <c r="SUA19" s="217"/>
      <c r="SUB19" s="217"/>
      <c r="SUC19" s="217"/>
      <c r="SUD19" s="217"/>
      <c r="SUE19" s="217"/>
      <c r="SUF19" s="217"/>
      <c r="SUG19" s="217"/>
      <c r="SUH19" s="217"/>
      <c r="SUI19" s="217"/>
      <c r="SUJ19" s="217"/>
      <c r="SUK19" s="217"/>
      <c r="SUL19" s="217"/>
      <c r="SUM19" s="217"/>
      <c r="SUN19" s="217"/>
      <c r="SUO19" s="217"/>
      <c r="SUP19" s="217"/>
      <c r="SUQ19" s="217"/>
      <c r="SUR19" s="217"/>
      <c r="SUS19" s="217"/>
      <c r="SUT19" s="217"/>
      <c r="SUU19" s="217"/>
      <c r="SUV19" s="217"/>
      <c r="SUW19" s="217"/>
      <c r="SUX19" s="217"/>
      <c r="SUY19" s="217"/>
      <c r="SUZ19" s="217"/>
      <c r="SVA19" s="217"/>
      <c r="SVB19" s="217"/>
      <c r="SVC19" s="217"/>
      <c r="SVD19" s="217"/>
      <c r="SVE19" s="217"/>
      <c r="SVF19" s="217"/>
      <c r="SVG19" s="217"/>
      <c r="SVH19" s="217"/>
      <c r="SVI19" s="217"/>
      <c r="SVJ19" s="217"/>
      <c r="SVK19" s="217"/>
      <c r="SVL19" s="217"/>
      <c r="SVM19" s="217"/>
      <c r="SVN19" s="217"/>
      <c r="SVO19" s="217"/>
      <c r="SVP19" s="217"/>
      <c r="SVQ19" s="217"/>
      <c r="SVR19" s="217"/>
      <c r="SVS19" s="217"/>
      <c r="SVT19" s="217"/>
      <c r="SVU19" s="217"/>
      <c r="SVV19" s="217"/>
      <c r="SVW19" s="217"/>
      <c r="SVX19" s="217"/>
      <c r="SVY19" s="217"/>
      <c r="SVZ19" s="217"/>
      <c r="SWA19" s="217"/>
      <c r="SWB19" s="217"/>
      <c r="SWC19" s="217"/>
      <c r="SWD19" s="217"/>
      <c r="SWE19" s="217"/>
      <c r="SWF19" s="217"/>
      <c r="SWG19" s="217"/>
      <c r="SWH19" s="217"/>
      <c r="SWI19" s="217"/>
      <c r="SWJ19" s="217"/>
      <c r="SWK19" s="217"/>
      <c r="SWL19" s="217"/>
      <c r="SWM19" s="217"/>
      <c r="SWN19" s="217"/>
      <c r="SWO19" s="217"/>
      <c r="SWP19" s="217"/>
      <c r="SWQ19" s="217"/>
      <c r="SWR19" s="217"/>
      <c r="SWS19" s="217"/>
      <c r="SWT19" s="217"/>
      <c r="SWU19" s="217"/>
      <c r="SWV19" s="217"/>
      <c r="SWW19" s="217"/>
      <c r="SWX19" s="217"/>
      <c r="SWY19" s="217"/>
      <c r="SWZ19" s="217"/>
      <c r="SXA19" s="217"/>
      <c r="SXB19" s="217"/>
      <c r="SXC19" s="217"/>
      <c r="SXD19" s="217"/>
      <c r="SXE19" s="217"/>
      <c r="SXF19" s="217"/>
      <c r="SXG19" s="217"/>
      <c r="SXH19" s="217"/>
      <c r="SXI19" s="217"/>
      <c r="SXJ19" s="217"/>
      <c r="SXK19" s="217"/>
      <c r="SXL19" s="217"/>
      <c r="SXM19" s="217"/>
      <c r="SXN19" s="217"/>
      <c r="SXO19" s="217"/>
      <c r="SXP19" s="217"/>
      <c r="SXQ19" s="217"/>
      <c r="SXR19" s="217"/>
      <c r="SXS19" s="217"/>
      <c r="SXT19" s="217"/>
      <c r="SXU19" s="217"/>
      <c r="SXV19" s="217"/>
      <c r="SXW19" s="217"/>
      <c r="SXX19" s="217"/>
      <c r="SXY19" s="217"/>
      <c r="SXZ19" s="217"/>
      <c r="SYA19" s="217"/>
      <c r="SYB19" s="217"/>
      <c r="SYC19" s="217"/>
      <c r="SYD19" s="217"/>
      <c r="SYE19" s="217"/>
      <c r="SYF19" s="217"/>
      <c r="SYG19" s="217"/>
      <c r="SYH19" s="217"/>
      <c r="SYI19" s="217"/>
      <c r="SYJ19" s="217"/>
      <c r="SYK19" s="217"/>
      <c r="SYL19" s="217"/>
      <c r="SYM19" s="217"/>
      <c r="SYN19" s="217"/>
      <c r="SYO19" s="217"/>
      <c r="SYP19" s="217"/>
      <c r="SYQ19" s="217"/>
      <c r="SYR19" s="217"/>
      <c r="SYS19" s="217"/>
      <c r="SYT19" s="217"/>
      <c r="SYU19" s="217"/>
      <c r="SYV19" s="217"/>
      <c r="SYW19" s="217"/>
      <c r="SYX19" s="217"/>
      <c r="SYY19" s="217"/>
      <c r="SYZ19" s="217"/>
      <c r="SZA19" s="217"/>
      <c r="SZB19" s="217"/>
      <c r="SZC19" s="217"/>
      <c r="SZD19" s="217"/>
      <c r="SZE19" s="217"/>
      <c r="SZF19" s="217"/>
      <c r="SZG19" s="217"/>
      <c r="SZH19" s="217"/>
      <c r="SZI19" s="217"/>
      <c r="SZJ19" s="217"/>
      <c r="SZK19" s="217"/>
      <c r="SZL19" s="217"/>
      <c r="SZM19" s="217"/>
      <c r="SZN19" s="217"/>
      <c r="SZO19" s="217"/>
      <c r="SZP19" s="217"/>
      <c r="SZQ19" s="217"/>
      <c r="SZR19" s="217"/>
      <c r="SZS19" s="217"/>
      <c r="SZT19" s="217"/>
      <c r="SZU19" s="217"/>
      <c r="SZV19" s="217"/>
      <c r="SZW19" s="217"/>
      <c r="SZX19" s="217"/>
      <c r="SZY19" s="217"/>
      <c r="SZZ19" s="217"/>
      <c r="TAA19" s="217"/>
      <c r="TAB19" s="217"/>
      <c r="TAC19" s="217"/>
      <c r="TAD19" s="217"/>
      <c r="TAE19" s="217"/>
      <c r="TAF19" s="217"/>
      <c r="TAG19" s="217"/>
      <c r="TAH19" s="217"/>
      <c r="TAI19" s="217"/>
      <c r="TAJ19" s="217"/>
      <c r="TAK19" s="217"/>
      <c r="TAL19" s="217"/>
      <c r="TAM19" s="217"/>
      <c r="TAN19" s="217"/>
      <c r="TAO19" s="217"/>
      <c r="TAP19" s="217"/>
      <c r="TAQ19" s="217"/>
      <c r="TAR19" s="217"/>
      <c r="TAS19" s="217"/>
      <c r="TAT19" s="217"/>
      <c r="TAU19" s="217"/>
      <c r="TAV19" s="217"/>
      <c r="TAW19" s="217"/>
      <c r="TAX19" s="217"/>
      <c r="TAY19" s="217"/>
      <c r="TAZ19" s="217"/>
      <c r="TBA19" s="217"/>
      <c r="TBB19" s="217"/>
      <c r="TBC19" s="217"/>
      <c r="TBD19" s="217"/>
      <c r="TBE19" s="217"/>
      <c r="TBF19" s="217"/>
      <c r="TBG19" s="217"/>
      <c r="TBH19" s="217"/>
      <c r="TBI19" s="217"/>
      <c r="TBJ19" s="217"/>
      <c r="TBK19" s="217"/>
      <c r="TBL19" s="217"/>
      <c r="TBM19" s="217"/>
      <c r="TBN19" s="217"/>
      <c r="TBO19" s="217"/>
      <c r="TBP19" s="217"/>
      <c r="TBQ19" s="217"/>
      <c r="TBR19" s="217"/>
      <c r="TBS19" s="217"/>
      <c r="TBT19" s="217"/>
      <c r="TBU19" s="217"/>
      <c r="TBV19" s="217"/>
      <c r="TBW19" s="217"/>
      <c r="TBX19" s="217"/>
      <c r="TBY19" s="217"/>
      <c r="TBZ19" s="217"/>
      <c r="TCA19" s="217"/>
      <c r="TCB19" s="217"/>
      <c r="TCC19" s="217"/>
      <c r="TCD19" s="217"/>
      <c r="TCE19" s="217"/>
      <c r="TCF19" s="217"/>
      <c r="TCG19" s="217"/>
      <c r="TCH19" s="217"/>
      <c r="TCI19" s="217"/>
      <c r="TCJ19" s="217"/>
      <c r="TCK19" s="217"/>
      <c r="TCL19" s="217"/>
      <c r="TCM19" s="217"/>
      <c r="TCN19" s="217"/>
      <c r="TCO19" s="217"/>
      <c r="TCP19" s="217"/>
      <c r="TCQ19" s="217"/>
      <c r="TCR19" s="217"/>
      <c r="TCS19" s="217"/>
      <c r="TCT19" s="217"/>
      <c r="TCU19" s="217"/>
      <c r="TCV19" s="217"/>
      <c r="TCW19" s="217"/>
      <c r="TCX19" s="217"/>
      <c r="TCY19" s="217"/>
      <c r="TCZ19" s="217"/>
      <c r="TDA19" s="217"/>
      <c r="TDB19" s="217"/>
      <c r="TDC19" s="217"/>
      <c r="TDD19" s="217"/>
      <c r="TDE19" s="217"/>
      <c r="TDF19" s="217"/>
      <c r="TDG19" s="217"/>
      <c r="TDH19" s="217"/>
      <c r="TDI19" s="217"/>
      <c r="TDJ19" s="217"/>
      <c r="TDK19" s="217"/>
      <c r="TDL19" s="217"/>
      <c r="TDM19" s="217"/>
      <c r="TDN19" s="217"/>
      <c r="TDO19" s="217"/>
      <c r="TDP19" s="217"/>
      <c r="TDQ19" s="217"/>
      <c r="TDR19" s="217"/>
      <c r="TDS19" s="217"/>
      <c r="TDT19" s="217"/>
      <c r="TDU19" s="217"/>
      <c r="TDV19" s="217"/>
      <c r="TDW19" s="217"/>
      <c r="TDX19" s="217"/>
      <c r="TDY19" s="217"/>
      <c r="TDZ19" s="217"/>
      <c r="TEA19" s="217"/>
      <c r="TEB19" s="217"/>
      <c r="TEC19" s="217"/>
      <c r="TED19" s="217"/>
      <c r="TEE19" s="217"/>
      <c r="TEF19" s="217"/>
      <c r="TEG19" s="217"/>
      <c r="TEH19" s="217"/>
      <c r="TEI19" s="217"/>
      <c r="TEJ19" s="217"/>
      <c r="TEK19" s="217"/>
      <c r="TEL19" s="217"/>
      <c r="TEM19" s="217"/>
      <c r="TEN19" s="217"/>
      <c r="TEO19" s="217"/>
      <c r="TEP19" s="217"/>
      <c r="TEQ19" s="217"/>
      <c r="TER19" s="217"/>
      <c r="TES19" s="217"/>
      <c r="TET19" s="217"/>
      <c r="TEU19" s="217"/>
      <c r="TEV19" s="217"/>
      <c r="TEW19" s="217"/>
      <c r="TEX19" s="217"/>
      <c r="TEY19" s="217"/>
      <c r="TEZ19" s="217"/>
      <c r="TFA19" s="217"/>
      <c r="TFB19" s="217"/>
      <c r="TFC19" s="217"/>
      <c r="TFD19" s="217"/>
      <c r="TFE19" s="217"/>
      <c r="TFF19" s="217"/>
      <c r="TFG19" s="217"/>
      <c r="TFH19" s="217"/>
      <c r="TFI19" s="217"/>
      <c r="TFJ19" s="217"/>
      <c r="TFK19" s="217"/>
      <c r="TFL19" s="217"/>
      <c r="TFM19" s="217"/>
      <c r="TFN19" s="217"/>
      <c r="TFO19" s="217"/>
      <c r="TFP19" s="217"/>
      <c r="TFQ19" s="217"/>
      <c r="TFR19" s="217"/>
      <c r="TFS19" s="217"/>
      <c r="TFT19" s="217"/>
      <c r="TFU19" s="217"/>
      <c r="TFV19" s="217"/>
      <c r="TFW19" s="217"/>
      <c r="TFX19" s="217"/>
      <c r="TFY19" s="217"/>
      <c r="TFZ19" s="217"/>
      <c r="TGA19" s="217"/>
      <c r="TGB19" s="217"/>
      <c r="TGC19" s="217"/>
      <c r="TGD19" s="217"/>
      <c r="TGE19" s="217"/>
      <c r="TGF19" s="217"/>
      <c r="TGG19" s="217"/>
      <c r="TGH19" s="217"/>
      <c r="TGI19" s="217"/>
      <c r="TGJ19" s="217"/>
      <c r="TGK19" s="217"/>
      <c r="TGL19" s="217"/>
      <c r="TGM19" s="217"/>
      <c r="TGN19" s="217"/>
      <c r="TGO19" s="217"/>
      <c r="TGP19" s="217"/>
      <c r="TGQ19" s="217"/>
      <c r="TGR19" s="217"/>
      <c r="TGS19" s="217"/>
      <c r="TGT19" s="217"/>
      <c r="TGU19" s="217"/>
      <c r="TGV19" s="217"/>
      <c r="TGW19" s="217"/>
      <c r="TGX19" s="217"/>
      <c r="TGY19" s="217"/>
      <c r="TGZ19" s="217"/>
      <c r="THA19" s="217"/>
      <c r="THB19" s="217"/>
      <c r="THC19" s="217"/>
      <c r="THD19" s="217"/>
      <c r="THE19" s="217"/>
      <c r="THF19" s="217"/>
      <c r="THG19" s="217"/>
      <c r="THH19" s="217"/>
      <c r="THI19" s="217"/>
      <c r="THJ19" s="217"/>
      <c r="THK19" s="217"/>
      <c r="THL19" s="217"/>
      <c r="THM19" s="217"/>
      <c r="THN19" s="217"/>
      <c r="THO19" s="217"/>
      <c r="THP19" s="217"/>
      <c r="THQ19" s="217"/>
      <c r="THR19" s="217"/>
      <c r="THS19" s="217"/>
      <c r="THT19" s="217"/>
      <c r="THU19" s="217"/>
      <c r="THV19" s="217"/>
      <c r="THW19" s="217"/>
      <c r="THX19" s="217"/>
      <c r="THY19" s="217"/>
      <c r="THZ19" s="217"/>
      <c r="TIA19" s="217"/>
      <c r="TIB19" s="217"/>
      <c r="TIC19" s="217"/>
      <c r="TID19" s="217"/>
      <c r="TIE19" s="217"/>
      <c r="TIF19" s="217"/>
      <c r="TIG19" s="217"/>
      <c r="TIH19" s="217"/>
      <c r="TII19" s="217"/>
      <c r="TIJ19" s="217"/>
      <c r="TIK19" s="217"/>
      <c r="TIL19" s="217"/>
      <c r="TIM19" s="217"/>
      <c r="TIN19" s="217"/>
      <c r="TIO19" s="217"/>
      <c r="TIP19" s="217"/>
      <c r="TIQ19" s="217"/>
      <c r="TIR19" s="217"/>
      <c r="TIS19" s="217"/>
      <c r="TIT19" s="217"/>
      <c r="TIU19" s="217"/>
      <c r="TIV19" s="217"/>
      <c r="TIW19" s="217"/>
      <c r="TIX19" s="217"/>
      <c r="TIY19" s="217"/>
      <c r="TIZ19" s="217"/>
      <c r="TJA19" s="217"/>
      <c r="TJB19" s="217"/>
      <c r="TJC19" s="217"/>
      <c r="TJD19" s="217"/>
      <c r="TJE19" s="217"/>
      <c r="TJF19" s="217"/>
      <c r="TJG19" s="217"/>
      <c r="TJH19" s="217"/>
      <c r="TJI19" s="217"/>
      <c r="TJJ19" s="217"/>
      <c r="TJK19" s="217"/>
      <c r="TJL19" s="217"/>
      <c r="TJM19" s="217"/>
      <c r="TJN19" s="217"/>
      <c r="TJO19" s="217"/>
      <c r="TJP19" s="217"/>
      <c r="TJQ19" s="217"/>
      <c r="TJR19" s="217"/>
      <c r="TJS19" s="217"/>
      <c r="TJT19" s="217"/>
      <c r="TJU19" s="217"/>
      <c r="TJV19" s="217"/>
      <c r="TJW19" s="217"/>
      <c r="TJX19" s="217"/>
      <c r="TJY19" s="217"/>
      <c r="TJZ19" s="217"/>
      <c r="TKA19" s="217"/>
      <c r="TKB19" s="217"/>
      <c r="TKC19" s="217"/>
      <c r="TKD19" s="217"/>
      <c r="TKE19" s="217"/>
      <c r="TKF19" s="217"/>
      <c r="TKG19" s="217"/>
      <c r="TKH19" s="217"/>
      <c r="TKI19" s="217"/>
      <c r="TKJ19" s="217"/>
      <c r="TKK19" s="217"/>
      <c r="TKL19" s="217"/>
      <c r="TKM19" s="217"/>
      <c r="TKN19" s="217"/>
      <c r="TKO19" s="217"/>
      <c r="TKP19" s="217"/>
      <c r="TKQ19" s="217"/>
      <c r="TKR19" s="217"/>
      <c r="TKS19" s="217"/>
      <c r="TKT19" s="217"/>
      <c r="TKU19" s="217"/>
      <c r="TKV19" s="217"/>
      <c r="TKW19" s="217"/>
      <c r="TKX19" s="217"/>
      <c r="TKY19" s="217"/>
      <c r="TKZ19" s="217"/>
      <c r="TLA19" s="217"/>
      <c r="TLB19" s="217"/>
      <c r="TLC19" s="217"/>
      <c r="TLD19" s="217"/>
      <c r="TLE19" s="217"/>
      <c r="TLF19" s="217"/>
      <c r="TLG19" s="217"/>
      <c r="TLH19" s="217"/>
      <c r="TLI19" s="217"/>
      <c r="TLJ19" s="217"/>
      <c r="TLK19" s="217"/>
      <c r="TLL19" s="217"/>
      <c r="TLM19" s="217"/>
      <c r="TLN19" s="217"/>
      <c r="TLO19" s="217"/>
      <c r="TLP19" s="217"/>
      <c r="TLQ19" s="217"/>
      <c r="TLR19" s="217"/>
      <c r="TLS19" s="217"/>
      <c r="TLT19" s="217"/>
      <c r="TLU19" s="217"/>
      <c r="TLV19" s="217"/>
      <c r="TLW19" s="217"/>
      <c r="TLX19" s="217"/>
      <c r="TLY19" s="217"/>
      <c r="TLZ19" s="217"/>
      <c r="TMA19" s="217"/>
      <c r="TMB19" s="217"/>
      <c r="TMC19" s="217"/>
      <c r="TMD19" s="217"/>
      <c r="TME19" s="217"/>
      <c r="TMF19" s="217"/>
      <c r="TMG19" s="217"/>
      <c r="TMH19" s="217"/>
      <c r="TMI19" s="217"/>
      <c r="TMJ19" s="217"/>
      <c r="TMK19" s="217"/>
      <c r="TML19" s="217"/>
      <c r="TMM19" s="217"/>
      <c r="TMN19" s="217"/>
      <c r="TMO19" s="217"/>
      <c r="TMP19" s="217"/>
      <c r="TMQ19" s="217"/>
      <c r="TMR19" s="217"/>
      <c r="TMS19" s="217"/>
      <c r="TMT19" s="217"/>
      <c r="TMU19" s="217"/>
      <c r="TMV19" s="217"/>
      <c r="TMW19" s="217"/>
      <c r="TMX19" s="217"/>
      <c r="TMY19" s="217"/>
      <c r="TMZ19" s="217"/>
      <c r="TNA19" s="217"/>
      <c r="TNB19" s="217"/>
      <c r="TNC19" s="217"/>
      <c r="TND19" s="217"/>
      <c r="TNE19" s="217"/>
      <c r="TNF19" s="217"/>
      <c r="TNG19" s="217"/>
      <c r="TNH19" s="217"/>
      <c r="TNI19" s="217"/>
      <c r="TNJ19" s="217"/>
      <c r="TNK19" s="217"/>
      <c r="TNL19" s="217"/>
      <c r="TNM19" s="217"/>
      <c r="TNN19" s="217"/>
      <c r="TNO19" s="217"/>
      <c r="TNP19" s="217"/>
      <c r="TNQ19" s="217"/>
      <c r="TNR19" s="217"/>
      <c r="TNS19" s="217"/>
      <c r="TNT19" s="217"/>
      <c r="TNU19" s="217"/>
      <c r="TNV19" s="217"/>
      <c r="TNW19" s="217"/>
      <c r="TNX19" s="217"/>
      <c r="TNY19" s="217"/>
      <c r="TNZ19" s="217"/>
      <c r="TOA19" s="217"/>
      <c r="TOB19" s="217"/>
      <c r="TOC19" s="217"/>
      <c r="TOD19" s="217"/>
      <c r="TOE19" s="217"/>
      <c r="TOF19" s="217"/>
      <c r="TOG19" s="217"/>
      <c r="TOH19" s="217"/>
      <c r="TOI19" s="217"/>
      <c r="TOJ19" s="217"/>
      <c r="TOK19" s="217"/>
      <c r="TOL19" s="217"/>
      <c r="TOM19" s="217"/>
      <c r="TON19" s="217"/>
      <c r="TOO19" s="217"/>
      <c r="TOP19" s="217"/>
      <c r="TOQ19" s="217"/>
      <c r="TOR19" s="217"/>
      <c r="TOS19" s="217"/>
      <c r="TOT19" s="217"/>
      <c r="TOU19" s="217"/>
      <c r="TOV19" s="217"/>
      <c r="TOW19" s="217"/>
      <c r="TOX19" s="217"/>
      <c r="TOY19" s="217"/>
      <c r="TOZ19" s="217"/>
      <c r="TPA19" s="217"/>
      <c r="TPB19" s="217"/>
      <c r="TPC19" s="217"/>
      <c r="TPD19" s="217"/>
      <c r="TPE19" s="217"/>
      <c r="TPF19" s="217"/>
      <c r="TPG19" s="217"/>
      <c r="TPH19" s="217"/>
      <c r="TPI19" s="217"/>
      <c r="TPJ19" s="217"/>
      <c r="TPK19" s="217"/>
      <c r="TPL19" s="217"/>
      <c r="TPM19" s="217"/>
      <c r="TPN19" s="217"/>
      <c r="TPO19" s="217"/>
      <c r="TPP19" s="217"/>
      <c r="TPQ19" s="217"/>
      <c r="TPR19" s="217"/>
      <c r="TPS19" s="217"/>
      <c r="TPT19" s="217"/>
      <c r="TPU19" s="217"/>
      <c r="TPV19" s="217"/>
      <c r="TPW19" s="217"/>
      <c r="TPX19" s="217"/>
      <c r="TPY19" s="217"/>
      <c r="TPZ19" s="217"/>
      <c r="TQA19" s="217"/>
      <c r="TQB19" s="217"/>
      <c r="TQC19" s="217"/>
      <c r="TQD19" s="217"/>
      <c r="TQE19" s="217"/>
      <c r="TQF19" s="217"/>
      <c r="TQG19" s="217"/>
      <c r="TQH19" s="217"/>
      <c r="TQI19" s="217"/>
      <c r="TQJ19" s="217"/>
      <c r="TQK19" s="217"/>
      <c r="TQL19" s="217"/>
      <c r="TQM19" s="217"/>
      <c r="TQN19" s="217"/>
      <c r="TQO19" s="217"/>
      <c r="TQP19" s="217"/>
      <c r="TQQ19" s="217"/>
      <c r="TQR19" s="217"/>
      <c r="TQS19" s="217"/>
      <c r="TQT19" s="217"/>
      <c r="TQU19" s="217"/>
      <c r="TQV19" s="217"/>
      <c r="TQW19" s="217"/>
      <c r="TQX19" s="217"/>
      <c r="TQY19" s="217"/>
      <c r="TQZ19" s="217"/>
      <c r="TRA19" s="217"/>
      <c r="TRB19" s="217"/>
      <c r="TRC19" s="217"/>
      <c r="TRD19" s="217"/>
      <c r="TRE19" s="217"/>
      <c r="TRF19" s="217"/>
      <c r="TRG19" s="217"/>
      <c r="TRH19" s="217"/>
      <c r="TRI19" s="217"/>
      <c r="TRJ19" s="217"/>
      <c r="TRK19" s="217"/>
      <c r="TRL19" s="217"/>
      <c r="TRM19" s="217"/>
      <c r="TRN19" s="217"/>
      <c r="TRO19" s="217"/>
      <c r="TRP19" s="217"/>
      <c r="TRQ19" s="217"/>
      <c r="TRR19" s="217"/>
      <c r="TRS19" s="217"/>
      <c r="TRT19" s="217"/>
      <c r="TRU19" s="217"/>
      <c r="TRV19" s="217"/>
      <c r="TRW19" s="217"/>
      <c r="TRX19" s="217"/>
      <c r="TRY19" s="217"/>
      <c r="TRZ19" s="217"/>
      <c r="TSA19" s="217"/>
      <c r="TSB19" s="217"/>
      <c r="TSC19" s="217"/>
      <c r="TSD19" s="217"/>
      <c r="TSE19" s="217"/>
      <c r="TSF19" s="217"/>
      <c r="TSG19" s="217"/>
      <c r="TSH19" s="217"/>
      <c r="TSI19" s="217"/>
      <c r="TSJ19" s="217"/>
      <c r="TSK19" s="217"/>
      <c r="TSL19" s="217"/>
      <c r="TSM19" s="217"/>
      <c r="TSN19" s="217"/>
      <c r="TSO19" s="217"/>
      <c r="TSP19" s="217"/>
      <c r="TSQ19" s="217"/>
      <c r="TSR19" s="217"/>
      <c r="TSS19" s="217"/>
      <c r="TST19" s="217"/>
      <c r="TSU19" s="217"/>
      <c r="TSV19" s="217"/>
      <c r="TSW19" s="217"/>
      <c r="TSX19" s="217"/>
      <c r="TSY19" s="217"/>
      <c r="TSZ19" s="217"/>
      <c r="TTA19" s="217"/>
      <c r="TTB19" s="217"/>
      <c r="TTC19" s="217"/>
      <c r="TTD19" s="217"/>
      <c r="TTE19" s="217"/>
      <c r="TTF19" s="217"/>
      <c r="TTG19" s="217"/>
      <c r="TTH19" s="217"/>
      <c r="TTI19" s="217"/>
      <c r="TTJ19" s="217"/>
      <c r="TTK19" s="217"/>
      <c r="TTL19" s="217"/>
      <c r="TTM19" s="217"/>
      <c r="TTN19" s="217"/>
      <c r="TTO19" s="217"/>
      <c r="TTP19" s="217"/>
      <c r="TTQ19" s="217"/>
      <c r="TTR19" s="217"/>
      <c r="TTS19" s="217"/>
      <c r="TTT19" s="217"/>
      <c r="TTU19" s="217"/>
      <c r="TTV19" s="217"/>
      <c r="TTW19" s="217"/>
      <c r="TTX19" s="217"/>
      <c r="TTY19" s="217"/>
      <c r="TTZ19" s="217"/>
      <c r="TUA19" s="217"/>
      <c r="TUB19" s="217"/>
      <c r="TUC19" s="217"/>
      <c r="TUD19" s="217"/>
      <c r="TUE19" s="217"/>
      <c r="TUF19" s="217"/>
      <c r="TUG19" s="217"/>
      <c r="TUH19" s="217"/>
      <c r="TUI19" s="217"/>
      <c r="TUJ19" s="217"/>
      <c r="TUK19" s="217"/>
      <c r="TUL19" s="217"/>
      <c r="TUM19" s="217"/>
      <c r="TUN19" s="217"/>
      <c r="TUO19" s="217"/>
      <c r="TUP19" s="217"/>
      <c r="TUQ19" s="217"/>
      <c r="TUR19" s="217"/>
      <c r="TUS19" s="217"/>
      <c r="TUT19" s="217"/>
      <c r="TUU19" s="217"/>
      <c r="TUV19" s="217"/>
      <c r="TUW19" s="217"/>
      <c r="TUX19" s="217"/>
      <c r="TUY19" s="217"/>
      <c r="TUZ19" s="217"/>
      <c r="TVA19" s="217"/>
      <c r="TVB19" s="217"/>
      <c r="TVC19" s="217"/>
      <c r="TVD19" s="217"/>
      <c r="TVE19" s="217"/>
      <c r="TVF19" s="217"/>
      <c r="TVG19" s="217"/>
      <c r="TVH19" s="217"/>
      <c r="TVI19" s="217"/>
      <c r="TVJ19" s="217"/>
      <c r="TVK19" s="217"/>
      <c r="TVL19" s="217"/>
      <c r="TVM19" s="217"/>
      <c r="TVN19" s="217"/>
      <c r="TVO19" s="217"/>
      <c r="TVP19" s="217"/>
      <c r="TVQ19" s="217"/>
      <c r="TVR19" s="217"/>
      <c r="TVS19" s="217"/>
      <c r="TVT19" s="217"/>
      <c r="TVU19" s="217"/>
      <c r="TVV19" s="217"/>
      <c r="TVW19" s="217"/>
      <c r="TVX19" s="217"/>
      <c r="TVY19" s="217"/>
      <c r="TVZ19" s="217"/>
      <c r="TWA19" s="217"/>
      <c r="TWB19" s="217"/>
      <c r="TWC19" s="217"/>
      <c r="TWD19" s="217"/>
      <c r="TWE19" s="217"/>
      <c r="TWF19" s="217"/>
      <c r="TWG19" s="217"/>
      <c r="TWH19" s="217"/>
      <c r="TWI19" s="217"/>
      <c r="TWJ19" s="217"/>
      <c r="TWK19" s="217"/>
      <c r="TWL19" s="217"/>
      <c r="TWM19" s="217"/>
      <c r="TWN19" s="217"/>
      <c r="TWO19" s="217"/>
      <c r="TWP19" s="217"/>
      <c r="TWQ19" s="217"/>
      <c r="TWR19" s="217"/>
      <c r="TWS19" s="217"/>
      <c r="TWT19" s="217"/>
      <c r="TWU19" s="217"/>
      <c r="TWV19" s="217"/>
      <c r="TWW19" s="217"/>
      <c r="TWX19" s="217"/>
      <c r="TWY19" s="217"/>
      <c r="TWZ19" s="217"/>
      <c r="TXA19" s="217"/>
      <c r="TXB19" s="217"/>
      <c r="TXC19" s="217"/>
      <c r="TXD19" s="217"/>
      <c r="TXE19" s="217"/>
      <c r="TXF19" s="217"/>
      <c r="TXG19" s="217"/>
      <c r="TXH19" s="217"/>
      <c r="TXI19" s="217"/>
      <c r="TXJ19" s="217"/>
      <c r="TXK19" s="217"/>
      <c r="TXL19" s="217"/>
      <c r="TXM19" s="217"/>
      <c r="TXN19" s="217"/>
      <c r="TXO19" s="217"/>
      <c r="TXP19" s="217"/>
      <c r="TXQ19" s="217"/>
      <c r="TXR19" s="217"/>
      <c r="TXS19" s="217"/>
      <c r="TXT19" s="217"/>
      <c r="TXU19" s="217"/>
      <c r="TXV19" s="217"/>
      <c r="TXW19" s="217"/>
      <c r="TXX19" s="217"/>
      <c r="TXY19" s="217"/>
      <c r="TXZ19" s="217"/>
      <c r="TYA19" s="217"/>
      <c r="TYB19" s="217"/>
      <c r="TYC19" s="217"/>
      <c r="TYD19" s="217"/>
      <c r="TYE19" s="217"/>
      <c r="TYF19" s="217"/>
      <c r="TYG19" s="217"/>
      <c r="TYH19" s="217"/>
      <c r="TYI19" s="217"/>
      <c r="TYJ19" s="217"/>
      <c r="TYK19" s="217"/>
      <c r="TYL19" s="217"/>
      <c r="TYM19" s="217"/>
      <c r="TYN19" s="217"/>
      <c r="TYO19" s="217"/>
      <c r="TYP19" s="217"/>
      <c r="TYQ19" s="217"/>
      <c r="TYR19" s="217"/>
      <c r="TYS19" s="217"/>
      <c r="TYT19" s="217"/>
      <c r="TYU19" s="217"/>
      <c r="TYV19" s="217"/>
      <c r="TYW19" s="217"/>
      <c r="TYX19" s="217"/>
      <c r="TYY19" s="217"/>
      <c r="TYZ19" s="217"/>
      <c r="TZA19" s="217"/>
      <c r="TZB19" s="217"/>
      <c r="TZC19" s="217"/>
      <c r="TZD19" s="217"/>
      <c r="TZE19" s="217"/>
      <c r="TZF19" s="217"/>
      <c r="TZG19" s="217"/>
      <c r="TZH19" s="217"/>
      <c r="TZI19" s="217"/>
      <c r="TZJ19" s="217"/>
      <c r="TZK19" s="217"/>
      <c r="TZL19" s="217"/>
      <c r="TZM19" s="217"/>
      <c r="TZN19" s="217"/>
      <c r="TZO19" s="217"/>
      <c r="TZP19" s="217"/>
      <c r="TZQ19" s="217"/>
      <c r="TZR19" s="217"/>
      <c r="TZS19" s="217"/>
      <c r="TZT19" s="217"/>
      <c r="TZU19" s="217"/>
      <c r="TZV19" s="217"/>
      <c r="TZW19" s="217"/>
      <c r="TZX19" s="217"/>
      <c r="TZY19" s="217"/>
      <c r="TZZ19" s="217"/>
      <c r="UAA19" s="217"/>
      <c r="UAB19" s="217"/>
      <c r="UAC19" s="217"/>
      <c r="UAD19" s="217"/>
      <c r="UAE19" s="217"/>
      <c r="UAF19" s="217"/>
      <c r="UAG19" s="217"/>
      <c r="UAH19" s="217"/>
      <c r="UAI19" s="217"/>
      <c r="UAJ19" s="217"/>
      <c r="UAK19" s="217"/>
      <c r="UAL19" s="217"/>
      <c r="UAM19" s="217"/>
      <c r="UAN19" s="217"/>
      <c r="UAO19" s="217"/>
      <c r="UAP19" s="217"/>
      <c r="UAQ19" s="217"/>
      <c r="UAR19" s="217"/>
      <c r="UAS19" s="217"/>
      <c r="UAT19" s="217"/>
      <c r="UAU19" s="217"/>
      <c r="UAV19" s="217"/>
      <c r="UAW19" s="217"/>
      <c r="UAX19" s="217"/>
      <c r="UAY19" s="217"/>
      <c r="UAZ19" s="217"/>
      <c r="UBA19" s="217"/>
      <c r="UBB19" s="217"/>
      <c r="UBC19" s="217"/>
      <c r="UBD19" s="217"/>
      <c r="UBE19" s="217"/>
      <c r="UBF19" s="217"/>
      <c r="UBG19" s="217"/>
      <c r="UBH19" s="217"/>
      <c r="UBI19" s="217"/>
      <c r="UBJ19" s="217"/>
      <c r="UBK19" s="217"/>
      <c r="UBL19" s="217"/>
      <c r="UBM19" s="217"/>
      <c r="UBN19" s="217"/>
      <c r="UBO19" s="217"/>
      <c r="UBP19" s="217"/>
      <c r="UBQ19" s="217"/>
      <c r="UBR19" s="217"/>
      <c r="UBS19" s="217"/>
      <c r="UBT19" s="217"/>
      <c r="UBU19" s="217"/>
      <c r="UBV19" s="217"/>
      <c r="UBW19" s="217"/>
      <c r="UBX19" s="217"/>
      <c r="UBY19" s="217"/>
      <c r="UBZ19" s="217"/>
      <c r="UCA19" s="217"/>
      <c r="UCB19" s="217"/>
      <c r="UCC19" s="217"/>
      <c r="UCD19" s="217"/>
      <c r="UCE19" s="217"/>
      <c r="UCF19" s="217"/>
      <c r="UCG19" s="217"/>
      <c r="UCH19" s="217"/>
      <c r="UCI19" s="217"/>
      <c r="UCJ19" s="217"/>
      <c r="UCK19" s="217"/>
      <c r="UCL19" s="217"/>
      <c r="UCM19" s="217"/>
      <c r="UCN19" s="217"/>
      <c r="UCO19" s="217"/>
      <c r="UCP19" s="217"/>
      <c r="UCQ19" s="217"/>
      <c r="UCR19" s="217"/>
      <c r="UCS19" s="217"/>
      <c r="UCT19" s="217"/>
      <c r="UCU19" s="217"/>
      <c r="UCV19" s="217"/>
      <c r="UCW19" s="217"/>
      <c r="UCX19" s="217"/>
      <c r="UCY19" s="217"/>
      <c r="UCZ19" s="217"/>
      <c r="UDA19" s="217"/>
      <c r="UDB19" s="217"/>
      <c r="UDC19" s="217"/>
      <c r="UDD19" s="217"/>
      <c r="UDE19" s="217"/>
      <c r="UDF19" s="217"/>
      <c r="UDG19" s="217"/>
      <c r="UDH19" s="217"/>
      <c r="UDI19" s="217"/>
      <c r="UDJ19" s="217"/>
      <c r="UDK19" s="217"/>
      <c r="UDL19" s="217"/>
      <c r="UDM19" s="217"/>
      <c r="UDN19" s="217"/>
      <c r="UDO19" s="217"/>
      <c r="UDP19" s="217"/>
      <c r="UDQ19" s="217"/>
      <c r="UDR19" s="217"/>
      <c r="UDS19" s="217"/>
      <c r="UDT19" s="217"/>
      <c r="UDU19" s="217"/>
      <c r="UDV19" s="217"/>
      <c r="UDW19" s="217"/>
      <c r="UDX19" s="217"/>
      <c r="UDY19" s="217"/>
      <c r="UDZ19" s="217"/>
      <c r="UEA19" s="217"/>
      <c r="UEB19" s="217"/>
      <c r="UEC19" s="217"/>
      <c r="UED19" s="217"/>
      <c r="UEE19" s="217"/>
      <c r="UEF19" s="217"/>
      <c r="UEG19" s="217"/>
      <c r="UEH19" s="217"/>
      <c r="UEI19" s="217"/>
      <c r="UEJ19" s="217"/>
      <c r="UEK19" s="217"/>
      <c r="UEL19" s="217"/>
      <c r="UEM19" s="217"/>
      <c r="UEN19" s="217"/>
      <c r="UEO19" s="217"/>
      <c r="UEP19" s="217"/>
      <c r="UEQ19" s="217"/>
      <c r="UER19" s="217"/>
      <c r="UES19" s="217"/>
      <c r="UET19" s="217"/>
      <c r="UEU19" s="217"/>
      <c r="UEV19" s="217"/>
      <c r="UEW19" s="217"/>
      <c r="UEX19" s="217"/>
      <c r="UEY19" s="217"/>
      <c r="UEZ19" s="217"/>
      <c r="UFA19" s="217"/>
      <c r="UFB19" s="217"/>
      <c r="UFC19" s="217"/>
      <c r="UFD19" s="217"/>
      <c r="UFE19" s="217"/>
      <c r="UFF19" s="217"/>
      <c r="UFG19" s="217"/>
      <c r="UFH19" s="217"/>
      <c r="UFI19" s="217"/>
      <c r="UFJ19" s="217"/>
      <c r="UFK19" s="217"/>
      <c r="UFL19" s="217"/>
      <c r="UFM19" s="217"/>
      <c r="UFN19" s="217"/>
      <c r="UFO19" s="217"/>
      <c r="UFP19" s="217"/>
      <c r="UFQ19" s="217"/>
      <c r="UFR19" s="217"/>
      <c r="UFS19" s="217"/>
      <c r="UFT19" s="217"/>
      <c r="UFU19" s="217"/>
      <c r="UFV19" s="217"/>
      <c r="UFW19" s="217"/>
      <c r="UFX19" s="217"/>
      <c r="UFY19" s="217"/>
      <c r="UFZ19" s="217"/>
      <c r="UGA19" s="217"/>
      <c r="UGB19" s="217"/>
      <c r="UGC19" s="217"/>
      <c r="UGD19" s="217"/>
      <c r="UGE19" s="217"/>
      <c r="UGF19" s="217"/>
      <c r="UGG19" s="217"/>
      <c r="UGH19" s="217"/>
      <c r="UGI19" s="217"/>
      <c r="UGJ19" s="217"/>
      <c r="UGK19" s="217"/>
      <c r="UGL19" s="217"/>
      <c r="UGM19" s="217"/>
      <c r="UGN19" s="217"/>
      <c r="UGO19" s="217"/>
      <c r="UGP19" s="217"/>
      <c r="UGQ19" s="217"/>
      <c r="UGR19" s="217"/>
      <c r="UGS19" s="217"/>
      <c r="UGT19" s="217"/>
      <c r="UGU19" s="217"/>
      <c r="UGV19" s="217"/>
      <c r="UGW19" s="217"/>
      <c r="UGX19" s="217"/>
      <c r="UGY19" s="217"/>
      <c r="UGZ19" s="217"/>
      <c r="UHA19" s="217"/>
      <c r="UHB19" s="217"/>
      <c r="UHC19" s="217"/>
      <c r="UHD19" s="217"/>
      <c r="UHE19" s="217"/>
      <c r="UHF19" s="217"/>
      <c r="UHG19" s="217"/>
      <c r="UHH19" s="217"/>
      <c r="UHI19" s="217"/>
      <c r="UHJ19" s="217"/>
      <c r="UHK19" s="217"/>
      <c r="UHL19" s="217"/>
      <c r="UHM19" s="217"/>
      <c r="UHN19" s="217"/>
      <c r="UHO19" s="217"/>
      <c r="UHP19" s="217"/>
      <c r="UHQ19" s="217"/>
      <c r="UHR19" s="217"/>
      <c r="UHS19" s="217"/>
      <c r="UHT19" s="217"/>
      <c r="UHU19" s="217"/>
      <c r="UHV19" s="217"/>
      <c r="UHW19" s="217"/>
      <c r="UHX19" s="217"/>
      <c r="UHY19" s="217"/>
      <c r="UHZ19" s="217"/>
      <c r="UIA19" s="217"/>
      <c r="UIB19" s="217"/>
      <c r="UIC19" s="217"/>
      <c r="UID19" s="217"/>
      <c r="UIE19" s="217"/>
      <c r="UIF19" s="217"/>
      <c r="UIG19" s="217"/>
      <c r="UIH19" s="217"/>
      <c r="UII19" s="217"/>
      <c r="UIJ19" s="217"/>
      <c r="UIK19" s="217"/>
      <c r="UIL19" s="217"/>
      <c r="UIM19" s="217"/>
      <c r="UIN19" s="217"/>
      <c r="UIO19" s="217"/>
      <c r="UIP19" s="217"/>
      <c r="UIQ19" s="217"/>
      <c r="UIR19" s="217"/>
      <c r="UIS19" s="217"/>
      <c r="UIT19" s="217"/>
      <c r="UIU19" s="217"/>
      <c r="UIV19" s="217"/>
      <c r="UIW19" s="217"/>
      <c r="UIX19" s="217"/>
      <c r="UIY19" s="217"/>
      <c r="UIZ19" s="217"/>
      <c r="UJA19" s="217"/>
      <c r="UJB19" s="217"/>
      <c r="UJC19" s="217"/>
      <c r="UJD19" s="217"/>
      <c r="UJE19" s="217"/>
      <c r="UJF19" s="217"/>
      <c r="UJG19" s="217"/>
      <c r="UJH19" s="217"/>
      <c r="UJI19" s="217"/>
      <c r="UJJ19" s="217"/>
      <c r="UJK19" s="217"/>
      <c r="UJL19" s="217"/>
      <c r="UJM19" s="217"/>
      <c r="UJN19" s="217"/>
      <c r="UJO19" s="217"/>
      <c r="UJP19" s="217"/>
      <c r="UJQ19" s="217"/>
      <c r="UJR19" s="217"/>
      <c r="UJS19" s="217"/>
      <c r="UJT19" s="217"/>
      <c r="UJU19" s="217"/>
      <c r="UJV19" s="217"/>
      <c r="UJW19" s="217"/>
      <c r="UJX19" s="217"/>
      <c r="UJY19" s="217"/>
      <c r="UJZ19" s="217"/>
      <c r="UKA19" s="217"/>
      <c r="UKB19" s="217"/>
      <c r="UKC19" s="217"/>
      <c r="UKD19" s="217"/>
      <c r="UKE19" s="217"/>
      <c r="UKF19" s="217"/>
      <c r="UKG19" s="217"/>
      <c r="UKH19" s="217"/>
      <c r="UKI19" s="217"/>
      <c r="UKJ19" s="217"/>
      <c r="UKK19" s="217"/>
      <c r="UKL19" s="217"/>
      <c r="UKM19" s="217"/>
      <c r="UKN19" s="217"/>
      <c r="UKO19" s="217"/>
      <c r="UKP19" s="217"/>
      <c r="UKQ19" s="217"/>
      <c r="UKR19" s="217"/>
      <c r="UKS19" s="217"/>
      <c r="UKT19" s="217"/>
      <c r="UKU19" s="217"/>
      <c r="UKV19" s="217"/>
      <c r="UKW19" s="217"/>
      <c r="UKX19" s="217"/>
      <c r="UKY19" s="217"/>
      <c r="UKZ19" s="217"/>
      <c r="ULA19" s="217"/>
      <c r="ULB19" s="217"/>
      <c r="ULC19" s="217"/>
      <c r="ULD19" s="217"/>
      <c r="ULE19" s="217"/>
      <c r="ULF19" s="217"/>
      <c r="ULG19" s="217"/>
      <c r="ULH19" s="217"/>
      <c r="ULI19" s="217"/>
      <c r="ULJ19" s="217"/>
      <c r="ULK19" s="217"/>
      <c r="ULL19" s="217"/>
      <c r="ULM19" s="217"/>
      <c r="ULN19" s="217"/>
      <c r="ULO19" s="217"/>
      <c r="ULP19" s="217"/>
      <c r="ULQ19" s="217"/>
      <c r="ULR19" s="217"/>
      <c r="ULS19" s="217"/>
      <c r="ULT19" s="217"/>
      <c r="ULU19" s="217"/>
      <c r="ULV19" s="217"/>
      <c r="ULW19" s="217"/>
      <c r="ULX19" s="217"/>
      <c r="ULY19" s="217"/>
      <c r="ULZ19" s="217"/>
      <c r="UMA19" s="217"/>
      <c r="UMB19" s="217"/>
      <c r="UMC19" s="217"/>
      <c r="UMD19" s="217"/>
      <c r="UME19" s="217"/>
      <c r="UMF19" s="217"/>
      <c r="UMG19" s="217"/>
      <c r="UMH19" s="217"/>
      <c r="UMI19" s="217"/>
      <c r="UMJ19" s="217"/>
      <c r="UMK19" s="217"/>
      <c r="UML19" s="217"/>
      <c r="UMM19" s="217"/>
      <c r="UMN19" s="217"/>
      <c r="UMO19" s="217"/>
      <c r="UMP19" s="217"/>
      <c r="UMQ19" s="217"/>
      <c r="UMR19" s="217"/>
      <c r="UMS19" s="217"/>
      <c r="UMT19" s="217"/>
      <c r="UMU19" s="217"/>
      <c r="UMV19" s="217"/>
      <c r="UMW19" s="217"/>
      <c r="UMX19" s="217"/>
      <c r="UMY19" s="217"/>
      <c r="UMZ19" s="217"/>
      <c r="UNA19" s="217"/>
      <c r="UNB19" s="217"/>
      <c r="UNC19" s="217"/>
      <c r="UND19" s="217"/>
      <c r="UNE19" s="217"/>
      <c r="UNF19" s="217"/>
      <c r="UNG19" s="217"/>
      <c r="UNH19" s="217"/>
      <c r="UNI19" s="217"/>
      <c r="UNJ19" s="217"/>
      <c r="UNK19" s="217"/>
      <c r="UNL19" s="217"/>
      <c r="UNM19" s="217"/>
      <c r="UNN19" s="217"/>
      <c r="UNO19" s="217"/>
      <c r="UNP19" s="217"/>
      <c r="UNQ19" s="217"/>
      <c r="UNR19" s="217"/>
      <c r="UNS19" s="217"/>
      <c r="UNT19" s="217"/>
      <c r="UNU19" s="217"/>
      <c r="UNV19" s="217"/>
      <c r="UNW19" s="217"/>
      <c r="UNX19" s="217"/>
      <c r="UNY19" s="217"/>
      <c r="UNZ19" s="217"/>
      <c r="UOA19" s="217"/>
      <c r="UOB19" s="217"/>
      <c r="UOC19" s="217"/>
      <c r="UOD19" s="217"/>
      <c r="UOE19" s="217"/>
      <c r="UOF19" s="217"/>
      <c r="UOG19" s="217"/>
      <c r="UOH19" s="217"/>
      <c r="UOI19" s="217"/>
      <c r="UOJ19" s="217"/>
      <c r="UOK19" s="217"/>
      <c r="UOL19" s="217"/>
      <c r="UOM19" s="217"/>
      <c r="UON19" s="217"/>
      <c r="UOO19" s="217"/>
      <c r="UOP19" s="217"/>
      <c r="UOQ19" s="217"/>
      <c r="UOR19" s="217"/>
      <c r="UOS19" s="217"/>
      <c r="UOT19" s="217"/>
      <c r="UOU19" s="217"/>
      <c r="UOV19" s="217"/>
      <c r="UOW19" s="217"/>
      <c r="UOX19" s="217"/>
      <c r="UOY19" s="217"/>
      <c r="UOZ19" s="217"/>
      <c r="UPA19" s="217"/>
      <c r="UPB19" s="217"/>
      <c r="UPC19" s="217"/>
      <c r="UPD19" s="217"/>
      <c r="UPE19" s="217"/>
      <c r="UPF19" s="217"/>
      <c r="UPG19" s="217"/>
      <c r="UPH19" s="217"/>
      <c r="UPI19" s="217"/>
      <c r="UPJ19" s="217"/>
      <c r="UPK19" s="217"/>
      <c r="UPL19" s="217"/>
      <c r="UPM19" s="217"/>
      <c r="UPN19" s="217"/>
      <c r="UPO19" s="217"/>
      <c r="UPP19" s="217"/>
      <c r="UPQ19" s="217"/>
      <c r="UPR19" s="217"/>
      <c r="UPS19" s="217"/>
      <c r="UPT19" s="217"/>
      <c r="UPU19" s="217"/>
      <c r="UPV19" s="217"/>
      <c r="UPW19" s="217"/>
      <c r="UPX19" s="217"/>
      <c r="UPY19" s="217"/>
      <c r="UPZ19" s="217"/>
      <c r="UQA19" s="217"/>
      <c r="UQB19" s="217"/>
      <c r="UQC19" s="217"/>
      <c r="UQD19" s="217"/>
      <c r="UQE19" s="217"/>
      <c r="UQF19" s="217"/>
      <c r="UQG19" s="217"/>
      <c r="UQH19" s="217"/>
      <c r="UQI19" s="217"/>
      <c r="UQJ19" s="217"/>
      <c r="UQK19" s="217"/>
      <c r="UQL19" s="217"/>
      <c r="UQM19" s="217"/>
      <c r="UQN19" s="217"/>
      <c r="UQO19" s="217"/>
      <c r="UQP19" s="217"/>
      <c r="UQQ19" s="217"/>
      <c r="UQR19" s="217"/>
      <c r="UQS19" s="217"/>
      <c r="UQT19" s="217"/>
      <c r="UQU19" s="217"/>
      <c r="UQV19" s="217"/>
      <c r="UQW19" s="217"/>
      <c r="UQX19" s="217"/>
      <c r="UQY19" s="217"/>
      <c r="UQZ19" s="217"/>
      <c r="URA19" s="217"/>
      <c r="URB19" s="217"/>
      <c r="URC19" s="217"/>
      <c r="URD19" s="217"/>
      <c r="URE19" s="217"/>
      <c r="URF19" s="217"/>
      <c r="URG19" s="217"/>
      <c r="URH19" s="217"/>
      <c r="URI19" s="217"/>
      <c r="URJ19" s="217"/>
      <c r="URK19" s="217"/>
      <c r="URL19" s="217"/>
      <c r="URM19" s="217"/>
      <c r="URN19" s="217"/>
      <c r="URO19" s="217"/>
      <c r="URP19" s="217"/>
      <c r="URQ19" s="217"/>
      <c r="URR19" s="217"/>
      <c r="URS19" s="217"/>
      <c r="URT19" s="217"/>
      <c r="URU19" s="217"/>
      <c r="URV19" s="217"/>
      <c r="URW19" s="217"/>
      <c r="URX19" s="217"/>
      <c r="URY19" s="217"/>
      <c r="URZ19" s="217"/>
      <c r="USA19" s="217"/>
      <c r="USB19" s="217"/>
      <c r="USC19" s="217"/>
      <c r="USD19" s="217"/>
      <c r="USE19" s="217"/>
      <c r="USF19" s="217"/>
      <c r="USG19" s="217"/>
      <c r="USH19" s="217"/>
      <c r="USI19" s="217"/>
      <c r="USJ19" s="217"/>
      <c r="USK19" s="217"/>
      <c r="USL19" s="217"/>
      <c r="USM19" s="217"/>
      <c r="USN19" s="217"/>
      <c r="USO19" s="217"/>
      <c r="USP19" s="217"/>
      <c r="USQ19" s="217"/>
      <c r="USR19" s="217"/>
      <c r="USS19" s="217"/>
      <c r="UST19" s="217"/>
      <c r="USU19" s="217"/>
      <c r="USV19" s="217"/>
      <c r="USW19" s="217"/>
      <c r="USX19" s="217"/>
      <c r="USY19" s="217"/>
      <c r="USZ19" s="217"/>
      <c r="UTA19" s="217"/>
      <c r="UTB19" s="217"/>
      <c r="UTC19" s="217"/>
      <c r="UTD19" s="217"/>
      <c r="UTE19" s="217"/>
      <c r="UTF19" s="217"/>
      <c r="UTG19" s="217"/>
      <c r="UTH19" s="217"/>
      <c r="UTI19" s="217"/>
      <c r="UTJ19" s="217"/>
      <c r="UTK19" s="217"/>
      <c r="UTL19" s="217"/>
      <c r="UTM19" s="217"/>
      <c r="UTN19" s="217"/>
      <c r="UTO19" s="217"/>
      <c r="UTP19" s="217"/>
      <c r="UTQ19" s="217"/>
      <c r="UTR19" s="217"/>
      <c r="UTS19" s="217"/>
      <c r="UTT19" s="217"/>
      <c r="UTU19" s="217"/>
      <c r="UTV19" s="217"/>
      <c r="UTW19" s="217"/>
      <c r="UTX19" s="217"/>
      <c r="UTY19" s="217"/>
      <c r="UTZ19" s="217"/>
      <c r="UUA19" s="217"/>
      <c r="UUB19" s="217"/>
      <c r="UUC19" s="217"/>
      <c r="UUD19" s="217"/>
      <c r="UUE19" s="217"/>
      <c r="UUF19" s="217"/>
      <c r="UUG19" s="217"/>
      <c r="UUH19" s="217"/>
      <c r="UUI19" s="217"/>
      <c r="UUJ19" s="217"/>
      <c r="UUK19" s="217"/>
      <c r="UUL19" s="217"/>
      <c r="UUM19" s="217"/>
      <c r="UUN19" s="217"/>
      <c r="UUO19" s="217"/>
      <c r="UUP19" s="217"/>
      <c r="UUQ19" s="217"/>
      <c r="UUR19" s="217"/>
      <c r="UUS19" s="217"/>
      <c r="UUT19" s="217"/>
      <c r="UUU19" s="217"/>
      <c r="UUV19" s="217"/>
      <c r="UUW19" s="217"/>
      <c r="UUX19" s="217"/>
      <c r="UUY19" s="217"/>
      <c r="UUZ19" s="217"/>
      <c r="UVA19" s="217"/>
      <c r="UVB19" s="217"/>
      <c r="UVC19" s="217"/>
      <c r="UVD19" s="217"/>
      <c r="UVE19" s="217"/>
      <c r="UVF19" s="217"/>
      <c r="UVG19" s="217"/>
      <c r="UVH19" s="217"/>
      <c r="UVI19" s="217"/>
      <c r="UVJ19" s="217"/>
      <c r="UVK19" s="217"/>
      <c r="UVL19" s="217"/>
      <c r="UVM19" s="217"/>
      <c r="UVN19" s="217"/>
      <c r="UVO19" s="217"/>
      <c r="UVP19" s="217"/>
      <c r="UVQ19" s="217"/>
      <c r="UVR19" s="217"/>
      <c r="UVS19" s="217"/>
      <c r="UVT19" s="217"/>
      <c r="UVU19" s="217"/>
      <c r="UVV19" s="217"/>
      <c r="UVW19" s="217"/>
      <c r="UVX19" s="217"/>
      <c r="UVY19" s="217"/>
      <c r="UVZ19" s="217"/>
      <c r="UWA19" s="217"/>
      <c r="UWB19" s="217"/>
      <c r="UWC19" s="217"/>
      <c r="UWD19" s="217"/>
      <c r="UWE19" s="217"/>
      <c r="UWF19" s="217"/>
      <c r="UWG19" s="217"/>
      <c r="UWH19" s="217"/>
      <c r="UWI19" s="217"/>
      <c r="UWJ19" s="217"/>
      <c r="UWK19" s="217"/>
      <c r="UWL19" s="217"/>
      <c r="UWM19" s="217"/>
      <c r="UWN19" s="217"/>
      <c r="UWO19" s="217"/>
      <c r="UWP19" s="217"/>
      <c r="UWQ19" s="217"/>
      <c r="UWR19" s="217"/>
      <c r="UWS19" s="217"/>
      <c r="UWT19" s="217"/>
      <c r="UWU19" s="217"/>
      <c r="UWV19" s="217"/>
      <c r="UWW19" s="217"/>
      <c r="UWX19" s="217"/>
      <c r="UWY19" s="217"/>
      <c r="UWZ19" s="217"/>
      <c r="UXA19" s="217"/>
      <c r="UXB19" s="217"/>
      <c r="UXC19" s="217"/>
      <c r="UXD19" s="217"/>
      <c r="UXE19" s="217"/>
      <c r="UXF19" s="217"/>
      <c r="UXG19" s="217"/>
      <c r="UXH19" s="217"/>
      <c r="UXI19" s="217"/>
      <c r="UXJ19" s="217"/>
      <c r="UXK19" s="217"/>
      <c r="UXL19" s="217"/>
      <c r="UXM19" s="217"/>
      <c r="UXN19" s="217"/>
      <c r="UXO19" s="217"/>
      <c r="UXP19" s="217"/>
      <c r="UXQ19" s="217"/>
      <c r="UXR19" s="217"/>
      <c r="UXS19" s="217"/>
      <c r="UXT19" s="217"/>
      <c r="UXU19" s="217"/>
      <c r="UXV19" s="217"/>
      <c r="UXW19" s="217"/>
      <c r="UXX19" s="217"/>
      <c r="UXY19" s="217"/>
      <c r="UXZ19" s="217"/>
      <c r="UYA19" s="217"/>
      <c r="UYB19" s="217"/>
      <c r="UYC19" s="217"/>
      <c r="UYD19" s="217"/>
      <c r="UYE19" s="217"/>
      <c r="UYF19" s="217"/>
      <c r="UYG19" s="217"/>
      <c r="UYH19" s="217"/>
      <c r="UYI19" s="217"/>
      <c r="UYJ19" s="217"/>
      <c r="UYK19" s="217"/>
      <c r="UYL19" s="217"/>
      <c r="UYM19" s="217"/>
      <c r="UYN19" s="217"/>
      <c r="UYO19" s="217"/>
      <c r="UYP19" s="217"/>
      <c r="UYQ19" s="217"/>
      <c r="UYR19" s="217"/>
      <c r="UYS19" s="217"/>
      <c r="UYT19" s="217"/>
      <c r="UYU19" s="217"/>
      <c r="UYV19" s="217"/>
      <c r="UYW19" s="217"/>
      <c r="UYX19" s="217"/>
      <c r="UYY19" s="217"/>
      <c r="UYZ19" s="217"/>
      <c r="UZA19" s="217"/>
      <c r="UZB19" s="217"/>
      <c r="UZC19" s="217"/>
      <c r="UZD19" s="217"/>
      <c r="UZE19" s="217"/>
      <c r="UZF19" s="217"/>
      <c r="UZG19" s="217"/>
      <c r="UZH19" s="217"/>
      <c r="UZI19" s="217"/>
      <c r="UZJ19" s="217"/>
      <c r="UZK19" s="217"/>
      <c r="UZL19" s="217"/>
      <c r="UZM19" s="217"/>
      <c r="UZN19" s="217"/>
      <c r="UZO19" s="217"/>
      <c r="UZP19" s="217"/>
      <c r="UZQ19" s="217"/>
      <c r="UZR19" s="217"/>
      <c r="UZS19" s="217"/>
      <c r="UZT19" s="217"/>
      <c r="UZU19" s="217"/>
      <c r="UZV19" s="217"/>
      <c r="UZW19" s="217"/>
      <c r="UZX19" s="217"/>
      <c r="UZY19" s="217"/>
      <c r="UZZ19" s="217"/>
      <c r="VAA19" s="217"/>
      <c r="VAB19" s="217"/>
      <c r="VAC19" s="217"/>
      <c r="VAD19" s="217"/>
      <c r="VAE19" s="217"/>
      <c r="VAF19" s="217"/>
      <c r="VAG19" s="217"/>
      <c r="VAH19" s="217"/>
      <c r="VAI19" s="217"/>
      <c r="VAJ19" s="217"/>
      <c r="VAK19" s="217"/>
      <c r="VAL19" s="217"/>
      <c r="VAM19" s="217"/>
      <c r="VAN19" s="217"/>
      <c r="VAO19" s="217"/>
      <c r="VAP19" s="217"/>
      <c r="VAQ19" s="217"/>
      <c r="VAR19" s="217"/>
      <c r="VAS19" s="217"/>
      <c r="VAT19" s="217"/>
      <c r="VAU19" s="217"/>
      <c r="VAV19" s="217"/>
      <c r="VAW19" s="217"/>
      <c r="VAX19" s="217"/>
      <c r="VAY19" s="217"/>
      <c r="VAZ19" s="217"/>
      <c r="VBA19" s="217"/>
      <c r="VBB19" s="217"/>
      <c r="VBC19" s="217"/>
      <c r="VBD19" s="217"/>
      <c r="VBE19" s="217"/>
      <c r="VBF19" s="217"/>
      <c r="VBG19" s="217"/>
      <c r="VBH19" s="217"/>
      <c r="VBI19" s="217"/>
      <c r="VBJ19" s="217"/>
      <c r="VBK19" s="217"/>
      <c r="VBL19" s="217"/>
      <c r="VBM19" s="217"/>
      <c r="VBN19" s="217"/>
      <c r="VBO19" s="217"/>
      <c r="VBP19" s="217"/>
      <c r="VBQ19" s="217"/>
      <c r="VBR19" s="217"/>
      <c r="VBS19" s="217"/>
      <c r="VBT19" s="217"/>
      <c r="VBU19" s="217"/>
      <c r="VBV19" s="217"/>
      <c r="VBW19" s="217"/>
      <c r="VBX19" s="217"/>
      <c r="VBY19" s="217"/>
      <c r="VBZ19" s="217"/>
      <c r="VCA19" s="217"/>
      <c r="VCB19" s="217"/>
      <c r="VCC19" s="217"/>
      <c r="VCD19" s="217"/>
      <c r="VCE19" s="217"/>
      <c r="VCF19" s="217"/>
      <c r="VCG19" s="217"/>
      <c r="VCH19" s="217"/>
      <c r="VCI19" s="217"/>
      <c r="VCJ19" s="217"/>
      <c r="VCK19" s="217"/>
      <c r="VCL19" s="217"/>
      <c r="VCM19" s="217"/>
      <c r="VCN19" s="217"/>
      <c r="VCO19" s="217"/>
      <c r="VCP19" s="217"/>
      <c r="VCQ19" s="217"/>
      <c r="VCR19" s="217"/>
      <c r="VCS19" s="217"/>
      <c r="VCT19" s="217"/>
      <c r="VCU19" s="217"/>
      <c r="VCV19" s="217"/>
      <c r="VCW19" s="217"/>
      <c r="VCX19" s="217"/>
      <c r="VCY19" s="217"/>
      <c r="VCZ19" s="217"/>
      <c r="VDA19" s="217"/>
      <c r="VDB19" s="217"/>
      <c r="VDC19" s="217"/>
      <c r="VDD19" s="217"/>
      <c r="VDE19" s="217"/>
      <c r="VDF19" s="217"/>
      <c r="VDG19" s="217"/>
      <c r="VDH19" s="217"/>
      <c r="VDI19" s="217"/>
      <c r="VDJ19" s="217"/>
      <c r="VDK19" s="217"/>
      <c r="VDL19" s="217"/>
      <c r="VDM19" s="217"/>
      <c r="VDN19" s="217"/>
      <c r="VDO19" s="217"/>
      <c r="VDP19" s="217"/>
      <c r="VDQ19" s="217"/>
      <c r="VDR19" s="217"/>
      <c r="VDS19" s="217"/>
      <c r="VDT19" s="217"/>
      <c r="VDU19" s="217"/>
      <c r="VDV19" s="217"/>
      <c r="VDW19" s="217"/>
      <c r="VDX19" s="217"/>
      <c r="VDY19" s="217"/>
      <c r="VDZ19" s="217"/>
      <c r="VEA19" s="217"/>
      <c r="VEB19" s="217"/>
      <c r="VEC19" s="217"/>
      <c r="VED19" s="217"/>
      <c r="VEE19" s="217"/>
      <c r="VEF19" s="217"/>
      <c r="VEG19" s="217"/>
      <c r="VEH19" s="217"/>
      <c r="VEI19" s="217"/>
      <c r="VEJ19" s="217"/>
      <c r="VEK19" s="217"/>
      <c r="VEL19" s="217"/>
      <c r="VEM19" s="217"/>
      <c r="VEN19" s="217"/>
      <c r="VEO19" s="217"/>
      <c r="VEP19" s="217"/>
      <c r="VEQ19" s="217"/>
      <c r="VER19" s="217"/>
      <c r="VES19" s="217"/>
      <c r="VET19" s="217"/>
      <c r="VEU19" s="217"/>
      <c r="VEV19" s="217"/>
      <c r="VEW19" s="217"/>
      <c r="VEX19" s="217"/>
      <c r="VEY19" s="217"/>
      <c r="VEZ19" s="217"/>
      <c r="VFA19" s="217"/>
      <c r="VFB19" s="217"/>
      <c r="VFC19" s="217"/>
      <c r="VFD19" s="217"/>
      <c r="VFE19" s="217"/>
      <c r="VFF19" s="217"/>
      <c r="VFG19" s="217"/>
      <c r="VFH19" s="217"/>
      <c r="VFI19" s="217"/>
      <c r="VFJ19" s="217"/>
      <c r="VFK19" s="217"/>
      <c r="VFL19" s="217"/>
      <c r="VFM19" s="217"/>
      <c r="VFN19" s="217"/>
      <c r="VFO19" s="217"/>
      <c r="VFP19" s="217"/>
      <c r="VFQ19" s="217"/>
      <c r="VFR19" s="217"/>
      <c r="VFS19" s="217"/>
      <c r="VFT19" s="217"/>
      <c r="VFU19" s="217"/>
      <c r="VFV19" s="217"/>
      <c r="VFW19" s="217"/>
      <c r="VFX19" s="217"/>
      <c r="VFY19" s="217"/>
      <c r="VFZ19" s="217"/>
      <c r="VGA19" s="217"/>
      <c r="VGB19" s="217"/>
      <c r="VGC19" s="217"/>
      <c r="VGD19" s="217"/>
      <c r="VGE19" s="217"/>
      <c r="VGF19" s="217"/>
      <c r="VGG19" s="217"/>
      <c r="VGH19" s="217"/>
      <c r="VGI19" s="217"/>
      <c r="VGJ19" s="217"/>
      <c r="VGK19" s="217"/>
      <c r="VGL19" s="217"/>
      <c r="VGM19" s="217"/>
      <c r="VGN19" s="217"/>
      <c r="VGO19" s="217"/>
      <c r="VGP19" s="217"/>
      <c r="VGQ19" s="217"/>
      <c r="VGR19" s="217"/>
      <c r="VGS19" s="217"/>
      <c r="VGT19" s="217"/>
      <c r="VGU19" s="217"/>
      <c r="VGV19" s="217"/>
      <c r="VGW19" s="217"/>
      <c r="VGX19" s="217"/>
      <c r="VGY19" s="217"/>
      <c r="VGZ19" s="217"/>
      <c r="VHA19" s="217"/>
      <c r="VHB19" s="217"/>
      <c r="VHC19" s="217"/>
      <c r="VHD19" s="217"/>
      <c r="VHE19" s="217"/>
      <c r="VHF19" s="217"/>
      <c r="VHG19" s="217"/>
      <c r="VHH19" s="217"/>
      <c r="VHI19" s="217"/>
      <c r="VHJ19" s="217"/>
      <c r="VHK19" s="217"/>
      <c r="VHL19" s="217"/>
      <c r="VHM19" s="217"/>
      <c r="VHN19" s="217"/>
      <c r="VHO19" s="217"/>
      <c r="VHP19" s="217"/>
      <c r="VHQ19" s="217"/>
      <c r="VHR19" s="217"/>
      <c r="VHS19" s="217"/>
      <c r="VHT19" s="217"/>
      <c r="VHU19" s="217"/>
      <c r="VHV19" s="217"/>
      <c r="VHW19" s="217"/>
      <c r="VHX19" s="217"/>
      <c r="VHY19" s="217"/>
      <c r="VHZ19" s="217"/>
      <c r="VIA19" s="217"/>
      <c r="VIB19" s="217"/>
      <c r="VIC19" s="217"/>
      <c r="VID19" s="217"/>
      <c r="VIE19" s="217"/>
      <c r="VIF19" s="217"/>
      <c r="VIG19" s="217"/>
      <c r="VIH19" s="217"/>
      <c r="VII19" s="217"/>
      <c r="VIJ19" s="217"/>
      <c r="VIK19" s="217"/>
      <c r="VIL19" s="217"/>
      <c r="VIM19" s="217"/>
      <c r="VIN19" s="217"/>
      <c r="VIO19" s="217"/>
      <c r="VIP19" s="217"/>
      <c r="VIQ19" s="217"/>
      <c r="VIR19" s="217"/>
      <c r="VIS19" s="217"/>
      <c r="VIT19" s="217"/>
      <c r="VIU19" s="217"/>
      <c r="VIV19" s="217"/>
      <c r="VIW19" s="217"/>
      <c r="VIX19" s="217"/>
      <c r="VIY19" s="217"/>
      <c r="VIZ19" s="217"/>
      <c r="VJA19" s="217"/>
      <c r="VJB19" s="217"/>
      <c r="VJC19" s="217"/>
      <c r="VJD19" s="217"/>
      <c r="VJE19" s="217"/>
      <c r="VJF19" s="217"/>
      <c r="VJG19" s="217"/>
      <c r="VJH19" s="217"/>
      <c r="VJI19" s="217"/>
      <c r="VJJ19" s="217"/>
      <c r="VJK19" s="217"/>
      <c r="VJL19" s="217"/>
      <c r="VJM19" s="217"/>
      <c r="VJN19" s="217"/>
      <c r="VJO19" s="217"/>
      <c r="VJP19" s="217"/>
      <c r="VJQ19" s="217"/>
      <c r="VJR19" s="217"/>
      <c r="VJS19" s="217"/>
      <c r="VJT19" s="217"/>
      <c r="VJU19" s="217"/>
      <c r="VJV19" s="217"/>
      <c r="VJW19" s="217"/>
      <c r="VJX19" s="217"/>
      <c r="VJY19" s="217"/>
      <c r="VJZ19" s="217"/>
      <c r="VKA19" s="217"/>
      <c r="VKB19" s="217"/>
      <c r="VKC19" s="217"/>
      <c r="VKD19" s="217"/>
      <c r="VKE19" s="217"/>
      <c r="VKF19" s="217"/>
      <c r="VKG19" s="217"/>
      <c r="VKH19" s="217"/>
      <c r="VKI19" s="217"/>
      <c r="VKJ19" s="217"/>
      <c r="VKK19" s="217"/>
      <c r="VKL19" s="217"/>
      <c r="VKM19" s="217"/>
      <c r="VKN19" s="217"/>
      <c r="VKO19" s="217"/>
      <c r="VKP19" s="217"/>
      <c r="VKQ19" s="217"/>
      <c r="VKR19" s="217"/>
      <c r="VKS19" s="217"/>
      <c r="VKT19" s="217"/>
      <c r="VKU19" s="217"/>
      <c r="VKV19" s="217"/>
      <c r="VKW19" s="217"/>
      <c r="VKX19" s="217"/>
      <c r="VKY19" s="217"/>
      <c r="VKZ19" s="217"/>
      <c r="VLA19" s="217"/>
      <c r="VLB19" s="217"/>
      <c r="VLC19" s="217"/>
      <c r="VLD19" s="217"/>
      <c r="VLE19" s="217"/>
      <c r="VLF19" s="217"/>
      <c r="VLG19" s="217"/>
      <c r="VLH19" s="217"/>
      <c r="VLI19" s="217"/>
      <c r="VLJ19" s="217"/>
      <c r="VLK19" s="217"/>
      <c r="VLL19" s="217"/>
      <c r="VLM19" s="217"/>
      <c r="VLN19" s="217"/>
      <c r="VLO19" s="217"/>
      <c r="VLP19" s="217"/>
      <c r="VLQ19" s="217"/>
      <c r="VLR19" s="217"/>
      <c r="VLS19" s="217"/>
      <c r="VLT19" s="217"/>
      <c r="VLU19" s="217"/>
      <c r="VLV19" s="217"/>
      <c r="VLW19" s="217"/>
      <c r="VLX19" s="217"/>
      <c r="VLY19" s="217"/>
      <c r="VLZ19" s="217"/>
      <c r="VMA19" s="217"/>
      <c r="VMB19" s="217"/>
      <c r="VMC19" s="217"/>
      <c r="VMD19" s="217"/>
      <c r="VME19" s="217"/>
      <c r="VMF19" s="217"/>
      <c r="VMG19" s="217"/>
      <c r="VMH19" s="217"/>
      <c r="VMI19" s="217"/>
      <c r="VMJ19" s="217"/>
      <c r="VMK19" s="217"/>
      <c r="VML19" s="217"/>
      <c r="VMM19" s="217"/>
      <c r="VMN19" s="217"/>
      <c r="VMO19" s="217"/>
      <c r="VMP19" s="217"/>
      <c r="VMQ19" s="217"/>
      <c r="VMR19" s="217"/>
      <c r="VMS19" s="217"/>
      <c r="VMT19" s="217"/>
      <c r="VMU19" s="217"/>
      <c r="VMV19" s="217"/>
      <c r="VMW19" s="217"/>
      <c r="VMX19" s="217"/>
      <c r="VMY19" s="217"/>
      <c r="VMZ19" s="217"/>
      <c r="VNA19" s="217"/>
      <c r="VNB19" s="217"/>
      <c r="VNC19" s="217"/>
      <c r="VND19" s="217"/>
      <c r="VNE19" s="217"/>
      <c r="VNF19" s="217"/>
      <c r="VNG19" s="217"/>
      <c r="VNH19" s="217"/>
      <c r="VNI19" s="217"/>
      <c r="VNJ19" s="217"/>
      <c r="VNK19" s="217"/>
      <c r="VNL19" s="217"/>
      <c r="VNM19" s="217"/>
      <c r="VNN19" s="217"/>
      <c r="VNO19" s="217"/>
      <c r="VNP19" s="217"/>
      <c r="VNQ19" s="217"/>
      <c r="VNR19" s="217"/>
      <c r="VNS19" s="217"/>
      <c r="VNT19" s="217"/>
      <c r="VNU19" s="217"/>
      <c r="VNV19" s="217"/>
      <c r="VNW19" s="217"/>
      <c r="VNX19" s="217"/>
      <c r="VNY19" s="217"/>
      <c r="VNZ19" s="217"/>
      <c r="VOA19" s="217"/>
      <c r="VOB19" s="217"/>
      <c r="VOC19" s="217"/>
      <c r="VOD19" s="217"/>
      <c r="VOE19" s="217"/>
      <c r="VOF19" s="217"/>
      <c r="VOG19" s="217"/>
      <c r="VOH19" s="217"/>
      <c r="VOI19" s="217"/>
      <c r="VOJ19" s="217"/>
      <c r="VOK19" s="217"/>
      <c r="VOL19" s="217"/>
      <c r="VOM19" s="217"/>
      <c r="VON19" s="217"/>
      <c r="VOO19" s="217"/>
      <c r="VOP19" s="217"/>
      <c r="VOQ19" s="217"/>
      <c r="VOR19" s="217"/>
      <c r="VOS19" s="217"/>
      <c r="VOT19" s="217"/>
      <c r="VOU19" s="217"/>
      <c r="VOV19" s="217"/>
      <c r="VOW19" s="217"/>
      <c r="VOX19" s="217"/>
      <c r="VOY19" s="217"/>
      <c r="VOZ19" s="217"/>
      <c r="VPA19" s="217"/>
      <c r="VPB19" s="217"/>
      <c r="VPC19" s="217"/>
      <c r="VPD19" s="217"/>
      <c r="VPE19" s="217"/>
      <c r="VPF19" s="217"/>
      <c r="VPG19" s="217"/>
      <c r="VPH19" s="217"/>
      <c r="VPI19" s="217"/>
      <c r="VPJ19" s="217"/>
      <c r="VPK19" s="217"/>
      <c r="VPL19" s="217"/>
      <c r="VPM19" s="217"/>
      <c r="VPN19" s="217"/>
      <c r="VPO19" s="217"/>
      <c r="VPP19" s="217"/>
      <c r="VPQ19" s="217"/>
      <c r="VPR19" s="217"/>
      <c r="VPS19" s="217"/>
      <c r="VPT19" s="217"/>
      <c r="VPU19" s="217"/>
      <c r="VPV19" s="217"/>
      <c r="VPW19" s="217"/>
      <c r="VPX19" s="217"/>
      <c r="VPY19" s="217"/>
      <c r="VPZ19" s="217"/>
      <c r="VQA19" s="217"/>
      <c r="VQB19" s="217"/>
      <c r="VQC19" s="217"/>
      <c r="VQD19" s="217"/>
      <c r="VQE19" s="217"/>
      <c r="VQF19" s="217"/>
      <c r="VQG19" s="217"/>
      <c r="VQH19" s="217"/>
      <c r="VQI19" s="217"/>
      <c r="VQJ19" s="217"/>
      <c r="VQK19" s="217"/>
      <c r="VQL19" s="217"/>
      <c r="VQM19" s="217"/>
      <c r="VQN19" s="217"/>
      <c r="VQO19" s="217"/>
      <c r="VQP19" s="217"/>
      <c r="VQQ19" s="217"/>
      <c r="VQR19" s="217"/>
      <c r="VQS19" s="217"/>
      <c r="VQT19" s="217"/>
      <c r="VQU19" s="217"/>
      <c r="VQV19" s="217"/>
      <c r="VQW19" s="217"/>
      <c r="VQX19" s="217"/>
      <c r="VQY19" s="217"/>
      <c r="VQZ19" s="217"/>
      <c r="VRA19" s="217"/>
      <c r="VRB19" s="217"/>
      <c r="VRC19" s="217"/>
      <c r="VRD19" s="217"/>
      <c r="VRE19" s="217"/>
      <c r="VRF19" s="217"/>
      <c r="VRG19" s="217"/>
      <c r="VRH19" s="217"/>
      <c r="VRI19" s="217"/>
      <c r="VRJ19" s="217"/>
      <c r="VRK19" s="217"/>
      <c r="VRL19" s="217"/>
      <c r="VRM19" s="217"/>
      <c r="VRN19" s="217"/>
      <c r="VRO19" s="217"/>
      <c r="VRP19" s="217"/>
      <c r="VRQ19" s="217"/>
      <c r="VRR19" s="217"/>
      <c r="VRS19" s="217"/>
      <c r="VRT19" s="217"/>
      <c r="VRU19" s="217"/>
      <c r="VRV19" s="217"/>
      <c r="VRW19" s="217"/>
      <c r="VRX19" s="217"/>
      <c r="VRY19" s="217"/>
      <c r="VRZ19" s="217"/>
      <c r="VSA19" s="217"/>
      <c r="VSB19" s="217"/>
      <c r="VSC19" s="217"/>
      <c r="VSD19" s="217"/>
      <c r="VSE19" s="217"/>
      <c r="VSF19" s="217"/>
      <c r="VSG19" s="217"/>
      <c r="VSH19" s="217"/>
      <c r="VSI19" s="217"/>
      <c r="VSJ19" s="217"/>
      <c r="VSK19" s="217"/>
      <c r="VSL19" s="217"/>
      <c r="VSM19" s="217"/>
      <c r="VSN19" s="217"/>
      <c r="VSO19" s="217"/>
      <c r="VSP19" s="217"/>
      <c r="VSQ19" s="217"/>
      <c r="VSR19" s="217"/>
      <c r="VSS19" s="217"/>
      <c r="VST19" s="217"/>
      <c r="VSU19" s="217"/>
      <c r="VSV19" s="217"/>
      <c r="VSW19" s="217"/>
      <c r="VSX19" s="217"/>
      <c r="VSY19" s="217"/>
      <c r="VSZ19" s="217"/>
      <c r="VTA19" s="217"/>
      <c r="VTB19" s="217"/>
      <c r="VTC19" s="217"/>
      <c r="VTD19" s="217"/>
      <c r="VTE19" s="217"/>
      <c r="VTF19" s="217"/>
      <c r="VTG19" s="217"/>
      <c r="VTH19" s="217"/>
      <c r="VTI19" s="217"/>
      <c r="VTJ19" s="217"/>
      <c r="VTK19" s="217"/>
      <c r="VTL19" s="217"/>
      <c r="VTM19" s="217"/>
      <c r="VTN19" s="217"/>
      <c r="VTO19" s="217"/>
      <c r="VTP19" s="217"/>
      <c r="VTQ19" s="217"/>
      <c r="VTR19" s="217"/>
      <c r="VTS19" s="217"/>
      <c r="VTT19" s="217"/>
      <c r="VTU19" s="217"/>
      <c r="VTV19" s="217"/>
      <c r="VTW19" s="217"/>
      <c r="VTX19" s="217"/>
      <c r="VTY19" s="217"/>
      <c r="VTZ19" s="217"/>
      <c r="VUA19" s="217"/>
      <c r="VUB19" s="217"/>
      <c r="VUC19" s="217"/>
      <c r="VUD19" s="217"/>
      <c r="VUE19" s="217"/>
      <c r="VUF19" s="217"/>
      <c r="VUG19" s="217"/>
      <c r="VUH19" s="217"/>
      <c r="VUI19" s="217"/>
      <c r="VUJ19" s="217"/>
      <c r="VUK19" s="217"/>
      <c r="VUL19" s="217"/>
      <c r="VUM19" s="217"/>
      <c r="VUN19" s="217"/>
      <c r="VUO19" s="217"/>
      <c r="VUP19" s="217"/>
      <c r="VUQ19" s="217"/>
      <c r="VUR19" s="217"/>
      <c r="VUS19" s="217"/>
      <c r="VUT19" s="217"/>
      <c r="VUU19" s="217"/>
      <c r="VUV19" s="217"/>
      <c r="VUW19" s="217"/>
      <c r="VUX19" s="217"/>
      <c r="VUY19" s="217"/>
      <c r="VUZ19" s="217"/>
      <c r="VVA19" s="217"/>
      <c r="VVB19" s="217"/>
      <c r="VVC19" s="217"/>
      <c r="VVD19" s="217"/>
      <c r="VVE19" s="217"/>
      <c r="VVF19" s="217"/>
      <c r="VVG19" s="217"/>
      <c r="VVH19" s="217"/>
      <c r="VVI19" s="217"/>
      <c r="VVJ19" s="217"/>
      <c r="VVK19" s="217"/>
      <c r="VVL19" s="217"/>
      <c r="VVM19" s="217"/>
      <c r="VVN19" s="217"/>
      <c r="VVO19" s="217"/>
      <c r="VVP19" s="217"/>
      <c r="VVQ19" s="217"/>
      <c r="VVR19" s="217"/>
      <c r="VVS19" s="217"/>
      <c r="VVT19" s="217"/>
      <c r="VVU19" s="217"/>
      <c r="VVV19" s="217"/>
      <c r="VVW19" s="217"/>
      <c r="VVX19" s="217"/>
      <c r="VVY19" s="217"/>
      <c r="VVZ19" s="217"/>
      <c r="VWA19" s="217"/>
      <c r="VWB19" s="217"/>
      <c r="VWC19" s="217"/>
      <c r="VWD19" s="217"/>
      <c r="VWE19" s="217"/>
      <c r="VWF19" s="217"/>
      <c r="VWG19" s="217"/>
      <c r="VWH19" s="217"/>
      <c r="VWI19" s="217"/>
      <c r="VWJ19" s="217"/>
      <c r="VWK19" s="217"/>
      <c r="VWL19" s="217"/>
      <c r="VWM19" s="217"/>
      <c r="VWN19" s="217"/>
      <c r="VWO19" s="217"/>
      <c r="VWP19" s="217"/>
      <c r="VWQ19" s="217"/>
      <c r="VWR19" s="217"/>
      <c r="VWS19" s="217"/>
      <c r="VWT19" s="217"/>
      <c r="VWU19" s="217"/>
      <c r="VWV19" s="217"/>
      <c r="VWW19" s="217"/>
      <c r="VWX19" s="217"/>
      <c r="VWY19" s="217"/>
      <c r="VWZ19" s="217"/>
      <c r="VXA19" s="217"/>
      <c r="VXB19" s="217"/>
      <c r="VXC19" s="217"/>
      <c r="VXD19" s="217"/>
      <c r="VXE19" s="217"/>
      <c r="VXF19" s="217"/>
      <c r="VXG19" s="217"/>
      <c r="VXH19" s="217"/>
      <c r="VXI19" s="217"/>
      <c r="VXJ19" s="217"/>
      <c r="VXK19" s="217"/>
      <c r="VXL19" s="217"/>
      <c r="VXM19" s="217"/>
      <c r="VXN19" s="217"/>
      <c r="VXO19" s="217"/>
      <c r="VXP19" s="217"/>
      <c r="VXQ19" s="217"/>
      <c r="VXR19" s="217"/>
      <c r="VXS19" s="217"/>
      <c r="VXT19" s="217"/>
      <c r="VXU19" s="217"/>
      <c r="VXV19" s="217"/>
      <c r="VXW19" s="217"/>
      <c r="VXX19" s="217"/>
      <c r="VXY19" s="217"/>
      <c r="VXZ19" s="217"/>
      <c r="VYA19" s="217"/>
      <c r="VYB19" s="217"/>
      <c r="VYC19" s="217"/>
      <c r="VYD19" s="217"/>
      <c r="VYE19" s="217"/>
      <c r="VYF19" s="217"/>
      <c r="VYG19" s="217"/>
      <c r="VYH19" s="217"/>
      <c r="VYI19" s="217"/>
      <c r="VYJ19" s="217"/>
      <c r="VYK19" s="217"/>
      <c r="VYL19" s="217"/>
      <c r="VYM19" s="217"/>
      <c r="VYN19" s="217"/>
      <c r="VYO19" s="217"/>
      <c r="VYP19" s="217"/>
      <c r="VYQ19" s="217"/>
      <c r="VYR19" s="217"/>
      <c r="VYS19" s="217"/>
      <c r="VYT19" s="217"/>
      <c r="VYU19" s="217"/>
      <c r="VYV19" s="217"/>
      <c r="VYW19" s="217"/>
      <c r="VYX19" s="217"/>
      <c r="VYY19" s="217"/>
      <c r="VYZ19" s="217"/>
      <c r="VZA19" s="217"/>
      <c r="VZB19" s="217"/>
      <c r="VZC19" s="217"/>
      <c r="VZD19" s="217"/>
      <c r="VZE19" s="217"/>
      <c r="VZF19" s="217"/>
      <c r="VZG19" s="217"/>
      <c r="VZH19" s="217"/>
      <c r="VZI19" s="217"/>
      <c r="VZJ19" s="217"/>
      <c r="VZK19" s="217"/>
      <c r="VZL19" s="217"/>
      <c r="VZM19" s="217"/>
      <c r="VZN19" s="217"/>
      <c r="VZO19" s="217"/>
      <c r="VZP19" s="217"/>
      <c r="VZQ19" s="217"/>
      <c r="VZR19" s="217"/>
      <c r="VZS19" s="217"/>
      <c r="VZT19" s="217"/>
      <c r="VZU19" s="217"/>
      <c r="VZV19" s="217"/>
      <c r="VZW19" s="217"/>
      <c r="VZX19" s="217"/>
      <c r="VZY19" s="217"/>
      <c r="VZZ19" s="217"/>
      <c r="WAA19" s="217"/>
      <c r="WAB19" s="217"/>
      <c r="WAC19" s="217"/>
      <c r="WAD19" s="217"/>
      <c r="WAE19" s="217"/>
      <c r="WAF19" s="217"/>
      <c r="WAG19" s="217"/>
      <c r="WAH19" s="217"/>
      <c r="WAI19" s="217"/>
      <c r="WAJ19" s="217"/>
      <c r="WAK19" s="217"/>
      <c r="WAL19" s="217"/>
      <c r="WAM19" s="217"/>
      <c r="WAN19" s="217"/>
      <c r="WAO19" s="217"/>
      <c r="WAP19" s="217"/>
      <c r="WAQ19" s="217"/>
      <c r="WAR19" s="217"/>
      <c r="WAS19" s="217"/>
      <c r="WAT19" s="217"/>
      <c r="WAU19" s="217"/>
      <c r="WAV19" s="217"/>
      <c r="WAW19" s="217"/>
      <c r="WAX19" s="217"/>
      <c r="WAY19" s="217"/>
      <c r="WAZ19" s="217"/>
      <c r="WBA19" s="217"/>
      <c r="WBB19" s="217"/>
      <c r="WBC19" s="217"/>
      <c r="WBD19" s="217"/>
      <c r="WBE19" s="217"/>
      <c r="WBF19" s="217"/>
      <c r="WBG19" s="217"/>
      <c r="WBH19" s="217"/>
      <c r="WBI19" s="217"/>
      <c r="WBJ19" s="217"/>
      <c r="WBK19" s="217"/>
      <c r="WBL19" s="217"/>
      <c r="WBM19" s="217"/>
      <c r="WBN19" s="217"/>
      <c r="WBO19" s="217"/>
      <c r="WBP19" s="217"/>
      <c r="WBQ19" s="217"/>
      <c r="WBR19" s="217"/>
      <c r="WBS19" s="217"/>
      <c r="WBT19" s="217"/>
      <c r="WBU19" s="217"/>
      <c r="WBV19" s="217"/>
      <c r="WBW19" s="217"/>
      <c r="WBX19" s="217"/>
      <c r="WBY19" s="217"/>
      <c r="WBZ19" s="217"/>
      <c r="WCA19" s="217"/>
      <c r="WCB19" s="217"/>
      <c r="WCC19" s="217"/>
      <c r="WCD19" s="217"/>
      <c r="WCE19" s="217"/>
      <c r="WCF19" s="217"/>
      <c r="WCG19" s="217"/>
      <c r="WCH19" s="217"/>
      <c r="WCI19" s="217"/>
      <c r="WCJ19" s="217"/>
      <c r="WCK19" s="217"/>
      <c r="WCL19" s="217"/>
      <c r="WCM19" s="217"/>
      <c r="WCN19" s="217"/>
      <c r="WCO19" s="217"/>
      <c r="WCP19" s="217"/>
      <c r="WCQ19" s="217"/>
      <c r="WCR19" s="217"/>
      <c r="WCS19" s="217"/>
      <c r="WCT19" s="217"/>
      <c r="WCU19" s="217"/>
      <c r="WCV19" s="217"/>
      <c r="WCW19" s="217"/>
      <c r="WCX19" s="217"/>
      <c r="WCY19" s="217"/>
      <c r="WCZ19" s="217"/>
      <c r="WDA19" s="217"/>
      <c r="WDB19" s="217"/>
      <c r="WDC19" s="217"/>
      <c r="WDD19" s="217"/>
      <c r="WDE19" s="217"/>
      <c r="WDF19" s="217"/>
      <c r="WDG19" s="217"/>
      <c r="WDH19" s="217"/>
      <c r="WDI19" s="217"/>
      <c r="WDJ19" s="217"/>
      <c r="WDK19" s="217"/>
      <c r="WDL19" s="217"/>
      <c r="WDM19" s="217"/>
      <c r="WDN19" s="217"/>
      <c r="WDO19" s="217"/>
      <c r="WDP19" s="217"/>
      <c r="WDQ19" s="217"/>
      <c r="WDR19" s="217"/>
      <c r="WDS19" s="217"/>
      <c r="WDT19" s="217"/>
      <c r="WDU19" s="217"/>
      <c r="WDV19" s="217"/>
      <c r="WDW19" s="217"/>
      <c r="WDX19" s="217"/>
      <c r="WDY19" s="217"/>
      <c r="WDZ19" s="217"/>
      <c r="WEA19" s="217"/>
      <c r="WEB19" s="217"/>
      <c r="WEC19" s="217"/>
      <c r="WED19" s="217"/>
      <c r="WEE19" s="217"/>
      <c r="WEF19" s="217"/>
      <c r="WEG19" s="217"/>
      <c r="WEH19" s="217"/>
      <c r="WEI19" s="217"/>
      <c r="WEJ19" s="217"/>
      <c r="WEK19" s="217"/>
      <c r="WEL19" s="217"/>
      <c r="WEM19" s="217"/>
      <c r="WEN19" s="217"/>
      <c r="WEO19" s="217"/>
      <c r="WEP19" s="217"/>
      <c r="WEQ19" s="217"/>
      <c r="WER19" s="217"/>
      <c r="WES19" s="217"/>
      <c r="WET19" s="217"/>
      <c r="WEU19" s="217"/>
      <c r="WEV19" s="217"/>
      <c r="WEW19" s="217"/>
      <c r="WEX19" s="217"/>
      <c r="WEY19" s="217"/>
      <c r="WEZ19" s="217"/>
      <c r="WFA19" s="217"/>
      <c r="WFB19" s="217"/>
      <c r="WFC19" s="217"/>
      <c r="WFD19" s="217"/>
      <c r="WFE19" s="217"/>
      <c r="WFF19" s="217"/>
      <c r="WFG19" s="217"/>
      <c r="WFH19" s="217"/>
      <c r="WFI19" s="217"/>
      <c r="WFJ19" s="217"/>
      <c r="WFK19" s="217"/>
      <c r="WFL19" s="217"/>
      <c r="WFM19" s="217"/>
      <c r="WFN19" s="217"/>
      <c r="WFO19" s="217"/>
      <c r="WFP19" s="217"/>
      <c r="WFQ19" s="217"/>
      <c r="WFR19" s="217"/>
      <c r="WFS19" s="217"/>
      <c r="WFT19" s="217"/>
      <c r="WFU19" s="217"/>
      <c r="WFV19" s="217"/>
      <c r="WFW19" s="217"/>
      <c r="WFX19" s="217"/>
      <c r="WFY19" s="217"/>
      <c r="WFZ19" s="217"/>
      <c r="WGA19" s="217"/>
      <c r="WGB19" s="217"/>
      <c r="WGC19" s="217"/>
      <c r="WGD19" s="217"/>
      <c r="WGE19" s="217"/>
      <c r="WGF19" s="217"/>
      <c r="WGG19" s="217"/>
      <c r="WGH19" s="217"/>
      <c r="WGI19" s="217"/>
      <c r="WGJ19" s="217"/>
      <c r="WGK19" s="217"/>
      <c r="WGL19" s="217"/>
      <c r="WGM19" s="217"/>
      <c r="WGN19" s="217"/>
      <c r="WGO19" s="217"/>
      <c r="WGP19" s="217"/>
      <c r="WGQ19" s="217"/>
      <c r="WGR19" s="217"/>
      <c r="WGS19" s="217"/>
      <c r="WGT19" s="217"/>
      <c r="WGU19" s="217"/>
      <c r="WGV19" s="217"/>
      <c r="WGW19" s="217"/>
      <c r="WGX19" s="217"/>
      <c r="WGY19" s="217"/>
      <c r="WGZ19" s="217"/>
      <c r="WHA19" s="217"/>
      <c r="WHB19" s="217"/>
      <c r="WHC19" s="217"/>
      <c r="WHD19" s="217"/>
      <c r="WHE19" s="217"/>
      <c r="WHF19" s="217"/>
      <c r="WHG19" s="217"/>
      <c r="WHH19" s="217"/>
      <c r="WHI19" s="217"/>
      <c r="WHJ19" s="217"/>
      <c r="WHK19" s="217"/>
      <c r="WHL19" s="217"/>
      <c r="WHM19" s="217"/>
      <c r="WHN19" s="217"/>
      <c r="WHO19" s="217"/>
      <c r="WHP19" s="217"/>
      <c r="WHQ19" s="217"/>
      <c r="WHR19" s="217"/>
      <c r="WHS19" s="217"/>
      <c r="WHT19" s="217"/>
      <c r="WHU19" s="217"/>
      <c r="WHV19" s="217"/>
      <c r="WHW19" s="217"/>
      <c r="WHX19" s="217"/>
      <c r="WHY19" s="217"/>
      <c r="WHZ19" s="217"/>
      <c r="WIA19" s="217"/>
      <c r="WIB19" s="217"/>
      <c r="WIC19" s="217"/>
      <c r="WID19" s="217"/>
      <c r="WIE19" s="217"/>
      <c r="WIF19" s="217"/>
      <c r="WIG19" s="217"/>
      <c r="WIH19" s="217"/>
      <c r="WII19" s="217"/>
      <c r="WIJ19" s="217"/>
      <c r="WIK19" s="217"/>
      <c r="WIL19" s="217"/>
      <c r="WIM19" s="217"/>
      <c r="WIN19" s="217"/>
      <c r="WIO19" s="217"/>
      <c r="WIP19" s="217"/>
      <c r="WIQ19" s="217"/>
      <c r="WIR19" s="217"/>
      <c r="WIS19" s="217"/>
      <c r="WIT19" s="217"/>
      <c r="WIU19" s="217"/>
      <c r="WIV19" s="217"/>
      <c r="WIW19" s="217"/>
      <c r="WIX19" s="217"/>
      <c r="WIY19" s="217"/>
      <c r="WIZ19" s="217"/>
      <c r="WJA19" s="217"/>
      <c r="WJB19" s="217"/>
      <c r="WJC19" s="217"/>
      <c r="WJD19" s="217"/>
      <c r="WJE19" s="217"/>
      <c r="WJF19" s="217"/>
      <c r="WJG19" s="217"/>
      <c r="WJH19" s="217"/>
      <c r="WJI19" s="217"/>
      <c r="WJJ19" s="217"/>
      <c r="WJK19" s="217"/>
      <c r="WJL19" s="217"/>
      <c r="WJM19" s="217"/>
      <c r="WJN19" s="217"/>
      <c r="WJO19" s="217"/>
      <c r="WJP19" s="217"/>
      <c r="WJQ19" s="217"/>
      <c r="WJR19" s="217"/>
      <c r="WJS19" s="217"/>
      <c r="WJT19" s="217"/>
      <c r="WJU19" s="217"/>
      <c r="WJV19" s="217"/>
      <c r="WJW19" s="217"/>
      <c r="WJX19" s="217"/>
      <c r="WJY19" s="217"/>
      <c r="WJZ19" s="217"/>
      <c r="WKA19" s="217"/>
      <c r="WKB19" s="217"/>
      <c r="WKC19" s="217"/>
      <c r="WKD19" s="217"/>
      <c r="WKE19" s="217"/>
      <c r="WKF19" s="217"/>
      <c r="WKG19" s="217"/>
      <c r="WKH19" s="217"/>
      <c r="WKI19" s="217"/>
      <c r="WKJ19" s="217"/>
      <c r="WKK19" s="217"/>
      <c r="WKL19" s="217"/>
      <c r="WKM19" s="217"/>
      <c r="WKN19" s="217"/>
      <c r="WKO19" s="217"/>
      <c r="WKP19" s="217"/>
      <c r="WKQ19" s="217"/>
      <c r="WKR19" s="217"/>
      <c r="WKS19" s="217"/>
      <c r="WKT19" s="217"/>
      <c r="WKU19" s="217"/>
      <c r="WKV19" s="217"/>
      <c r="WKW19" s="217"/>
      <c r="WKX19" s="217"/>
      <c r="WKY19" s="217"/>
      <c r="WKZ19" s="217"/>
      <c r="WLA19" s="217"/>
      <c r="WLB19" s="217"/>
      <c r="WLC19" s="217"/>
      <c r="WLD19" s="217"/>
      <c r="WLE19" s="217"/>
      <c r="WLF19" s="217"/>
      <c r="WLG19" s="217"/>
      <c r="WLH19" s="217"/>
      <c r="WLI19" s="217"/>
      <c r="WLJ19" s="217"/>
      <c r="WLK19" s="217"/>
      <c r="WLL19" s="217"/>
      <c r="WLM19" s="217"/>
      <c r="WLN19" s="217"/>
      <c r="WLO19" s="217"/>
      <c r="WLP19" s="217"/>
      <c r="WLQ19" s="217"/>
      <c r="WLR19" s="217"/>
      <c r="WLS19" s="217"/>
      <c r="WLT19" s="217"/>
      <c r="WLU19" s="217"/>
      <c r="WLV19" s="217"/>
      <c r="WLW19" s="217"/>
      <c r="WLX19" s="217"/>
      <c r="WLY19" s="217"/>
      <c r="WLZ19" s="217"/>
      <c r="WMA19" s="217"/>
      <c r="WMB19" s="217"/>
      <c r="WMC19" s="217"/>
      <c r="WMD19" s="217"/>
      <c r="WME19" s="217"/>
      <c r="WMF19" s="217"/>
      <c r="WMG19" s="217"/>
      <c r="WMH19" s="217"/>
      <c r="WMI19" s="217"/>
      <c r="WMJ19" s="217"/>
      <c r="WMK19" s="217"/>
      <c r="WML19" s="217"/>
      <c r="WMM19" s="217"/>
      <c r="WMN19" s="217"/>
      <c r="WMO19" s="217"/>
      <c r="WMP19" s="217"/>
      <c r="WMQ19" s="217"/>
      <c r="WMR19" s="217"/>
      <c r="WMS19" s="217"/>
      <c r="WMT19" s="217"/>
      <c r="WMU19" s="217"/>
      <c r="WMV19" s="217"/>
      <c r="WMW19" s="217"/>
      <c r="WMX19" s="217"/>
      <c r="WMY19" s="217"/>
      <c r="WMZ19" s="217"/>
      <c r="WNA19" s="217"/>
      <c r="WNB19" s="217"/>
      <c r="WNC19" s="217"/>
      <c r="WND19" s="217"/>
      <c r="WNE19" s="217"/>
      <c r="WNF19" s="217"/>
      <c r="WNG19" s="217"/>
      <c r="WNH19" s="217"/>
      <c r="WNI19" s="217"/>
      <c r="WNJ19" s="217"/>
      <c r="WNK19" s="217"/>
      <c r="WNL19" s="217"/>
      <c r="WNM19" s="217"/>
      <c r="WNN19" s="217"/>
      <c r="WNO19" s="217"/>
      <c r="WNP19" s="217"/>
      <c r="WNQ19" s="217"/>
      <c r="WNR19" s="217"/>
      <c r="WNS19" s="217"/>
      <c r="WNT19" s="217"/>
      <c r="WNU19" s="217"/>
      <c r="WNV19" s="217"/>
      <c r="WNW19" s="217"/>
      <c r="WNX19" s="217"/>
      <c r="WNY19" s="217"/>
      <c r="WNZ19" s="217"/>
      <c r="WOA19" s="217"/>
      <c r="WOB19" s="217"/>
      <c r="WOC19" s="217"/>
      <c r="WOD19" s="217"/>
      <c r="WOE19" s="217"/>
      <c r="WOF19" s="217"/>
      <c r="WOG19" s="217"/>
      <c r="WOH19" s="217"/>
      <c r="WOI19" s="217"/>
      <c r="WOJ19" s="217"/>
      <c r="WOK19" s="217"/>
      <c r="WOL19" s="217"/>
      <c r="WOM19" s="217"/>
      <c r="WON19" s="217"/>
      <c r="WOO19" s="217"/>
      <c r="WOP19" s="217"/>
      <c r="WOQ19" s="217"/>
      <c r="WOR19" s="217"/>
      <c r="WOS19" s="217"/>
      <c r="WOT19" s="217"/>
      <c r="WOU19" s="217"/>
      <c r="WOV19" s="217"/>
      <c r="WOW19" s="217"/>
      <c r="WOX19" s="217"/>
      <c r="WOY19" s="217"/>
      <c r="WOZ19" s="217"/>
      <c r="WPA19" s="217"/>
      <c r="WPB19" s="217"/>
      <c r="WPC19" s="217"/>
      <c r="WPD19" s="217"/>
      <c r="WPE19" s="217"/>
      <c r="WPF19" s="217"/>
      <c r="WPG19" s="217"/>
      <c r="WPH19" s="217"/>
      <c r="WPI19" s="217"/>
      <c r="WPJ19" s="217"/>
      <c r="WPK19" s="217"/>
      <c r="WPL19" s="217"/>
      <c r="WPM19" s="217"/>
      <c r="WPN19" s="217"/>
      <c r="WPO19" s="217"/>
      <c r="WPP19" s="217"/>
      <c r="WPQ19" s="217"/>
      <c r="WPR19" s="217"/>
      <c r="WPS19" s="217"/>
      <c r="WPT19" s="217"/>
      <c r="WPU19" s="217"/>
      <c r="WPV19" s="217"/>
      <c r="WPW19" s="217"/>
      <c r="WPX19" s="217"/>
      <c r="WPY19" s="217"/>
      <c r="WPZ19" s="217"/>
      <c r="WQA19" s="217"/>
      <c r="WQB19" s="217"/>
      <c r="WQC19" s="217"/>
      <c r="WQD19" s="217"/>
      <c r="WQE19" s="217"/>
      <c r="WQF19" s="217"/>
      <c r="WQG19" s="217"/>
      <c r="WQH19" s="217"/>
      <c r="WQI19" s="217"/>
      <c r="WQJ19" s="217"/>
      <c r="WQK19" s="217"/>
      <c r="WQL19" s="217"/>
      <c r="WQM19" s="217"/>
      <c r="WQN19" s="217"/>
      <c r="WQO19" s="217"/>
      <c r="WQP19" s="217"/>
      <c r="WQQ19" s="217"/>
      <c r="WQR19" s="217"/>
      <c r="WQS19" s="217"/>
      <c r="WQT19" s="217"/>
      <c r="WQU19" s="217"/>
      <c r="WQV19" s="217"/>
      <c r="WQW19" s="217"/>
      <c r="WQX19" s="217"/>
      <c r="WQY19" s="217"/>
      <c r="WQZ19" s="217"/>
      <c r="WRA19" s="217"/>
      <c r="WRB19" s="217"/>
      <c r="WRC19" s="217"/>
      <c r="WRD19" s="217"/>
      <c r="WRE19" s="217"/>
      <c r="WRF19" s="217"/>
      <c r="WRG19" s="217"/>
      <c r="WRH19" s="217"/>
      <c r="WRI19" s="217"/>
      <c r="WRJ19" s="217"/>
      <c r="WRK19" s="217"/>
      <c r="WRL19" s="217"/>
      <c r="WRM19" s="217"/>
      <c r="WRN19" s="217"/>
      <c r="WRO19" s="217"/>
      <c r="WRP19" s="217"/>
      <c r="WRQ19" s="217"/>
      <c r="WRR19" s="217"/>
      <c r="WRS19" s="217"/>
      <c r="WRT19" s="217"/>
      <c r="WRU19" s="217"/>
      <c r="WRV19" s="217"/>
      <c r="WRW19" s="217"/>
      <c r="WRX19" s="217"/>
      <c r="WRY19" s="217"/>
      <c r="WRZ19" s="217"/>
      <c r="WSA19" s="217"/>
      <c r="WSB19" s="217"/>
      <c r="WSC19" s="217"/>
      <c r="WSD19" s="217"/>
      <c r="WSE19" s="217"/>
      <c r="WSF19" s="217"/>
      <c r="WSG19" s="217"/>
      <c r="WSH19" s="217"/>
      <c r="WSI19" s="217"/>
      <c r="WSJ19" s="217"/>
      <c r="WSK19" s="217"/>
      <c r="WSL19" s="217"/>
      <c r="WSM19" s="217"/>
      <c r="WSN19" s="217"/>
      <c r="WSO19" s="217"/>
      <c r="WSP19" s="217"/>
      <c r="WSQ19" s="217"/>
      <c r="WSR19" s="217"/>
      <c r="WSS19" s="217"/>
      <c r="WST19" s="217"/>
      <c r="WSU19" s="217"/>
      <c r="WSV19" s="217"/>
      <c r="WSW19" s="217"/>
      <c r="WSX19" s="217"/>
      <c r="WSY19" s="217"/>
      <c r="WSZ19" s="217"/>
      <c r="WTA19" s="217"/>
      <c r="WTB19" s="217"/>
      <c r="WTC19" s="217"/>
      <c r="WTD19" s="217"/>
      <c r="WTE19" s="217"/>
      <c r="WTF19" s="217"/>
      <c r="WTG19" s="217"/>
      <c r="WTH19" s="217"/>
      <c r="WTI19" s="217"/>
      <c r="WTJ19" s="217"/>
      <c r="WTK19" s="217"/>
      <c r="WTL19" s="217"/>
      <c r="WTM19" s="217"/>
      <c r="WTN19" s="217"/>
      <c r="WTO19" s="217"/>
      <c r="WTP19" s="217"/>
      <c r="WTQ19" s="217"/>
      <c r="WTR19" s="217"/>
      <c r="WTS19" s="217"/>
      <c r="WTT19" s="217"/>
      <c r="WTU19" s="217"/>
      <c r="WTV19" s="217"/>
      <c r="WTW19" s="217"/>
      <c r="WTX19" s="217"/>
      <c r="WTY19" s="217"/>
      <c r="WTZ19" s="217"/>
      <c r="WUA19" s="217"/>
      <c r="WUB19" s="217"/>
      <c r="WUC19" s="217"/>
      <c r="WUD19" s="217"/>
      <c r="WUE19" s="217"/>
      <c r="WUF19" s="217"/>
      <c r="WUG19" s="217"/>
      <c r="WUH19" s="217"/>
      <c r="WUI19" s="217"/>
      <c r="WUJ19" s="217"/>
      <c r="WUK19" s="217"/>
      <c r="WUL19" s="217"/>
      <c r="WUM19" s="217"/>
      <c r="WUN19" s="217"/>
      <c r="WUO19" s="217"/>
      <c r="WUP19" s="217"/>
      <c r="WUQ19" s="217"/>
      <c r="WUR19" s="217"/>
      <c r="WUS19" s="217"/>
      <c r="WUT19" s="217"/>
      <c r="WUU19" s="217"/>
      <c r="WUV19" s="217"/>
      <c r="WUW19" s="217"/>
      <c r="WUX19" s="217"/>
      <c r="WUY19" s="217"/>
      <c r="WUZ19" s="217"/>
      <c r="WVA19" s="217"/>
      <c r="WVB19" s="217"/>
      <c r="WVC19" s="217"/>
      <c r="WVD19" s="217"/>
      <c r="WVE19" s="217"/>
      <c r="WVF19" s="217"/>
      <c r="WVG19" s="217"/>
      <c r="WVH19" s="217"/>
      <c r="WVI19" s="217"/>
      <c r="WVJ19" s="217"/>
      <c r="WVK19" s="217"/>
      <c r="WVL19" s="217"/>
      <c r="WVM19" s="217"/>
      <c r="WVN19" s="217"/>
      <c r="WVO19" s="217"/>
      <c r="WVP19" s="217"/>
      <c r="WVQ19" s="217"/>
      <c r="WVR19" s="217"/>
      <c r="WVS19" s="217"/>
      <c r="WVT19" s="217"/>
      <c r="WVU19" s="217"/>
      <c r="WVV19" s="217"/>
      <c r="WVW19" s="217"/>
      <c r="WVX19" s="217"/>
      <c r="WVY19" s="217"/>
      <c r="WVZ19" s="217"/>
      <c r="WWA19" s="217"/>
      <c r="WWB19" s="217"/>
      <c r="WWC19" s="217"/>
      <c r="WWD19" s="217"/>
      <c r="WWE19" s="217"/>
      <c r="WWF19" s="217"/>
      <c r="WWG19" s="217"/>
      <c r="WWH19" s="217"/>
      <c r="WWI19" s="217"/>
      <c r="WWJ19" s="217"/>
      <c r="WWK19" s="217"/>
      <c r="WWL19" s="217"/>
      <c r="WWM19" s="217"/>
      <c r="WWN19" s="217"/>
      <c r="WWO19" s="217"/>
      <c r="WWP19" s="217"/>
      <c r="WWQ19" s="217"/>
      <c r="WWR19" s="217"/>
      <c r="WWS19" s="217"/>
      <c r="WWT19" s="217"/>
      <c r="WWU19" s="217"/>
      <c r="WWV19" s="217"/>
      <c r="WWW19" s="217"/>
      <c r="WWX19" s="217"/>
      <c r="WWY19" s="217"/>
      <c r="WWZ19" s="217"/>
      <c r="WXA19" s="217"/>
      <c r="WXB19" s="217"/>
      <c r="WXC19" s="217"/>
      <c r="WXD19" s="217"/>
      <c r="WXE19" s="217"/>
      <c r="WXF19" s="217"/>
      <c r="WXG19" s="217"/>
      <c r="WXH19" s="217"/>
      <c r="WXI19" s="217"/>
      <c r="WXJ19" s="217"/>
      <c r="WXK19" s="217"/>
      <c r="WXL19" s="217"/>
      <c r="WXM19" s="217"/>
      <c r="WXN19" s="217"/>
      <c r="WXO19" s="217"/>
      <c r="WXP19" s="217"/>
      <c r="WXQ19" s="217"/>
      <c r="WXR19" s="217"/>
      <c r="WXS19" s="217"/>
      <c r="WXT19" s="217"/>
      <c r="WXU19" s="217"/>
      <c r="WXV19" s="217"/>
      <c r="WXW19" s="217"/>
      <c r="WXX19" s="217"/>
      <c r="WXY19" s="217"/>
      <c r="WXZ19" s="217"/>
      <c r="WYA19" s="217"/>
      <c r="WYB19" s="217"/>
      <c r="WYC19" s="217"/>
      <c r="WYD19" s="217"/>
      <c r="WYE19" s="217"/>
      <c r="WYF19" s="217"/>
      <c r="WYG19" s="217"/>
      <c r="WYH19" s="217"/>
      <c r="WYI19" s="217"/>
      <c r="WYJ19" s="217"/>
      <c r="WYK19" s="217"/>
      <c r="WYL19" s="217"/>
      <c r="WYM19" s="217"/>
      <c r="WYN19" s="217"/>
      <c r="WYO19" s="217"/>
      <c r="WYP19" s="217"/>
      <c r="WYQ19" s="217"/>
      <c r="WYR19" s="217"/>
      <c r="WYS19" s="217"/>
      <c r="WYT19" s="217"/>
      <c r="WYU19" s="217"/>
      <c r="WYV19" s="217"/>
      <c r="WYW19" s="217"/>
      <c r="WYX19" s="217"/>
      <c r="WYY19" s="217"/>
      <c r="WYZ19" s="217"/>
      <c r="WZA19" s="217"/>
      <c r="WZB19" s="217"/>
      <c r="WZC19" s="217"/>
      <c r="WZD19" s="217"/>
      <c r="WZE19" s="217"/>
      <c r="WZF19" s="217"/>
      <c r="WZG19" s="217"/>
      <c r="WZH19" s="217"/>
      <c r="WZI19" s="217"/>
      <c r="WZJ19" s="217"/>
      <c r="WZK19" s="217"/>
      <c r="WZL19" s="217"/>
      <c r="WZM19" s="217"/>
      <c r="WZN19" s="217"/>
      <c r="WZO19" s="217"/>
      <c r="WZP19" s="217"/>
      <c r="WZQ19" s="217"/>
      <c r="WZR19" s="217"/>
      <c r="WZS19" s="217"/>
      <c r="WZT19" s="217"/>
      <c r="WZU19" s="217"/>
      <c r="WZV19" s="217"/>
      <c r="WZW19" s="217"/>
      <c r="WZX19" s="217"/>
      <c r="WZY19" s="217"/>
      <c r="WZZ19" s="217"/>
      <c r="XAA19" s="217"/>
      <c r="XAB19" s="217"/>
      <c r="XAC19" s="217"/>
      <c r="XAD19" s="217"/>
      <c r="XAE19" s="217"/>
      <c r="XAF19" s="217"/>
      <c r="XAG19" s="217"/>
      <c r="XAH19" s="217"/>
      <c r="XAI19" s="217"/>
      <c r="XAJ19" s="217"/>
      <c r="XAK19" s="217"/>
      <c r="XAL19" s="217"/>
      <c r="XAM19" s="217"/>
      <c r="XAN19" s="217"/>
      <c r="XAO19" s="217"/>
      <c r="XAP19" s="217"/>
      <c r="XAQ19" s="217"/>
      <c r="XAR19" s="217"/>
      <c r="XAS19" s="217"/>
      <c r="XAT19" s="217"/>
      <c r="XAU19" s="217"/>
      <c r="XAV19" s="217"/>
      <c r="XAW19" s="217"/>
      <c r="XAX19" s="217"/>
      <c r="XAY19" s="217"/>
      <c r="XAZ19" s="217"/>
      <c r="XBA19" s="217"/>
      <c r="XBB19" s="217"/>
      <c r="XBC19" s="217"/>
      <c r="XBD19" s="217"/>
      <c r="XBE19" s="217"/>
      <c r="XBF19" s="217"/>
      <c r="XBG19" s="217"/>
      <c r="XBH19" s="217"/>
      <c r="XBI19" s="217"/>
      <c r="XBJ19" s="217"/>
      <c r="XBK19" s="217"/>
      <c r="XBL19" s="217"/>
      <c r="XBM19" s="217"/>
      <c r="XBN19" s="217"/>
      <c r="XBO19" s="217"/>
      <c r="XBP19" s="217"/>
      <c r="XBQ19" s="217"/>
      <c r="XBR19" s="217"/>
      <c r="XBS19" s="217"/>
      <c r="XBT19" s="217"/>
      <c r="XBU19" s="217"/>
      <c r="XBV19" s="217"/>
      <c r="XBW19" s="217"/>
      <c r="XBX19" s="217"/>
      <c r="XBY19" s="217"/>
      <c r="XBZ19" s="217"/>
      <c r="XCA19" s="217"/>
      <c r="XCB19" s="217"/>
      <c r="XCC19" s="217"/>
      <c r="XCD19" s="217"/>
      <c r="XCE19" s="217"/>
      <c r="XCF19" s="217"/>
      <c r="XCG19" s="217"/>
      <c r="XCH19" s="217"/>
      <c r="XCI19" s="217"/>
      <c r="XCJ19" s="217"/>
      <c r="XCK19" s="217"/>
      <c r="XCL19" s="217"/>
      <c r="XCM19" s="217"/>
      <c r="XCN19" s="217"/>
      <c r="XCO19" s="217"/>
      <c r="XCP19" s="217"/>
      <c r="XCQ19" s="217"/>
      <c r="XCR19" s="217"/>
      <c r="XCS19" s="217"/>
      <c r="XCT19" s="217"/>
      <c r="XCU19" s="217"/>
      <c r="XCV19" s="217"/>
      <c r="XCW19" s="217"/>
      <c r="XCX19" s="217"/>
      <c r="XCY19" s="217"/>
      <c r="XCZ19" s="217"/>
      <c r="XDA19" s="217"/>
      <c r="XDB19" s="217"/>
      <c r="XDC19" s="217"/>
      <c r="XDD19" s="217"/>
      <c r="XDE19" s="217"/>
      <c r="XDF19" s="217"/>
      <c r="XDG19" s="217"/>
      <c r="XDH19" s="217"/>
      <c r="XDI19" s="217"/>
      <c r="XDJ19" s="217"/>
      <c r="XDK19" s="217"/>
      <c r="XDL19" s="217"/>
      <c r="XDM19" s="217"/>
      <c r="XDN19" s="217"/>
      <c r="XDO19" s="217"/>
      <c r="XDP19" s="217"/>
      <c r="XDQ19" s="217"/>
      <c r="XDR19" s="217"/>
      <c r="XDS19" s="217"/>
      <c r="XDT19" s="217"/>
      <c r="XDU19" s="217"/>
      <c r="XDV19" s="217"/>
      <c r="XDW19" s="217"/>
      <c r="XDX19" s="217"/>
      <c r="XDY19" s="217"/>
      <c r="XDZ19" s="217"/>
      <c r="XEA19" s="217"/>
      <c r="XEB19" s="217"/>
      <c r="XEC19" s="217"/>
      <c r="XED19" s="217"/>
      <c r="XEE19" s="217"/>
      <c r="XEF19" s="217"/>
      <c r="XEG19" s="217"/>
      <c r="XEH19" s="217"/>
      <c r="XEI19" s="217"/>
      <c r="XEJ19" s="217"/>
      <c r="XEK19" s="217"/>
      <c r="XEL19" s="217"/>
      <c r="XEM19" s="219"/>
      <c r="XEN19" s="219"/>
    </row>
    <row r="20" spans="1:16368" ht="24.95" customHeight="1">
      <c r="E20" s="237"/>
      <c r="F20" s="237"/>
    </row>
    <row r="21" spans="1:16368" ht="24.95" customHeight="1">
      <c r="E21" s="237"/>
      <c r="F21" s="237"/>
    </row>
  </sheetData>
  <mergeCells count="3">
    <mergeCell ref="A1:F1"/>
    <mergeCell ref="E2:F2"/>
    <mergeCell ref="A19:F19"/>
  </mergeCells>
  <phoneticPr fontId="65" type="noConversion"/>
  <printOptions horizontalCentered="1"/>
  <pageMargins left="0.51180555555555596" right="0.51180555555555596" top="0.59027777777777801" bottom="0.55000000000000004" header="0.31388888888888899" footer="0.31388888888888899"/>
  <pageSetup paperSize="9" firstPageNumber="102" orientation="portrait" useFirstPageNumber="1"/>
  <headerFooter>
    <oddFooter>&amp;C&amp;P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17"/>
  <sheetViews>
    <sheetView workbookViewId="0">
      <selection sqref="A1:F1"/>
    </sheetView>
  </sheetViews>
  <sheetFormatPr defaultColWidth="9" defaultRowHeight="30" customHeight="1"/>
  <cols>
    <col min="1" max="1" width="22.625" style="207" customWidth="1"/>
    <col min="2" max="3" width="11.375" style="207" customWidth="1"/>
    <col min="4" max="4" width="22.625" style="207" customWidth="1"/>
    <col min="5" max="6" width="11.375" style="207" customWidth="1"/>
    <col min="7" max="7" width="9" style="207"/>
    <col min="8" max="9" width="12.625" style="207"/>
    <col min="10" max="16384" width="9" style="207"/>
  </cols>
  <sheetData>
    <row r="1" spans="1:16384" ht="30" customHeight="1">
      <c r="A1" s="391" t="s">
        <v>1697</v>
      </c>
      <c r="B1" s="391"/>
      <c r="C1" s="391"/>
      <c r="D1" s="391"/>
      <c r="E1" s="391"/>
      <c r="F1" s="391"/>
    </row>
    <row r="2" spans="1:16384" ht="20.100000000000001" customHeight="1">
      <c r="F2" s="208" t="s">
        <v>1328</v>
      </c>
    </row>
    <row r="3" spans="1:16384" s="203" customFormat="1" ht="24.95" customHeight="1">
      <c r="A3" s="412" t="s">
        <v>1698</v>
      </c>
      <c r="B3" s="412" t="s">
        <v>1645</v>
      </c>
      <c r="C3" s="412"/>
      <c r="D3" s="412" t="s">
        <v>1698</v>
      </c>
      <c r="E3" s="412" t="s">
        <v>1645</v>
      </c>
      <c r="F3" s="412"/>
    </row>
    <row r="4" spans="1:16384" s="204" customFormat="1" ht="24.95" customHeight="1">
      <c r="A4" s="412"/>
      <c r="B4" s="209" t="s">
        <v>1699</v>
      </c>
      <c r="C4" s="209" t="s">
        <v>1700</v>
      </c>
      <c r="D4" s="412"/>
      <c r="E4" s="209" t="s">
        <v>1699</v>
      </c>
      <c r="F4" s="209" t="s">
        <v>1700</v>
      </c>
    </row>
    <row r="5" spans="1:16384" s="205" customFormat="1" ht="24.95" customHeight="1">
      <c r="A5" s="210" t="s">
        <v>1701</v>
      </c>
      <c r="B5" s="211">
        <v>344375</v>
      </c>
      <c r="C5" s="211">
        <v>344375</v>
      </c>
      <c r="D5" s="210" t="s">
        <v>1702</v>
      </c>
      <c r="E5" s="211">
        <v>287831</v>
      </c>
      <c r="F5" s="211">
        <v>287831</v>
      </c>
    </row>
    <row r="6" spans="1:16384" ht="35.1" customHeight="1">
      <c r="A6" s="212" t="s">
        <v>1703</v>
      </c>
      <c r="B6" s="213"/>
      <c r="C6" s="213"/>
      <c r="D6" s="212" t="s">
        <v>1704</v>
      </c>
      <c r="E6" s="213"/>
      <c r="F6" s="213"/>
    </row>
    <row r="7" spans="1:16384" ht="35.1" customHeight="1">
      <c r="A7" s="212" t="s">
        <v>1705</v>
      </c>
      <c r="B7" s="213">
        <v>28275</v>
      </c>
      <c r="C7" s="213">
        <v>28275</v>
      </c>
      <c r="D7" s="212" t="s">
        <v>1706</v>
      </c>
      <c r="E7" s="213">
        <v>15542</v>
      </c>
      <c r="F7" s="213">
        <v>15542</v>
      </c>
    </row>
    <row r="8" spans="1:16384" ht="35.1" customHeight="1">
      <c r="A8" s="212" t="s">
        <v>1707</v>
      </c>
      <c r="B8" s="213">
        <v>245775</v>
      </c>
      <c r="C8" s="213">
        <v>245775</v>
      </c>
      <c r="D8" s="212" t="s">
        <v>1708</v>
      </c>
      <c r="E8" s="213">
        <v>207319</v>
      </c>
      <c r="F8" s="213">
        <v>207319</v>
      </c>
    </row>
    <row r="9" spans="1:16384" ht="35.1" customHeight="1">
      <c r="A9" s="212" t="s">
        <v>1709</v>
      </c>
      <c r="B9" s="213">
        <v>70325</v>
      </c>
      <c r="C9" s="213">
        <v>70325</v>
      </c>
      <c r="D9" s="212" t="s">
        <v>1710</v>
      </c>
      <c r="E9" s="213">
        <v>64970</v>
      </c>
      <c r="F9" s="213">
        <v>64970</v>
      </c>
    </row>
    <row r="10" spans="1:16384" ht="24.95" customHeight="1">
      <c r="A10" s="212" t="s">
        <v>1711</v>
      </c>
      <c r="B10" s="213"/>
      <c r="C10" s="213"/>
      <c r="D10" s="212" t="s">
        <v>1712</v>
      </c>
      <c r="E10" s="213"/>
      <c r="F10" s="213"/>
    </row>
    <row r="11" spans="1:16384" ht="24.95" customHeight="1">
      <c r="A11" s="212" t="s">
        <v>1713</v>
      </c>
      <c r="B11" s="213"/>
      <c r="C11" s="213"/>
      <c r="D11" s="212" t="s">
        <v>1714</v>
      </c>
      <c r="E11" s="213"/>
      <c r="F11" s="213"/>
    </row>
    <row r="12" spans="1:16384" s="206" customFormat="1" ht="24.95" customHeight="1">
      <c r="A12" s="210" t="s">
        <v>1715</v>
      </c>
      <c r="B12" s="214">
        <v>278250</v>
      </c>
      <c r="C12" s="214">
        <v>278250</v>
      </c>
      <c r="D12" s="210" t="s">
        <v>1716</v>
      </c>
      <c r="E12" s="214">
        <v>334794</v>
      </c>
      <c r="F12" s="214">
        <v>334794</v>
      </c>
    </row>
    <row r="13" spans="1:16384" s="206" customFormat="1" ht="24.95" customHeight="1">
      <c r="A13" s="209" t="s">
        <v>1717</v>
      </c>
      <c r="B13" s="215">
        <v>622625</v>
      </c>
      <c r="C13" s="215">
        <v>622625</v>
      </c>
      <c r="D13" s="209" t="s">
        <v>1718</v>
      </c>
      <c r="E13" s="215">
        <v>622625</v>
      </c>
      <c r="F13" s="215">
        <v>622625</v>
      </c>
    </row>
    <row r="14" spans="1:16384" s="206" customFormat="1" ht="35.1" customHeight="1">
      <c r="A14" s="425" t="s">
        <v>1685</v>
      </c>
      <c r="B14" s="426"/>
      <c r="C14" s="426"/>
      <c r="D14" s="427"/>
      <c r="E14" s="423"/>
      <c r="F14" s="423"/>
      <c r="G14" s="217"/>
      <c r="H14" s="217"/>
      <c r="I14" s="217"/>
      <c r="J14" s="217"/>
      <c r="K14" s="217"/>
      <c r="L14" s="217"/>
      <c r="M14" s="217"/>
      <c r="N14" s="217"/>
      <c r="O14" s="217"/>
      <c r="P14" s="217"/>
      <c r="Q14" s="217"/>
      <c r="R14" s="217"/>
      <c r="S14" s="217"/>
      <c r="T14" s="217"/>
      <c r="U14" s="217"/>
      <c r="V14" s="217"/>
      <c r="W14" s="217"/>
      <c r="X14" s="217"/>
      <c r="Y14" s="217"/>
      <c r="Z14" s="217"/>
      <c r="AA14" s="217"/>
      <c r="AB14" s="217"/>
      <c r="AC14" s="217"/>
      <c r="AD14" s="217"/>
      <c r="AE14" s="217"/>
      <c r="AF14" s="217"/>
      <c r="AG14" s="217"/>
      <c r="AH14" s="217"/>
      <c r="AI14" s="217"/>
      <c r="AJ14" s="217"/>
      <c r="AK14" s="217"/>
      <c r="AL14" s="217"/>
      <c r="AM14" s="217"/>
      <c r="AN14" s="217"/>
      <c r="AO14" s="217"/>
      <c r="AP14" s="217"/>
      <c r="AQ14" s="217"/>
      <c r="AR14" s="217"/>
      <c r="AS14" s="217"/>
      <c r="AT14" s="217"/>
      <c r="AU14" s="217"/>
      <c r="AV14" s="217"/>
      <c r="AW14" s="217"/>
      <c r="AX14" s="217"/>
      <c r="AY14" s="217"/>
      <c r="AZ14" s="217"/>
      <c r="BA14" s="217"/>
      <c r="BB14" s="217"/>
      <c r="BC14" s="217"/>
      <c r="BD14" s="217"/>
      <c r="BE14" s="217"/>
      <c r="BF14" s="217"/>
      <c r="BG14" s="217"/>
      <c r="BH14" s="217"/>
      <c r="BI14" s="217"/>
      <c r="BJ14" s="217"/>
      <c r="BK14" s="217"/>
      <c r="BL14" s="217"/>
      <c r="BM14" s="217"/>
      <c r="BN14" s="217"/>
      <c r="BO14" s="217"/>
      <c r="BP14" s="217"/>
      <c r="BQ14" s="217"/>
      <c r="BR14" s="217"/>
      <c r="BS14" s="217"/>
      <c r="BT14" s="217"/>
      <c r="BU14" s="217"/>
      <c r="BV14" s="217"/>
      <c r="BW14" s="217"/>
      <c r="BX14" s="217"/>
      <c r="BY14" s="217"/>
      <c r="BZ14" s="217"/>
      <c r="CA14" s="217"/>
      <c r="CB14" s="217"/>
      <c r="CC14" s="217"/>
      <c r="CD14" s="217"/>
      <c r="CE14" s="217"/>
      <c r="CF14" s="217"/>
      <c r="CG14" s="217"/>
      <c r="CH14" s="217"/>
      <c r="CI14" s="217"/>
      <c r="CJ14" s="217"/>
      <c r="CK14" s="217"/>
      <c r="CL14" s="217"/>
      <c r="CM14" s="217"/>
      <c r="CN14" s="217"/>
      <c r="CO14" s="217"/>
      <c r="CP14" s="217"/>
      <c r="CQ14" s="217"/>
      <c r="CR14" s="217"/>
      <c r="CS14" s="217"/>
      <c r="CT14" s="217"/>
      <c r="CU14" s="217"/>
      <c r="CV14" s="217"/>
      <c r="CW14" s="217"/>
      <c r="CX14" s="217"/>
      <c r="CY14" s="217"/>
      <c r="CZ14" s="217"/>
      <c r="DA14" s="217"/>
      <c r="DB14" s="217"/>
      <c r="DC14" s="217"/>
      <c r="DD14" s="217"/>
      <c r="DE14" s="217"/>
      <c r="DF14" s="217"/>
      <c r="DG14" s="217"/>
      <c r="DH14" s="217"/>
      <c r="DI14" s="217"/>
      <c r="DJ14" s="217"/>
      <c r="DK14" s="217"/>
      <c r="DL14" s="217"/>
      <c r="DM14" s="217"/>
      <c r="DN14" s="217"/>
      <c r="DO14" s="217"/>
      <c r="DP14" s="217"/>
      <c r="DQ14" s="217"/>
      <c r="DR14" s="217"/>
      <c r="DS14" s="217"/>
      <c r="DT14" s="217"/>
      <c r="DU14" s="217"/>
      <c r="DV14" s="217"/>
      <c r="DW14" s="217"/>
      <c r="DX14" s="217"/>
      <c r="DY14" s="217"/>
      <c r="DZ14" s="217"/>
      <c r="EA14" s="217"/>
      <c r="EB14" s="217"/>
      <c r="EC14" s="217"/>
      <c r="ED14" s="217"/>
      <c r="EE14" s="217"/>
      <c r="EF14" s="217"/>
      <c r="EG14" s="217"/>
      <c r="EH14" s="217"/>
      <c r="EI14" s="217"/>
      <c r="EJ14" s="217"/>
      <c r="EK14" s="217"/>
      <c r="EL14" s="217"/>
      <c r="EM14" s="217"/>
      <c r="EN14" s="217"/>
      <c r="EO14" s="217"/>
      <c r="EP14" s="217"/>
      <c r="EQ14" s="217"/>
      <c r="ER14" s="217"/>
      <c r="ES14" s="217"/>
      <c r="ET14" s="217"/>
      <c r="EU14" s="217"/>
      <c r="EV14" s="217"/>
      <c r="EW14" s="217"/>
      <c r="EX14" s="217"/>
      <c r="EY14" s="217"/>
      <c r="EZ14" s="217"/>
      <c r="FA14" s="217"/>
      <c r="FB14" s="217"/>
      <c r="FC14" s="217"/>
      <c r="FD14" s="217"/>
      <c r="FE14" s="217"/>
      <c r="FF14" s="217"/>
      <c r="FG14" s="217"/>
      <c r="FH14" s="217"/>
      <c r="FI14" s="217"/>
      <c r="FJ14" s="217"/>
      <c r="FK14" s="217"/>
      <c r="FL14" s="217"/>
      <c r="FM14" s="217"/>
      <c r="FN14" s="217"/>
      <c r="FO14" s="217"/>
      <c r="FP14" s="217"/>
      <c r="FQ14" s="217"/>
      <c r="FR14" s="217"/>
      <c r="FS14" s="217"/>
      <c r="FT14" s="217"/>
      <c r="FU14" s="217"/>
      <c r="FV14" s="217"/>
      <c r="FW14" s="217"/>
      <c r="FX14" s="217"/>
      <c r="FY14" s="217"/>
      <c r="FZ14" s="217"/>
      <c r="GA14" s="217"/>
      <c r="GB14" s="217"/>
      <c r="GC14" s="217"/>
      <c r="GD14" s="217"/>
      <c r="GE14" s="217"/>
      <c r="GF14" s="217"/>
      <c r="GG14" s="217"/>
      <c r="GH14" s="217"/>
      <c r="GI14" s="217"/>
      <c r="GJ14" s="217"/>
      <c r="GK14" s="217"/>
      <c r="GL14" s="217"/>
      <c r="GM14" s="217"/>
      <c r="GN14" s="217"/>
      <c r="GO14" s="217"/>
      <c r="GP14" s="217"/>
      <c r="GQ14" s="217"/>
      <c r="GR14" s="217"/>
      <c r="GS14" s="217"/>
      <c r="GT14" s="217"/>
      <c r="GU14" s="217"/>
      <c r="GV14" s="217"/>
      <c r="GW14" s="217"/>
      <c r="GX14" s="217"/>
      <c r="GY14" s="217"/>
      <c r="GZ14" s="217"/>
      <c r="HA14" s="217"/>
      <c r="HB14" s="217"/>
      <c r="HC14" s="217"/>
      <c r="HD14" s="217"/>
      <c r="HE14" s="217"/>
      <c r="HF14" s="217"/>
      <c r="HG14" s="217"/>
      <c r="HH14" s="217"/>
      <c r="HI14" s="217"/>
      <c r="HJ14" s="217"/>
      <c r="HK14" s="217"/>
      <c r="HL14" s="217"/>
      <c r="HM14" s="217"/>
      <c r="HN14" s="217"/>
      <c r="HO14" s="217"/>
      <c r="HP14" s="217"/>
      <c r="HQ14" s="217"/>
      <c r="HR14" s="217"/>
      <c r="HS14" s="217"/>
      <c r="HT14" s="217"/>
      <c r="HU14" s="217"/>
      <c r="HV14" s="217"/>
      <c r="HW14" s="217"/>
      <c r="HX14" s="217"/>
      <c r="HY14" s="217"/>
      <c r="HZ14" s="217"/>
      <c r="IA14" s="217"/>
      <c r="IB14" s="217"/>
      <c r="IC14" s="217"/>
      <c r="ID14" s="217"/>
      <c r="IE14" s="217"/>
      <c r="IF14" s="217"/>
      <c r="IG14" s="217"/>
      <c r="IH14" s="217"/>
      <c r="II14" s="217"/>
      <c r="IJ14" s="217"/>
      <c r="IK14" s="217"/>
      <c r="IL14" s="217"/>
      <c r="IM14" s="217"/>
      <c r="IN14" s="217"/>
      <c r="IO14" s="217"/>
      <c r="IP14" s="217"/>
      <c r="IQ14" s="217"/>
      <c r="IR14" s="217"/>
      <c r="IS14" s="217"/>
      <c r="IT14" s="217"/>
      <c r="IU14" s="217"/>
      <c r="IV14" s="217"/>
      <c r="IW14" s="217"/>
      <c r="IX14" s="217"/>
      <c r="IY14" s="217"/>
      <c r="IZ14" s="217"/>
      <c r="JA14" s="217"/>
      <c r="JB14" s="217"/>
      <c r="JC14" s="217"/>
      <c r="JD14" s="217"/>
      <c r="JE14" s="217"/>
      <c r="JF14" s="217"/>
      <c r="JG14" s="217"/>
      <c r="JH14" s="217"/>
      <c r="JI14" s="217"/>
      <c r="JJ14" s="217"/>
      <c r="JK14" s="217"/>
      <c r="JL14" s="217"/>
      <c r="JM14" s="217"/>
      <c r="JN14" s="217"/>
      <c r="JO14" s="217"/>
      <c r="JP14" s="217"/>
      <c r="JQ14" s="217"/>
      <c r="JR14" s="217"/>
      <c r="JS14" s="217"/>
      <c r="JT14" s="217"/>
      <c r="JU14" s="217"/>
      <c r="JV14" s="217"/>
      <c r="JW14" s="217"/>
      <c r="JX14" s="217"/>
      <c r="JY14" s="217"/>
      <c r="JZ14" s="217"/>
      <c r="KA14" s="217"/>
      <c r="KB14" s="217"/>
      <c r="KC14" s="217"/>
      <c r="KD14" s="217"/>
      <c r="KE14" s="217"/>
      <c r="KF14" s="217"/>
      <c r="KG14" s="217"/>
      <c r="KH14" s="217"/>
      <c r="KI14" s="217"/>
      <c r="KJ14" s="217"/>
      <c r="KK14" s="217"/>
      <c r="KL14" s="217"/>
      <c r="KM14" s="217"/>
      <c r="KN14" s="217"/>
      <c r="KO14" s="217"/>
      <c r="KP14" s="217"/>
      <c r="KQ14" s="217"/>
      <c r="KR14" s="217"/>
      <c r="KS14" s="217"/>
      <c r="KT14" s="217"/>
      <c r="KU14" s="217"/>
      <c r="KV14" s="217"/>
      <c r="KW14" s="217"/>
      <c r="KX14" s="217"/>
      <c r="KY14" s="217"/>
      <c r="KZ14" s="217"/>
      <c r="LA14" s="217"/>
      <c r="LB14" s="217"/>
      <c r="LC14" s="217"/>
      <c r="LD14" s="217"/>
      <c r="LE14" s="217"/>
      <c r="LF14" s="217"/>
      <c r="LG14" s="217"/>
      <c r="LH14" s="217"/>
      <c r="LI14" s="217"/>
      <c r="LJ14" s="217"/>
      <c r="LK14" s="217"/>
      <c r="LL14" s="217"/>
      <c r="LM14" s="217"/>
      <c r="LN14" s="217"/>
      <c r="LO14" s="217"/>
      <c r="LP14" s="217"/>
      <c r="LQ14" s="217"/>
      <c r="LR14" s="217"/>
      <c r="LS14" s="217"/>
      <c r="LT14" s="217"/>
      <c r="LU14" s="217"/>
      <c r="LV14" s="217"/>
      <c r="LW14" s="217"/>
      <c r="LX14" s="217"/>
      <c r="LY14" s="217"/>
      <c r="LZ14" s="217"/>
      <c r="MA14" s="217"/>
      <c r="MB14" s="217"/>
      <c r="MC14" s="217"/>
      <c r="MD14" s="217"/>
      <c r="ME14" s="217"/>
      <c r="MF14" s="217"/>
      <c r="MG14" s="217"/>
      <c r="MH14" s="217"/>
      <c r="MI14" s="217"/>
      <c r="MJ14" s="217"/>
      <c r="MK14" s="217"/>
      <c r="ML14" s="217"/>
      <c r="MM14" s="217"/>
      <c r="MN14" s="217"/>
      <c r="MO14" s="217"/>
      <c r="MP14" s="217"/>
      <c r="MQ14" s="217"/>
      <c r="MR14" s="217"/>
      <c r="MS14" s="217"/>
      <c r="MT14" s="217"/>
      <c r="MU14" s="217"/>
      <c r="MV14" s="217"/>
      <c r="MW14" s="217"/>
      <c r="MX14" s="217"/>
      <c r="MY14" s="217"/>
      <c r="MZ14" s="217"/>
      <c r="NA14" s="217"/>
      <c r="NB14" s="217"/>
      <c r="NC14" s="217"/>
      <c r="ND14" s="217"/>
      <c r="NE14" s="217"/>
      <c r="NF14" s="217"/>
      <c r="NG14" s="217"/>
      <c r="NH14" s="217"/>
      <c r="NI14" s="217"/>
      <c r="NJ14" s="217"/>
      <c r="NK14" s="217"/>
      <c r="NL14" s="217"/>
      <c r="NM14" s="217"/>
      <c r="NN14" s="217"/>
      <c r="NO14" s="217"/>
      <c r="NP14" s="217"/>
      <c r="NQ14" s="217"/>
      <c r="NR14" s="217"/>
      <c r="NS14" s="217"/>
      <c r="NT14" s="217"/>
      <c r="NU14" s="217"/>
      <c r="NV14" s="217"/>
      <c r="NW14" s="217"/>
      <c r="NX14" s="217"/>
      <c r="NY14" s="217"/>
      <c r="NZ14" s="217"/>
      <c r="OA14" s="217"/>
      <c r="OB14" s="217"/>
      <c r="OC14" s="217"/>
      <c r="OD14" s="217"/>
      <c r="OE14" s="217"/>
      <c r="OF14" s="217"/>
      <c r="OG14" s="217"/>
      <c r="OH14" s="217"/>
      <c r="OI14" s="217"/>
      <c r="OJ14" s="217"/>
      <c r="OK14" s="217"/>
      <c r="OL14" s="217"/>
      <c r="OM14" s="217"/>
      <c r="ON14" s="217"/>
      <c r="OO14" s="217"/>
      <c r="OP14" s="217"/>
      <c r="OQ14" s="217"/>
      <c r="OR14" s="217"/>
      <c r="OS14" s="217"/>
      <c r="OT14" s="217"/>
      <c r="OU14" s="217"/>
      <c r="OV14" s="217"/>
      <c r="OW14" s="217"/>
      <c r="OX14" s="217"/>
      <c r="OY14" s="217"/>
      <c r="OZ14" s="217"/>
      <c r="PA14" s="217"/>
      <c r="PB14" s="217"/>
      <c r="PC14" s="217"/>
      <c r="PD14" s="217"/>
      <c r="PE14" s="217"/>
      <c r="PF14" s="217"/>
      <c r="PG14" s="217"/>
      <c r="PH14" s="217"/>
      <c r="PI14" s="217"/>
      <c r="PJ14" s="217"/>
      <c r="PK14" s="217"/>
      <c r="PL14" s="217"/>
      <c r="PM14" s="217"/>
      <c r="PN14" s="217"/>
      <c r="PO14" s="217"/>
      <c r="PP14" s="217"/>
      <c r="PQ14" s="217"/>
      <c r="PR14" s="217"/>
      <c r="PS14" s="217"/>
      <c r="PT14" s="217"/>
      <c r="PU14" s="217"/>
      <c r="PV14" s="217"/>
      <c r="PW14" s="217"/>
      <c r="PX14" s="217"/>
      <c r="PY14" s="217"/>
      <c r="PZ14" s="217"/>
      <c r="QA14" s="217"/>
      <c r="QB14" s="217"/>
      <c r="QC14" s="217"/>
      <c r="QD14" s="217"/>
      <c r="QE14" s="217"/>
      <c r="QF14" s="217"/>
      <c r="QG14" s="217"/>
      <c r="QH14" s="217"/>
      <c r="QI14" s="217"/>
      <c r="QJ14" s="217"/>
      <c r="QK14" s="217"/>
      <c r="QL14" s="217"/>
      <c r="QM14" s="217"/>
      <c r="QN14" s="217"/>
      <c r="QO14" s="217"/>
      <c r="QP14" s="217"/>
      <c r="QQ14" s="217"/>
      <c r="QR14" s="217"/>
      <c r="QS14" s="217"/>
      <c r="QT14" s="217"/>
      <c r="QU14" s="217"/>
      <c r="QV14" s="217"/>
      <c r="QW14" s="217"/>
      <c r="QX14" s="217"/>
      <c r="QY14" s="217"/>
      <c r="QZ14" s="217"/>
      <c r="RA14" s="217"/>
      <c r="RB14" s="217"/>
      <c r="RC14" s="217"/>
      <c r="RD14" s="217"/>
      <c r="RE14" s="217"/>
      <c r="RF14" s="217"/>
      <c r="RG14" s="217"/>
      <c r="RH14" s="217"/>
      <c r="RI14" s="217"/>
      <c r="RJ14" s="217"/>
      <c r="RK14" s="217"/>
      <c r="RL14" s="217"/>
      <c r="RM14" s="217"/>
      <c r="RN14" s="217"/>
      <c r="RO14" s="217"/>
      <c r="RP14" s="217"/>
      <c r="RQ14" s="217"/>
      <c r="RR14" s="217"/>
      <c r="RS14" s="217"/>
      <c r="RT14" s="217"/>
      <c r="RU14" s="217"/>
      <c r="RV14" s="217"/>
      <c r="RW14" s="217"/>
      <c r="RX14" s="217"/>
      <c r="RY14" s="217"/>
      <c r="RZ14" s="217"/>
      <c r="SA14" s="217"/>
      <c r="SB14" s="217"/>
      <c r="SC14" s="217"/>
      <c r="SD14" s="217"/>
      <c r="SE14" s="217"/>
      <c r="SF14" s="217"/>
      <c r="SG14" s="217"/>
      <c r="SH14" s="217"/>
      <c r="SI14" s="217"/>
      <c r="SJ14" s="217"/>
      <c r="SK14" s="217"/>
      <c r="SL14" s="217"/>
      <c r="SM14" s="217"/>
      <c r="SN14" s="217"/>
      <c r="SO14" s="217"/>
      <c r="SP14" s="217"/>
      <c r="SQ14" s="217"/>
      <c r="SR14" s="217"/>
      <c r="SS14" s="217"/>
      <c r="ST14" s="217"/>
      <c r="SU14" s="217"/>
      <c r="SV14" s="217"/>
      <c r="SW14" s="217"/>
      <c r="SX14" s="217"/>
      <c r="SY14" s="217"/>
      <c r="SZ14" s="217"/>
      <c r="TA14" s="217"/>
      <c r="TB14" s="217"/>
      <c r="TC14" s="217"/>
      <c r="TD14" s="217"/>
      <c r="TE14" s="217"/>
      <c r="TF14" s="217"/>
      <c r="TG14" s="217"/>
      <c r="TH14" s="217"/>
      <c r="TI14" s="217"/>
      <c r="TJ14" s="217"/>
      <c r="TK14" s="217"/>
      <c r="TL14" s="217"/>
      <c r="TM14" s="217"/>
      <c r="TN14" s="217"/>
      <c r="TO14" s="217"/>
      <c r="TP14" s="217"/>
      <c r="TQ14" s="217"/>
      <c r="TR14" s="217"/>
      <c r="TS14" s="217"/>
      <c r="TT14" s="217"/>
      <c r="TU14" s="217"/>
      <c r="TV14" s="217"/>
      <c r="TW14" s="217"/>
      <c r="TX14" s="217"/>
      <c r="TY14" s="217"/>
      <c r="TZ14" s="217"/>
      <c r="UA14" s="217"/>
      <c r="UB14" s="217"/>
      <c r="UC14" s="217"/>
      <c r="UD14" s="217"/>
      <c r="UE14" s="217"/>
      <c r="UF14" s="217"/>
      <c r="UG14" s="217"/>
      <c r="UH14" s="217"/>
      <c r="UI14" s="217"/>
      <c r="UJ14" s="217"/>
      <c r="UK14" s="217"/>
      <c r="UL14" s="217"/>
      <c r="UM14" s="217"/>
      <c r="UN14" s="217"/>
      <c r="UO14" s="217"/>
      <c r="UP14" s="217"/>
      <c r="UQ14" s="217"/>
      <c r="UR14" s="217"/>
      <c r="US14" s="217"/>
      <c r="UT14" s="217"/>
      <c r="UU14" s="217"/>
      <c r="UV14" s="217"/>
      <c r="UW14" s="217"/>
      <c r="UX14" s="217"/>
      <c r="UY14" s="217"/>
      <c r="UZ14" s="217"/>
      <c r="VA14" s="217"/>
      <c r="VB14" s="217"/>
      <c r="VC14" s="217"/>
      <c r="VD14" s="217"/>
      <c r="VE14" s="217"/>
      <c r="VF14" s="217"/>
      <c r="VG14" s="217"/>
      <c r="VH14" s="217"/>
      <c r="VI14" s="217"/>
      <c r="VJ14" s="217"/>
      <c r="VK14" s="217"/>
      <c r="VL14" s="217"/>
      <c r="VM14" s="217"/>
      <c r="VN14" s="217"/>
      <c r="VO14" s="217"/>
      <c r="VP14" s="217"/>
      <c r="VQ14" s="217"/>
      <c r="VR14" s="217"/>
      <c r="VS14" s="217"/>
      <c r="VT14" s="217"/>
      <c r="VU14" s="217"/>
      <c r="VV14" s="217"/>
      <c r="VW14" s="217"/>
      <c r="VX14" s="217"/>
      <c r="VY14" s="217"/>
      <c r="VZ14" s="217"/>
      <c r="WA14" s="217"/>
      <c r="WB14" s="217"/>
      <c r="WC14" s="217"/>
      <c r="WD14" s="217"/>
      <c r="WE14" s="217"/>
      <c r="WF14" s="217"/>
      <c r="WG14" s="217"/>
      <c r="WH14" s="217"/>
      <c r="WI14" s="217"/>
      <c r="WJ14" s="217"/>
      <c r="WK14" s="217"/>
      <c r="WL14" s="217"/>
      <c r="WM14" s="217"/>
      <c r="WN14" s="217"/>
      <c r="WO14" s="217"/>
      <c r="WP14" s="217"/>
      <c r="WQ14" s="217"/>
      <c r="WR14" s="217"/>
      <c r="WS14" s="217"/>
      <c r="WT14" s="217"/>
      <c r="WU14" s="217"/>
      <c r="WV14" s="217"/>
      <c r="WW14" s="217"/>
      <c r="WX14" s="217"/>
      <c r="WY14" s="217"/>
      <c r="WZ14" s="217"/>
      <c r="XA14" s="217"/>
      <c r="XB14" s="217"/>
      <c r="XC14" s="217"/>
      <c r="XD14" s="217"/>
      <c r="XE14" s="217"/>
      <c r="XF14" s="217"/>
      <c r="XG14" s="217"/>
      <c r="XH14" s="217"/>
      <c r="XI14" s="217"/>
      <c r="XJ14" s="217"/>
      <c r="XK14" s="217"/>
      <c r="XL14" s="217"/>
      <c r="XM14" s="217"/>
      <c r="XN14" s="217"/>
      <c r="XO14" s="217"/>
      <c r="XP14" s="217"/>
      <c r="XQ14" s="217"/>
      <c r="XR14" s="217"/>
      <c r="XS14" s="217"/>
      <c r="XT14" s="217"/>
      <c r="XU14" s="217"/>
      <c r="XV14" s="217"/>
      <c r="XW14" s="217"/>
      <c r="XX14" s="217"/>
      <c r="XY14" s="217"/>
      <c r="XZ14" s="217"/>
      <c r="YA14" s="217"/>
      <c r="YB14" s="217"/>
      <c r="YC14" s="217"/>
      <c r="YD14" s="217"/>
      <c r="YE14" s="217"/>
      <c r="YF14" s="217"/>
      <c r="YG14" s="217"/>
      <c r="YH14" s="217"/>
      <c r="YI14" s="217"/>
      <c r="YJ14" s="217"/>
      <c r="YK14" s="217"/>
      <c r="YL14" s="217"/>
      <c r="YM14" s="217"/>
      <c r="YN14" s="217"/>
      <c r="YO14" s="217"/>
      <c r="YP14" s="217"/>
      <c r="YQ14" s="217"/>
      <c r="YR14" s="217"/>
      <c r="YS14" s="217"/>
      <c r="YT14" s="217"/>
      <c r="YU14" s="217"/>
      <c r="YV14" s="217"/>
      <c r="YW14" s="217"/>
      <c r="YX14" s="217"/>
      <c r="YY14" s="217"/>
      <c r="YZ14" s="217"/>
      <c r="ZA14" s="217"/>
      <c r="ZB14" s="217"/>
      <c r="ZC14" s="217"/>
      <c r="ZD14" s="217"/>
      <c r="ZE14" s="217"/>
      <c r="ZF14" s="217"/>
      <c r="ZG14" s="217"/>
      <c r="ZH14" s="217"/>
      <c r="ZI14" s="217"/>
      <c r="ZJ14" s="217"/>
      <c r="ZK14" s="217"/>
      <c r="ZL14" s="217"/>
      <c r="ZM14" s="217"/>
      <c r="ZN14" s="217"/>
      <c r="ZO14" s="217"/>
      <c r="ZP14" s="217"/>
      <c r="ZQ14" s="217"/>
      <c r="ZR14" s="217"/>
      <c r="ZS14" s="217"/>
      <c r="ZT14" s="217"/>
      <c r="ZU14" s="217"/>
      <c r="ZV14" s="217"/>
      <c r="ZW14" s="217"/>
      <c r="ZX14" s="217"/>
      <c r="ZY14" s="217"/>
      <c r="ZZ14" s="217"/>
      <c r="AAA14" s="217"/>
      <c r="AAB14" s="217"/>
      <c r="AAC14" s="217"/>
      <c r="AAD14" s="217"/>
      <c r="AAE14" s="217"/>
      <c r="AAF14" s="217"/>
      <c r="AAG14" s="217"/>
      <c r="AAH14" s="217"/>
      <c r="AAI14" s="217"/>
      <c r="AAJ14" s="217"/>
      <c r="AAK14" s="217"/>
      <c r="AAL14" s="217"/>
      <c r="AAM14" s="217"/>
      <c r="AAN14" s="217"/>
      <c r="AAO14" s="217"/>
      <c r="AAP14" s="217"/>
      <c r="AAQ14" s="217"/>
      <c r="AAR14" s="217"/>
      <c r="AAS14" s="217"/>
      <c r="AAT14" s="217"/>
      <c r="AAU14" s="217"/>
      <c r="AAV14" s="217"/>
      <c r="AAW14" s="217"/>
      <c r="AAX14" s="217"/>
      <c r="AAY14" s="217"/>
      <c r="AAZ14" s="217"/>
      <c r="ABA14" s="217"/>
      <c r="ABB14" s="217"/>
      <c r="ABC14" s="217"/>
      <c r="ABD14" s="217"/>
      <c r="ABE14" s="217"/>
      <c r="ABF14" s="217"/>
      <c r="ABG14" s="217"/>
      <c r="ABH14" s="217"/>
      <c r="ABI14" s="217"/>
      <c r="ABJ14" s="217"/>
      <c r="ABK14" s="217"/>
      <c r="ABL14" s="217"/>
      <c r="ABM14" s="217"/>
      <c r="ABN14" s="217"/>
      <c r="ABO14" s="217"/>
      <c r="ABP14" s="217"/>
      <c r="ABQ14" s="217"/>
      <c r="ABR14" s="217"/>
      <c r="ABS14" s="217"/>
      <c r="ABT14" s="217"/>
      <c r="ABU14" s="217"/>
      <c r="ABV14" s="217"/>
      <c r="ABW14" s="217"/>
      <c r="ABX14" s="217"/>
      <c r="ABY14" s="217"/>
      <c r="ABZ14" s="217"/>
      <c r="ACA14" s="217"/>
      <c r="ACB14" s="217"/>
      <c r="ACC14" s="217"/>
      <c r="ACD14" s="217"/>
      <c r="ACE14" s="217"/>
      <c r="ACF14" s="217"/>
      <c r="ACG14" s="217"/>
      <c r="ACH14" s="217"/>
      <c r="ACI14" s="217"/>
      <c r="ACJ14" s="217"/>
      <c r="ACK14" s="217"/>
      <c r="ACL14" s="217"/>
      <c r="ACM14" s="217"/>
      <c r="ACN14" s="217"/>
      <c r="ACO14" s="217"/>
      <c r="ACP14" s="217"/>
      <c r="ACQ14" s="217"/>
      <c r="ACR14" s="217"/>
      <c r="ACS14" s="217"/>
      <c r="ACT14" s="217"/>
      <c r="ACU14" s="217"/>
      <c r="ACV14" s="217"/>
      <c r="ACW14" s="217"/>
      <c r="ACX14" s="217"/>
      <c r="ACY14" s="217"/>
      <c r="ACZ14" s="217"/>
      <c r="ADA14" s="217"/>
      <c r="ADB14" s="217"/>
      <c r="ADC14" s="217"/>
      <c r="ADD14" s="217"/>
      <c r="ADE14" s="217"/>
      <c r="ADF14" s="217"/>
      <c r="ADG14" s="217"/>
      <c r="ADH14" s="217"/>
      <c r="ADI14" s="217"/>
      <c r="ADJ14" s="217"/>
      <c r="ADK14" s="217"/>
      <c r="ADL14" s="217"/>
      <c r="ADM14" s="217"/>
      <c r="ADN14" s="217"/>
      <c r="ADO14" s="217"/>
      <c r="ADP14" s="217"/>
      <c r="ADQ14" s="217"/>
      <c r="ADR14" s="217"/>
      <c r="ADS14" s="217"/>
      <c r="ADT14" s="217"/>
      <c r="ADU14" s="217"/>
      <c r="ADV14" s="217"/>
      <c r="ADW14" s="217"/>
      <c r="ADX14" s="217"/>
      <c r="ADY14" s="217"/>
      <c r="ADZ14" s="217"/>
      <c r="AEA14" s="217"/>
      <c r="AEB14" s="217"/>
      <c r="AEC14" s="217"/>
      <c r="AED14" s="217"/>
      <c r="AEE14" s="217"/>
      <c r="AEF14" s="217"/>
      <c r="AEG14" s="217"/>
      <c r="AEH14" s="217"/>
      <c r="AEI14" s="217"/>
      <c r="AEJ14" s="217"/>
      <c r="AEK14" s="217"/>
      <c r="AEL14" s="217"/>
      <c r="AEM14" s="217"/>
      <c r="AEN14" s="217"/>
      <c r="AEO14" s="217"/>
      <c r="AEP14" s="217"/>
      <c r="AEQ14" s="217"/>
      <c r="AER14" s="217"/>
      <c r="AES14" s="217"/>
      <c r="AET14" s="217"/>
      <c r="AEU14" s="217"/>
      <c r="AEV14" s="217"/>
      <c r="AEW14" s="217"/>
      <c r="AEX14" s="217"/>
      <c r="AEY14" s="217"/>
      <c r="AEZ14" s="217"/>
      <c r="AFA14" s="217"/>
      <c r="AFB14" s="217"/>
      <c r="AFC14" s="217"/>
      <c r="AFD14" s="217"/>
      <c r="AFE14" s="217"/>
      <c r="AFF14" s="217"/>
      <c r="AFG14" s="217"/>
      <c r="AFH14" s="217"/>
      <c r="AFI14" s="217"/>
      <c r="AFJ14" s="217"/>
      <c r="AFK14" s="217"/>
      <c r="AFL14" s="217"/>
      <c r="AFM14" s="217"/>
      <c r="AFN14" s="217"/>
      <c r="AFO14" s="217"/>
      <c r="AFP14" s="217"/>
      <c r="AFQ14" s="217"/>
      <c r="AFR14" s="217"/>
      <c r="AFS14" s="217"/>
      <c r="AFT14" s="217"/>
      <c r="AFU14" s="217"/>
      <c r="AFV14" s="217"/>
      <c r="AFW14" s="217"/>
      <c r="AFX14" s="217"/>
      <c r="AFY14" s="217"/>
      <c r="AFZ14" s="217"/>
      <c r="AGA14" s="217"/>
      <c r="AGB14" s="217"/>
      <c r="AGC14" s="217"/>
      <c r="AGD14" s="217"/>
      <c r="AGE14" s="217"/>
      <c r="AGF14" s="217"/>
      <c r="AGG14" s="217"/>
      <c r="AGH14" s="217"/>
      <c r="AGI14" s="217"/>
      <c r="AGJ14" s="217"/>
      <c r="AGK14" s="217"/>
      <c r="AGL14" s="217"/>
      <c r="AGM14" s="217"/>
      <c r="AGN14" s="217"/>
      <c r="AGO14" s="217"/>
      <c r="AGP14" s="217"/>
      <c r="AGQ14" s="217"/>
      <c r="AGR14" s="217"/>
      <c r="AGS14" s="217"/>
      <c r="AGT14" s="217"/>
      <c r="AGU14" s="217"/>
      <c r="AGV14" s="217"/>
      <c r="AGW14" s="217"/>
      <c r="AGX14" s="217"/>
      <c r="AGY14" s="217"/>
      <c r="AGZ14" s="217"/>
      <c r="AHA14" s="217"/>
      <c r="AHB14" s="217"/>
      <c r="AHC14" s="217"/>
      <c r="AHD14" s="217"/>
      <c r="AHE14" s="217"/>
      <c r="AHF14" s="217"/>
      <c r="AHG14" s="217"/>
      <c r="AHH14" s="217"/>
      <c r="AHI14" s="217"/>
      <c r="AHJ14" s="217"/>
      <c r="AHK14" s="217"/>
      <c r="AHL14" s="217"/>
      <c r="AHM14" s="217"/>
      <c r="AHN14" s="217"/>
      <c r="AHO14" s="217"/>
      <c r="AHP14" s="217"/>
      <c r="AHQ14" s="217"/>
      <c r="AHR14" s="217"/>
      <c r="AHS14" s="217"/>
      <c r="AHT14" s="217"/>
      <c r="AHU14" s="217"/>
      <c r="AHV14" s="217"/>
      <c r="AHW14" s="217"/>
      <c r="AHX14" s="217"/>
      <c r="AHY14" s="217"/>
      <c r="AHZ14" s="217"/>
      <c r="AIA14" s="217"/>
      <c r="AIB14" s="217"/>
      <c r="AIC14" s="217"/>
      <c r="AID14" s="217"/>
      <c r="AIE14" s="217"/>
      <c r="AIF14" s="217"/>
      <c r="AIG14" s="217"/>
      <c r="AIH14" s="217"/>
      <c r="AII14" s="217"/>
      <c r="AIJ14" s="217"/>
      <c r="AIK14" s="217"/>
      <c r="AIL14" s="217"/>
      <c r="AIM14" s="217"/>
      <c r="AIN14" s="217"/>
      <c r="AIO14" s="217"/>
      <c r="AIP14" s="217"/>
      <c r="AIQ14" s="217"/>
      <c r="AIR14" s="217"/>
      <c r="AIS14" s="217"/>
      <c r="AIT14" s="217"/>
      <c r="AIU14" s="217"/>
      <c r="AIV14" s="217"/>
      <c r="AIW14" s="217"/>
      <c r="AIX14" s="217"/>
      <c r="AIY14" s="217"/>
      <c r="AIZ14" s="217"/>
      <c r="AJA14" s="217"/>
      <c r="AJB14" s="217"/>
      <c r="AJC14" s="217"/>
      <c r="AJD14" s="217"/>
      <c r="AJE14" s="217"/>
      <c r="AJF14" s="217"/>
      <c r="AJG14" s="217"/>
      <c r="AJH14" s="217"/>
      <c r="AJI14" s="217"/>
      <c r="AJJ14" s="217"/>
      <c r="AJK14" s="217"/>
      <c r="AJL14" s="217"/>
      <c r="AJM14" s="217"/>
      <c r="AJN14" s="217"/>
      <c r="AJO14" s="217"/>
      <c r="AJP14" s="217"/>
      <c r="AJQ14" s="217"/>
      <c r="AJR14" s="217"/>
      <c r="AJS14" s="217"/>
      <c r="AJT14" s="217"/>
      <c r="AJU14" s="217"/>
      <c r="AJV14" s="217"/>
      <c r="AJW14" s="217"/>
      <c r="AJX14" s="217"/>
      <c r="AJY14" s="217"/>
      <c r="AJZ14" s="217"/>
      <c r="AKA14" s="217"/>
      <c r="AKB14" s="217"/>
      <c r="AKC14" s="217"/>
      <c r="AKD14" s="217"/>
      <c r="AKE14" s="217"/>
      <c r="AKF14" s="217"/>
      <c r="AKG14" s="217"/>
      <c r="AKH14" s="217"/>
      <c r="AKI14" s="217"/>
      <c r="AKJ14" s="217"/>
      <c r="AKK14" s="217"/>
      <c r="AKL14" s="217"/>
      <c r="AKM14" s="217"/>
      <c r="AKN14" s="217"/>
      <c r="AKO14" s="217"/>
      <c r="AKP14" s="217"/>
      <c r="AKQ14" s="217"/>
      <c r="AKR14" s="217"/>
      <c r="AKS14" s="217"/>
      <c r="AKT14" s="217"/>
      <c r="AKU14" s="217"/>
      <c r="AKV14" s="217"/>
      <c r="AKW14" s="217"/>
      <c r="AKX14" s="217"/>
      <c r="AKY14" s="217"/>
      <c r="AKZ14" s="217"/>
      <c r="ALA14" s="217"/>
      <c r="ALB14" s="217"/>
      <c r="ALC14" s="217"/>
      <c r="ALD14" s="217"/>
      <c r="ALE14" s="217"/>
      <c r="ALF14" s="217"/>
      <c r="ALG14" s="217"/>
      <c r="ALH14" s="217"/>
      <c r="ALI14" s="217"/>
      <c r="ALJ14" s="217"/>
      <c r="ALK14" s="217"/>
      <c r="ALL14" s="217"/>
      <c r="ALM14" s="217"/>
      <c r="ALN14" s="217"/>
      <c r="ALO14" s="217"/>
      <c r="ALP14" s="217"/>
      <c r="ALQ14" s="217"/>
      <c r="ALR14" s="217"/>
      <c r="ALS14" s="217"/>
      <c r="ALT14" s="217"/>
      <c r="ALU14" s="217"/>
      <c r="ALV14" s="217"/>
      <c r="ALW14" s="217"/>
      <c r="ALX14" s="217"/>
      <c r="ALY14" s="217"/>
      <c r="ALZ14" s="217"/>
      <c r="AMA14" s="217"/>
      <c r="AMB14" s="217"/>
      <c r="AMC14" s="217"/>
      <c r="AMD14" s="217"/>
      <c r="AME14" s="217"/>
      <c r="AMF14" s="217"/>
      <c r="AMG14" s="217"/>
      <c r="AMH14" s="217"/>
      <c r="AMI14" s="217"/>
      <c r="AMJ14" s="217"/>
      <c r="AMK14" s="217"/>
      <c r="AML14" s="217"/>
      <c r="AMM14" s="217"/>
      <c r="AMN14" s="217"/>
      <c r="AMO14" s="217"/>
      <c r="AMP14" s="217"/>
      <c r="AMQ14" s="217"/>
      <c r="AMR14" s="217"/>
      <c r="AMS14" s="217"/>
      <c r="AMT14" s="217"/>
      <c r="AMU14" s="217"/>
      <c r="AMV14" s="217"/>
      <c r="AMW14" s="217"/>
      <c r="AMX14" s="217"/>
      <c r="AMY14" s="217"/>
      <c r="AMZ14" s="217"/>
      <c r="ANA14" s="217"/>
      <c r="ANB14" s="217"/>
      <c r="ANC14" s="217"/>
      <c r="AND14" s="217"/>
      <c r="ANE14" s="217"/>
      <c r="ANF14" s="217"/>
      <c r="ANG14" s="217"/>
      <c r="ANH14" s="217"/>
      <c r="ANI14" s="217"/>
      <c r="ANJ14" s="217"/>
      <c r="ANK14" s="217"/>
      <c r="ANL14" s="217"/>
      <c r="ANM14" s="217"/>
      <c r="ANN14" s="217"/>
      <c r="ANO14" s="217"/>
      <c r="ANP14" s="217"/>
      <c r="ANQ14" s="217"/>
      <c r="ANR14" s="217"/>
      <c r="ANS14" s="217"/>
      <c r="ANT14" s="217"/>
      <c r="ANU14" s="217"/>
      <c r="ANV14" s="217"/>
      <c r="ANW14" s="217"/>
      <c r="ANX14" s="217"/>
      <c r="ANY14" s="217"/>
      <c r="ANZ14" s="217"/>
      <c r="AOA14" s="217"/>
      <c r="AOB14" s="217"/>
      <c r="AOC14" s="217"/>
      <c r="AOD14" s="217"/>
      <c r="AOE14" s="217"/>
      <c r="AOF14" s="217"/>
      <c r="AOG14" s="217"/>
      <c r="AOH14" s="217"/>
      <c r="AOI14" s="217"/>
      <c r="AOJ14" s="217"/>
      <c r="AOK14" s="217"/>
      <c r="AOL14" s="217"/>
      <c r="AOM14" s="217"/>
      <c r="AON14" s="217"/>
      <c r="AOO14" s="217"/>
      <c r="AOP14" s="217"/>
      <c r="AOQ14" s="217"/>
      <c r="AOR14" s="217"/>
      <c r="AOS14" s="217"/>
      <c r="AOT14" s="217"/>
      <c r="AOU14" s="217"/>
      <c r="AOV14" s="217"/>
      <c r="AOW14" s="217"/>
      <c r="AOX14" s="217"/>
      <c r="AOY14" s="217"/>
      <c r="AOZ14" s="217"/>
      <c r="APA14" s="217"/>
      <c r="APB14" s="217"/>
      <c r="APC14" s="217"/>
      <c r="APD14" s="217"/>
      <c r="APE14" s="217"/>
      <c r="APF14" s="217"/>
      <c r="APG14" s="217"/>
      <c r="APH14" s="217"/>
      <c r="API14" s="217"/>
      <c r="APJ14" s="217"/>
      <c r="APK14" s="217"/>
      <c r="APL14" s="217"/>
      <c r="APM14" s="217"/>
      <c r="APN14" s="217"/>
      <c r="APO14" s="217"/>
      <c r="APP14" s="217"/>
      <c r="APQ14" s="217"/>
      <c r="APR14" s="217"/>
      <c r="APS14" s="217"/>
      <c r="APT14" s="217"/>
      <c r="APU14" s="217"/>
      <c r="APV14" s="217"/>
      <c r="APW14" s="217"/>
      <c r="APX14" s="217"/>
      <c r="APY14" s="217"/>
      <c r="APZ14" s="217"/>
      <c r="AQA14" s="217"/>
      <c r="AQB14" s="217"/>
      <c r="AQC14" s="217"/>
      <c r="AQD14" s="217"/>
      <c r="AQE14" s="217"/>
      <c r="AQF14" s="217"/>
      <c r="AQG14" s="217"/>
      <c r="AQH14" s="217"/>
      <c r="AQI14" s="217"/>
      <c r="AQJ14" s="217"/>
      <c r="AQK14" s="217"/>
      <c r="AQL14" s="217"/>
      <c r="AQM14" s="217"/>
      <c r="AQN14" s="217"/>
      <c r="AQO14" s="217"/>
      <c r="AQP14" s="217"/>
      <c r="AQQ14" s="217"/>
      <c r="AQR14" s="217"/>
      <c r="AQS14" s="217"/>
      <c r="AQT14" s="217"/>
      <c r="AQU14" s="217"/>
      <c r="AQV14" s="217"/>
      <c r="AQW14" s="217"/>
      <c r="AQX14" s="217"/>
      <c r="AQY14" s="217"/>
      <c r="AQZ14" s="217"/>
      <c r="ARA14" s="217"/>
      <c r="ARB14" s="217"/>
      <c r="ARC14" s="217"/>
      <c r="ARD14" s="217"/>
      <c r="ARE14" s="217"/>
      <c r="ARF14" s="217"/>
      <c r="ARG14" s="217"/>
      <c r="ARH14" s="217"/>
      <c r="ARI14" s="217"/>
      <c r="ARJ14" s="217"/>
      <c r="ARK14" s="217"/>
      <c r="ARL14" s="217"/>
      <c r="ARM14" s="217"/>
      <c r="ARN14" s="217"/>
      <c r="ARO14" s="217"/>
      <c r="ARP14" s="217"/>
      <c r="ARQ14" s="217"/>
      <c r="ARR14" s="217"/>
      <c r="ARS14" s="217"/>
      <c r="ART14" s="217"/>
      <c r="ARU14" s="217"/>
      <c r="ARV14" s="217"/>
      <c r="ARW14" s="217"/>
      <c r="ARX14" s="217"/>
      <c r="ARY14" s="217"/>
      <c r="ARZ14" s="217"/>
      <c r="ASA14" s="217"/>
      <c r="ASB14" s="217"/>
      <c r="ASC14" s="217"/>
      <c r="ASD14" s="217"/>
      <c r="ASE14" s="217"/>
      <c r="ASF14" s="217"/>
      <c r="ASG14" s="217"/>
      <c r="ASH14" s="217"/>
      <c r="ASI14" s="217"/>
      <c r="ASJ14" s="217"/>
      <c r="ASK14" s="217"/>
      <c r="ASL14" s="217"/>
      <c r="ASM14" s="217"/>
      <c r="ASN14" s="217"/>
      <c r="ASO14" s="217"/>
      <c r="ASP14" s="217"/>
      <c r="ASQ14" s="217"/>
      <c r="ASR14" s="217"/>
      <c r="ASS14" s="217"/>
      <c r="AST14" s="217"/>
      <c r="ASU14" s="217"/>
      <c r="ASV14" s="217"/>
      <c r="ASW14" s="217"/>
      <c r="ASX14" s="217"/>
      <c r="ASY14" s="217"/>
      <c r="ASZ14" s="217"/>
      <c r="ATA14" s="217"/>
      <c r="ATB14" s="217"/>
      <c r="ATC14" s="217"/>
      <c r="ATD14" s="217"/>
      <c r="ATE14" s="217"/>
      <c r="ATF14" s="217"/>
      <c r="ATG14" s="217"/>
      <c r="ATH14" s="217"/>
      <c r="ATI14" s="217"/>
      <c r="ATJ14" s="217"/>
      <c r="ATK14" s="217"/>
      <c r="ATL14" s="217"/>
      <c r="ATM14" s="217"/>
      <c r="ATN14" s="217"/>
      <c r="ATO14" s="217"/>
      <c r="ATP14" s="217"/>
      <c r="ATQ14" s="217"/>
      <c r="ATR14" s="217"/>
      <c r="ATS14" s="217"/>
      <c r="ATT14" s="217"/>
      <c r="ATU14" s="217"/>
      <c r="ATV14" s="217"/>
      <c r="ATW14" s="217"/>
      <c r="ATX14" s="217"/>
      <c r="ATY14" s="217"/>
      <c r="ATZ14" s="217"/>
      <c r="AUA14" s="217"/>
      <c r="AUB14" s="217"/>
      <c r="AUC14" s="217"/>
      <c r="AUD14" s="217"/>
      <c r="AUE14" s="217"/>
      <c r="AUF14" s="217"/>
      <c r="AUG14" s="217"/>
      <c r="AUH14" s="217"/>
      <c r="AUI14" s="217"/>
      <c r="AUJ14" s="217"/>
      <c r="AUK14" s="217"/>
      <c r="AUL14" s="217"/>
      <c r="AUM14" s="217"/>
      <c r="AUN14" s="217"/>
      <c r="AUO14" s="217"/>
      <c r="AUP14" s="217"/>
      <c r="AUQ14" s="217"/>
      <c r="AUR14" s="217"/>
      <c r="AUS14" s="217"/>
      <c r="AUT14" s="217"/>
      <c r="AUU14" s="217"/>
      <c r="AUV14" s="217"/>
      <c r="AUW14" s="217"/>
      <c r="AUX14" s="217"/>
      <c r="AUY14" s="217"/>
      <c r="AUZ14" s="217"/>
      <c r="AVA14" s="217"/>
      <c r="AVB14" s="217"/>
      <c r="AVC14" s="217"/>
      <c r="AVD14" s="217"/>
      <c r="AVE14" s="217"/>
      <c r="AVF14" s="217"/>
      <c r="AVG14" s="217"/>
      <c r="AVH14" s="217"/>
      <c r="AVI14" s="217"/>
      <c r="AVJ14" s="217"/>
      <c r="AVK14" s="217"/>
      <c r="AVL14" s="217"/>
      <c r="AVM14" s="217"/>
      <c r="AVN14" s="217"/>
      <c r="AVO14" s="217"/>
      <c r="AVP14" s="217"/>
      <c r="AVQ14" s="217"/>
      <c r="AVR14" s="217"/>
      <c r="AVS14" s="217"/>
      <c r="AVT14" s="217"/>
      <c r="AVU14" s="217"/>
      <c r="AVV14" s="217"/>
      <c r="AVW14" s="217"/>
      <c r="AVX14" s="217"/>
      <c r="AVY14" s="217"/>
      <c r="AVZ14" s="217"/>
      <c r="AWA14" s="217"/>
      <c r="AWB14" s="217"/>
      <c r="AWC14" s="217"/>
      <c r="AWD14" s="217"/>
      <c r="AWE14" s="217"/>
      <c r="AWF14" s="217"/>
      <c r="AWG14" s="217"/>
      <c r="AWH14" s="217"/>
      <c r="AWI14" s="217"/>
      <c r="AWJ14" s="217"/>
      <c r="AWK14" s="217"/>
      <c r="AWL14" s="217"/>
      <c r="AWM14" s="217"/>
      <c r="AWN14" s="217"/>
      <c r="AWO14" s="217"/>
      <c r="AWP14" s="217"/>
      <c r="AWQ14" s="217"/>
      <c r="AWR14" s="217"/>
      <c r="AWS14" s="217"/>
      <c r="AWT14" s="217"/>
      <c r="AWU14" s="217"/>
      <c r="AWV14" s="217"/>
      <c r="AWW14" s="217"/>
      <c r="AWX14" s="217"/>
      <c r="AWY14" s="217"/>
      <c r="AWZ14" s="217"/>
      <c r="AXA14" s="217"/>
      <c r="AXB14" s="217"/>
      <c r="AXC14" s="217"/>
      <c r="AXD14" s="217"/>
      <c r="AXE14" s="217"/>
      <c r="AXF14" s="217"/>
      <c r="AXG14" s="217"/>
      <c r="AXH14" s="217"/>
      <c r="AXI14" s="217"/>
      <c r="AXJ14" s="217"/>
      <c r="AXK14" s="217"/>
      <c r="AXL14" s="217"/>
      <c r="AXM14" s="217"/>
      <c r="AXN14" s="217"/>
      <c r="AXO14" s="217"/>
      <c r="AXP14" s="217"/>
      <c r="AXQ14" s="217"/>
      <c r="AXR14" s="217"/>
      <c r="AXS14" s="217"/>
      <c r="AXT14" s="217"/>
      <c r="AXU14" s="217"/>
      <c r="AXV14" s="217"/>
      <c r="AXW14" s="217"/>
      <c r="AXX14" s="217"/>
      <c r="AXY14" s="217"/>
      <c r="AXZ14" s="217"/>
      <c r="AYA14" s="217"/>
      <c r="AYB14" s="217"/>
      <c r="AYC14" s="217"/>
      <c r="AYD14" s="217"/>
      <c r="AYE14" s="217"/>
      <c r="AYF14" s="217"/>
      <c r="AYG14" s="217"/>
      <c r="AYH14" s="217"/>
      <c r="AYI14" s="217"/>
      <c r="AYJ14" s="217"/>
      <c r="AYK14" s="217"/>
      <c r="AYL14" s="217"/>
      <c r="AYM14" s="217"/>
      <c r="AYN14" s="217"/>
      <c r="AYO14" s="217"/>
      <c r="AYP14" s="217"/>
      <c r="AYQ14" s="217"/>
      <c r="AYR14" s="217"/>
      <c r="AYS14" s="217"/>
      <c r="AYT14" s="217"/>
      <c r="AYU14" s="217"/>
      <c r="AYV14" s="217"/>
      <c r="AYW14" s="217"/>
      <c r="AYX14" s="217"/>
      <c r="AYY14" s="217"/>
      <c r="AYZ14" s="217"/>
      <c r="AZA14" s="217"/>
      <c r="AZB14" s="217"/>
      <c r="AZC14" s="217"/>
      <c r="AZD14" s="217"/>
      <c r="AZE14" s="217"/>
      <c r="AZF14" s="217"/>
      <c r="AZG14" s="217"/>
      <c r="AZH14" s="217"/>
      <c r="AZI14" s="217"/>
      <c r="AZJ14" s="217"/>
      <c r="AZK14" s="217"/>
      <c r="AZL14" s="217"/>
      <c r="AZM14" s="217"/>
      <c r="AZN14" s="217"/>
      <c r="AZO14" s="217"/>
      <c r="AZP14" s="217"/>
      <c r="AZQ14" s="217"/>
      <c r="AZR14" s="217"/>
      <c r="AZS14" s="217"/>
      <c r="AZT14" s="217"/>
      <c r="AZU14" s="217"/>
      <c r="AZV14" s="217"/>
      <c r="AZW14" s="217"/>
      <c r="AZX14" s="217"/>
      <c r="AZY14" s="217"/>
      <c r="AZZ14" s="217"/>
      <c r="BAA14" s="217"/>
      <c r="BAB14" s="217"/>
      <c r="BAC14" s="217"/>
      <c r="BAD14" s="217"/>
      <c r="BAE14" s="217"/>
      <c r="BAF14" s="217"/>
      <c r="BAG14" s="217"/>
      <c r="BAH14" s="217"/>
      <c r="BAI14" s="217"/>
      <c r="BAJ14" s="217"/>
      <c r="BAK14" s="217"/>
      <c r="BAL14" s="217"/>
      <c r="BAM14" s="217"/>
      <c r="BAN14" s="217"/>
      <c r="BAO14" s="217"/>
      <c r="BAP14" s="217"/>
      <c r="BAQ14" s="217"/>
      <c r="BAR14" s="217"/>
      <c r="BAS14" s="217"/>
      <c r="BAT14" s="217"/>
      <c r="BAU14" s="217"/>
      <c r="BAV14" s="217"/>
      <c r="BAW14" s="217"/>
      <c r="BAX14" s="217"/>
      <c r="BAY14" s="217"/>
      <c r="BAZ14" s="217"/>
      <c r="BBA14" s="217"/>
      <c r="BBB14" s="217"/>
      <c r="BBC14" s="217"/>
      <c r="BBD14" s="217"/>
      <c r="BBE14" s="217"/>
      <c r="BBF14" s="217"/>
      <c r="BBG14" s="217"/>
      <c r="BBH14" s="217"/>
      <c r="BBI14" s="217"/>
      <c r="BBJ14" s="217"/>
      <c r="BBK14" s="217"/>
      <c r="BBL14" s="217"/>
      <c r="BBM14" s="217"/>
      <c r="BBN14" s="217"/>
      <c r="BBO14" s="217"/>
      <c r="BBP14" s="217"/>
      <c r="BBQ14" s="217"/>
      <c r="BBR14" s="217"/>
      <c r="BBS14" s="217"/>
      <c r="BBT14" s="217"/>
      <c r="BBU14" s="217"/>
      <c r="BBV14" s="217"/>
      <c r="BBW14" s="217"/>
      <c r="BBX14" s="217"/>
      <c r="BBY14" s="217"/>
      <c r="BBZ14" s="217"/>
      <c r="BCA14" s="217"/>
      <c r="BCB14" s="217"/>
      <c r="BCC14" s="217"/>
      <c r="BCD14" s="217"/>
      <c r="BCE14" s="217"/>
      <c r="BCF14" s="217"/>
      <c r="BCG14" s="217"/>
      <c r="BCH14" s="217"/>
      <c r="BCI14" s="217"/>
      <c r="BCJ14" s="217"/>
      <c r="BCK14" s="217"/>
      <c r="BCL14" s="217"/>
      <c r="BCM14" s="217"/>
      <c r="BCN14" s="217"/>
      <c r="BCO14" s="217"/>
      <c r="BCP14" s="217"/>
      <c r="BCQ14" s="217"/>
      <c r="BCR14" s="217"/>
      <c r="BCS14" s="217"/>
      <c r="BCT14" s="217"/>
      <c r="BCU14" s="217"/>
      <c r="BCV14" s="217"/>
      <c r="BCW14" s="217"/>
      <c r="BCX14" s="217"/>
      <c r="BCY14" s="217"/>
      <c r="BCZ14" s="217"/>
      <c r="BDA14" s="217"/>
      <c r="BDB14" s="217"/>
      <c r="BDC14" s="217"/>
      <c r="BDD14" s="217"/>
      <c r="BDE14" s="217"/>
      <c r="BDF14" s="217"/>
      <c r="BDG14" s="217"/>
      <c r="BDH14" s="217"/>
      <c r="BDI14" s="217"/>
      <c r="BDJ14" s="217"/>
      <c r="BDK14" s="217"/>
      <c r="BDL14" s="217"/>
      <c r="BDM14" s="217"/>
      <c r="BDN14" s="217"/>
      <c r="BDO14" s="217"/>
      <c r="BDP14" s="217"/>
      <c r="BDQ14" s="217"/>
      <c r="BDR14" s="217"/>
      <c r="BDS14" s="217"/>
      <c r="BDT14" s="217"/>
      <c r="BDU14" s="217"/>
      <c r="BDV14" s="217"/>
      <c r="BDW14" s="217"/>
      <c r="BDX14" s="217"/>
      <c r="BDY14" s="217"/>
      <c r="BDZ14" s="217"/>
      <c r="BEA14" s="217"/>
      <c r="BEB14" s="217"/>
      <c r="BEC14" s="217"/>
      <c r="BED14" s="217"/>
      <c r="BEE14" s="217"/>
      <c r="BEF14" s="217"/>
      <c r="BEG14" s="217"/>
      <c r="BEH14" s="217"/>
      <c r="BEI14" s="217"/>
      <c r="BEJ14" s="217"/>
      <c r="BEK14" s="217"/>
      <c r="BEL14" s="217"/>
      <c r="BEM14" s="217"/>
      <c r="BEN14" s="217"/>
      <c r="BEO14" s="217"/>
      <c r="BEP14" s="217"/>
      <c r="BEQ14" s="217"/>
      <c r="BER14" s="217"/>
      <c r="BES14" s="217"/>
      <c r="BET14" s="217"/>
      <c r="BEU14" s="217"/>
      <c r="BEV14" s="217"/>
      <c r="BEW14" s="217"/>
      <c r="BEX14" s="217"/>
      <c r="BEY14" s="217"/>
      <c r="BEZ14" s="217"/>
      <c r="BFA14" s="217"/>
      <c r="BFB14" s="217"/>
      <c r="BFC14" s="217"/>
      <c r="BFD14" s="217"/>
      <c r="BFE14" s="217"/>
      <c r="BFF14" s="217"/>
      <c r="BFG14" s="217"/>
      <c r="BFH14" s="217"/>
      <c r="BFI14" s="217"/>
      <c r="BFJ14" s="217"/>
      <c r="BFK14" s="217"/>
      <c r="BFL14" s="217"/>
      <c r="BFM14" s="217"/>
      <c r="BFN14" s="217"/>
      <c r="BFO14" s="217"/>
      <c r="BFP14" s="217"/>
      <c r="BFQ14" s="217"/>
      <c r="BFR14" s="217"/>
      <c r="BFS14" s="217"/>
      <c r="BFT14" s="217"/>
      <c r="BFU14" s="217"/>
      <c r="BFV14" s="217"/>
      <c r="BFW14" s="217"/>
      <c r="BFX14" s="217"/>
      <c r="BFY14" s="217"/>
      <c r="BFZ14" s="217"/>
      <c r="BGA14" s="217"/>
      <c r="BGB14" s="217"/>
      <c r="BGC14" s="217"/>
      <c r="BGD14" s="217"/>
      <c r="BGE14" s="217"/>
      <c r="BGF14" s="217"/>
      <c r="BGG14" s="217"/>
      <c r="BGH14" s="217"/>
      <c r="BGI14" s="217"/>
      <c r="BGJ14" s="217"/>
      <c r="BGK14" s="217"/>
      <c r="BGL14" s="217"/>
      <c r="BGM14" s="217"/>
      <c r="BGN14" s="217"/>
      <c r="BGO14" s="217"/>
      <c r="BGP14" s="217"/>
      <c r="BGQ14" s="217"/>
      <c r="BGR14" s="217"/>
      <c r="BGS14" s="217"/>
      <c r="BGT14" s="217"/>
      <c r="BGU14" s="217"/>
      <c r="BGV14" s="217"/>
      <c r="BGW14" s="217"/>
      <c r="BGX14" s="217"/>
      <c r="BGY14" s="217"/>
      <c r="BGZ14" s="217"/>
      <c r="BHA14" s="217"/>
      <c r="BHB14" s="217"/>
      <c r="BHC14" s="217"/>
      <c r="BHD14" s="217"/>
      <c r="BHE14" s="217"/>
      <c r="BHF14" s="217"/>
      <c r="BHG14" s="217"/>
      <c r="BHH14" s="217"/>
      <c r="BHI14" s="217"/>
      <c r="BHJ14" s="217"/>
      <c r="BHK14" s="217"/>
      <c r="BHL14" s="217"/>
      <c r="BHM14" s="217"/>
      <c r="BHN14" s="217"/>
      <c r="BHO14" s="217"/>
      <c r="BHP14" s="217"/>
      <c r="BHQ14" s="217"/>
      <c r="BHR14" s="217"/>
      <c r="BHS14" s="217"/>
      <c r="BHT14" s="217"/>
      <c r="BHU14" s="217"/>
      <c r="BHV14" s="217"/>
      <c r="BHW14" s="217"/>
      <c r="BHX14" s="217"/>
      <c r="BHY14" s="217"/>
      <c r="BHZ14" s="217"/>
      <c r="BIA14" s="217"/>
      <c r="BIB14" s="217"/>
      <c r="BIC14" s="217"/>
      <c r="BID14" s="217"/>
      <c r="BIE14" s="217"/>
      <c r="BIF14" s="217"/>
      <c r="BIG14" s="217"/>
      <c r="BIH14" s="217"/>
      <c r="BII14" s="217"/>
      <c r="BIJ14" s="217"/>
      <c r="BIK14" s="217"/>
      <c r="BIL14" s="217"/>
      <c r="BIM14" s="217"/>
      <c r="BIN14" s="217"/>
      <c r="BIO14" s="217"/>
      <c r="BIP14" s="217"/>
      <c r="BIQ14" s="217"/>
      <c r="BIR14" s="217"/>
      <c r="BIS14" s="217"/>
      <c r="BIT14" s="217"/>
      <c r="BIU14" s="217"/>
      <c r="BIV14" s="217"/>
      <c r="BIW14" s="217"/>
      <c r="BIX14" s="217"/>
      <c r="BIY14" s="217"/>
      <c r="BIZ14" s="217"/>
      <c r="BJA14" s="217"/>
      <c r="BJB14" s="217"/>
      <c r="BJC14" s="217"/>
      <c r="BJD14" s="217"/>
      <c r="BJE14" s="217"/>
      <c r="BJF14" s="217"/>
      <c r="BJG14" s="217"/>
      <c r="BJH14" s="217"/>
      <c r="BJI14" s="217"/>
      <c r="BJJ14" s="217"/>
      <c r="BJK14" s="217"/>
      <c r="BJL14" s="217"/>
      <c r="BJM14" s="217"/>
      <c r="BJN14" s="217"/>
      <c r="BJO14" s="217"/>
      <c r="BJP14" s="217"/>
      <c r="BJQ14" s="217"/>
      <c r="BJR14" s="217"/>
      <c r="BJS14" s="217"/>
      <c r="BJT14" s="217"/>
      <c r="BJU14" s="217"/>
      <c r="BJV14" s="217"/>
      <c r="BJW14" s="217"/>
      <c r="BJX14" s="217"/>
      <c r="BJY14" s="217"/>
      <c r="BJZ14" s="217"/>
      <c r="BKA14" s="217"/>
      <c r="BKB14" s="217"/>
      <c r="BKC14" s="217"/>
      <c r="BKD14" s="217"/>
      <c r="BKE14" s="217"/>
      <c r="BKF14" s="217"/>
      <c r="BKG14" s="217"/>
      <c r="BKH14" s="217"/>
      <c r="BKI14" s="217"/>
      <c r="BKJ14" s="217"/>
      <c r="BKK14" s="217"/>
      <c r="BKL14" s="217"/>
      <c r="BKM14" s="217"/>
      <c r="BKN14" s="217"/>
      <c r="BKO14" s="217"/>
      <c r="BKP14" s="217"/>
      <c r="BKQ14" s="217"/>
      <c r="BKR14" s="217"/>
      <c r="BKS14" s="217"/>
      <c r="BKT14" s="217"/>
      <c r="BKU14" s="217"/>
      <c r="BKV14" s="217"/>
      <c r="BKW14" s="217"/>
      <c r="BKX14" s="217"/>
      <c r="BKY14" s="217"/>
      <c r="BKZ14" s="217"/>
      <c r="BLA14" s="217"/>
      <c r="BLB14" s="217"/>
      <c r="BLC14" s="217"/>
      <c r="BLD14" s="217"/>
      <c r="BLE14" s="217"/>
      <c r="BLF14" s="217"/>
      <c r="BLG14" s="217"/>
      <c r="BLH14" s="217"/>
      <c r="BLI14" s="217"/>
      <c r="BLJ14" s="217"/>
      <c r="BLK14" s="217"/>
      <c r="BLL14" s="217"/>
      <c r="BLM14" s="217"/>
      <c r="BLN14" s="217"/>
      <c r="BLO14" s="217"/>
      <c r="BLP14" s="217"/>
      <c r="BLQ14" s="217"/>
      <c r="BLR14" s="217"/>
      <c r="BLS14" s="217"/>
      <c r="BLT14" s="217"/>
      <c r="BLU14" s="217"/>
      <c r="BLV14" s="217"/>
      <c r="BLW14" s="217"/>
      <c r="BLX14" s="217"/>
      <c r="BLY14" s="217"/>
      <c r="BLZ14" s="217"/>
      <c r="BMA14" s="217"/>
      <c r="BMB14" s="217"/>
      <c r="BMC14" s="217"/>
      <c r="BMD14" s="217"/>
      <c r="BME14" s="217"/>
      <c r="BMF14" s="217"/>
      <c r="BMG14" s="217"/>
      <c r="BMH14" s="217"/>
      <c r="BMI14" s="217"/>
      <c r="BMJ14" s="217"/>
      <c r="BMK14" s="217"/>
      <c r="BML14" s="217"/>
      <c r="BMM14" s="217"/>
      <c r="BMN14" s="217"/>
      <c r="BMO14" s="217"/>
      <c r="BMP14" s="217"/>
      <c r="BMQ14" s="217"/>
      <c r="BMR14" s="217"/>
      <c r="BMS14" s="217"/>
      <c r="BMT14" s="217"/>
      <c r="BMU14" s="217"/>
      <c r="BMV14" s="217"/>
      <c r="BMW14" s="217"/>
      <c r="BMX14" s="217"/>
      <c r="BMY14" s="217"/>
      <c r="BMZ14" s="217"/>
      <c r="BNA14" s="217"/>
      <c r="BNB14" s="217"/>
      <c r="BNC14" s="217"/>
      <c r="BND14" s="217"/>
      <c r="BNE14" s="217"/>
      <c r="BNF14" s="217"/>
      <c r="BNG14" s="217"/>
      <c r="BNH14" s="217"/>
      <c r="BNI14" s="217"/>
      <c r="BNJ14" s="217"/>
      <c r="BNK14" s="217"/>
      <c r="BNL14" s="217"/>
      <c r="BNM14" s="217"/>
      <c r="BNN14" s="217"/>
      <c r="BNO14" s="217"/>
      <c r="BNP14" s="217"/>
      <c r="BNQ14" s="217"/>
      <c r="BNR14" s="217"/>
      <c r="BNS14" s="217"/>
      <c r="BNT14" s="217"/>
      <c r="BNU14" s="217"/>
      <c r="BNV14" s="217"/>
      <c r="BNW14" s="217"/>
      <c r="BNX14" s="217"/>
      <c r="BNY14" s="217"/>
      <c r="BNZ14" s="217"/>
      <c r="BOA14" s="217"/>
      <c r="BOB14" s="217"/>
      <c r="BOC14" s="217"/>
      <c r="BOD14" s="217"/>
      <c r="BOE14" s="217"/>
      <c r="BOF14" s="217"/>
      <c r="BOG14" s="217"/>
      <c r="BOH14" s="217"/>
      <c r="BOI14" s="217"/>
      <c r="BOJ14" s="217"/>
      <c r="BOK14" s="217"/>
      <c r="BOL14" s="217"/>
      <c r="BOM14" s="217"/>
      <c r="BON14" s="217"/>
      <c r="BOO14" s="217"/>
      <c r="BOP14" s="217"/>
      <c r="BOQ14" s="217"/>
      <c r="BOR14" s="217"/>
      <c r="BOS14" s="217"/>
      <c r="BOT14" s="217"/>
      <c r="BOU14" s="217"/>
      <c r="BOV14" s="217"/>
      <c r="BOW14" s="217"/>
      <c r="BOX14" s="217"/>
      <c r="BOY14" s="217"/>
      <c r="BOZ14" s="217"/>
      <c r="BPA14" s="217"/>
      <c r="BPB14" s="217"/>
      <c r="BPC14" s="217"/>
      <c r="BPD14" s="217"/>
      <c r="BPE14" s="217"/>
      <c r="BPF14" s="217"/>
      <c r="BPG14" s="217"/>
      <c r="BPH14" s="217"/>
      <c r="BPI14" s="217"/>
      <c r="BPJ14" s="217"/>
      <c r="BPK14" s="217"/>
      <c r="BPL14" s="217"/>
      <c r="BPM14" s="217"/>
      <c r="BPN14" s="217"/>
      <c r="BPO14" s="217"/>
      <c r="BPP14" s="217"/>
      <c r="BPQ14" s="217"/>
      <c r="BPR14" s="217"/>
      <c r="BPS14" s="217"/>
      <c r="BPT14" s="217"/>
      <c r="BPU14" s="217"/>
      <c r="BPV14" s="217"/>
      <c r="BPW14" s="217"/>
      <c r="BPX14" s="217"/>
      <c r="BPY14" s="217"/>
      <c r="BPZ14" s="217"/>
      <c r="BQA14" s="217"/>
      <c r="BQB14" s="217"/>
      <c r="BQC14" s="217"/>
      <c r="BQD14" s="217"/>
      <c r="BQE14" s="217"/>
      <c r="BQF14" s="217"/>
      <c r="BQG14" s="217"/>
      <c r="BQH14" s="217"/>
      <c r="BQI14" s="217"/>
      <c r="BQJ14" s="217"/>
      <c r="BQK14" s="217"/>
      <c r="BQL14" s="217"/>
      <c r="BQM14" s="217"/>
      <c r="BQN14" s="217"/>
      <c r="BQO14" s="217"/>
      <c r="BQP14" s="217"/>
      <c r="BQQ14" s="217"/>
      <c r="BQR14" s="217"/>
      <c r="BQS14" s="217"/>
      <c r="BQT14" s="217"/>
      <c r="BQU14" s="217"/>
      <c r="BQV14" s="217"/>
      <c r="BQW14" s="217"/>
      <c r="BQX14" s="217"/>
      <c r="BQY14" s="217"/>
      <c r="BQZ14" s="217"/>
      <c r="BRA14" s="217"/>
      <c r="BRB14" s="217"/>
      <c r="BRC14" s="217"/>
      <c r="BRD14" s="217"/>
      <c r="BRE14" s="217"/>
      <c r="BRF14" s="217"/>
      <c r="BRG14" s="217"/>
      <c r="BRH14" s="217"/>
      <c r="BRI14" s="217"/>
      <c r="BRJ14" s="217"/>
      <c r="BRK14" s="217"/>
      <c r="BRL14" s="217"/>
      <c r="BRM14" s="217"/>
      <c r="BRN14" s="217"/>
      <c r="BRO14" s="217"/>
      <c r="BRP14" s="217"/>
      <c r="BRQ14" s="217"/>
      <c r="BRR14" s="217"/>
      <c r="BRS14" s="217"/>
      <c r="BRT14" s="217"/>
      <c r="BRU14" s="217"/>
      <c r="BRV14" s="217"/>
      <c r="BRW14" s="217"/>
      <c r="BRX14" s="217"/>
      <c r="BRY14" s="217"/>
      <c r="BRZ14" s="217"/>
      <c r="BSA14" s="217"/>
      <c r="BSB14" s="217"/>
      <c r="BSC14" s="217"/>
      <c r="BSD14" s="217"/>
      <c r="BSE14" s="217"/>
      <c r="BSF14" s="217"/>
      <c r="BSG14" s="217"/>
      <c r="BSH14" s="217"/>
      <c r="BSI14" s="217"/>
      <c r="BSJ14" s="217"/>
      <c r="BSK14" s="217"/>
      <c r="BSL14" s="217"/>
      <c r="BSM14" s="217"/>
      <c r="BSN14" s="217"/>
      <c r="BSO14" s="217"/>
      <c r="BSP14" s="217"/>
      <c r="BSQ14" s="217"/>
      <c r="BSR14" s="217"/>
      <c r="BSS14" s="217"/>
      <c r="BST14" s="217"/>
      <c r="BSU14" s="217"/>
      <c r="BSV14" s="217"/>
      <c r="BSW14" s="217"/>
      <c r="BSX14" s="217"/>
      <c r="BSY14" s="217"/>
      <c r="BSZ14" s="217"/>
      <c r="BTA14" s="217"/>
      <c r="BTB14" s="217"/>
      <c r="BTC14" s="217"/>
      <c r="BTD14" s="217"/>
      <c r="BTE14" s="217"/>
      <c r="BTF14" s="217"/>
      <c r="BTG14" s="217"/>
      <c r="BTH14" s="217"/>
      <c r="BTI14" s="217"/>
      <c r="BTJ14" s="217"/>
      <c r="BTK14" s="217"/>
      <c r="BTL14" s="217"/>
      <c r="BTM14" s="217"/>
      <c r="BTN14" s="217"/>
      <c r="BTO14" s="217"/>
      <c r="BTP14" s="217"/>
      <c r="BTQ14" s="217"/>
      <c r="BTR14" s="217"/>
      <c r="BTS14" s="217"/>
      <c r="BTT14" s="217"/>
      <c r="BTU14" s="217"/>
      <c r="BTV14" s="217"/>
      <c r="BTW14" s="217"/>
      <c r="BTX14" s="217"/>
      <c r="BTY14" s="217"/>
      <c r="BTZ14" s="217"/>
      <c r="BUA14" s="217"/>
      <c r="BUB14" s="217"/>
      <c r="BUC14" s="217"/>
      <c r="BUD14" s="217"/>
      <c r="BUE14" s="217"/>
      <c r="BUF14" s="217"/>
      <c r="BUG14" s="217"/>
      <c r="BUH14" s="217"/>
      <c r="BUI14" s="217"/>
      <c r="BUJ14" s="217"/>
      <c r="BUK14" s="217"/>
      <c r="BUL14" s="217"/>
      <c r="BUM14" s="217"/>
      <c r="BUN14" s="217"/>
      <c r="BUO14" s="217"/>
      <c r="BUP14" s="217"/>
      <c r="BUQ14" s="217"/>
      <c r="BUR14" s="217"/>
      <c r="BUS14" s="217"/>
      <c r="BUT14" s="217"/>
      <c r="BUU14" s="217"/>
      <c r="BUV14" s="217"/>
      <c r="BUW14" s="217"/>
      <c r="BUX14" s="217"/>
      <c r="BUY14" s="217"/>
      <c r="BUZ14" s="217"/>
      <c r="BVA14" s="217"/>
      <c r="BVB14" s="217"/>
      <c r="BVC14" s="217"/>
      <c r="BVD14" s="217"/>
      <c r="BVE14" s="217"/>
      <c r="BVF14" s="217"/>
      <c r="BVG14" s="217"/>
      <c r="BVH14" s="217"/>
      <c r="BVI14" s="217"/>
      <c r="BVJ14" s="217"/>
      <c r="BVK14" s="217"/>
      <c r="BVL14" s="217"/>
      <c r="BVM14" s="217"/>
      <c r="BVN14" s="217"/>
      <c r="BVO14" s="217"/>
      <c r="BVP14" s="217"/>
      <c r="BVQ14" s="217"/>
      <c r="BVR14" s="217"/>
      <c r="BVS14" s="217"/>
      <c r="BVT14" s="217"/>
      <c r="BVU14" s="217"/>
      <c r="BVV14" s="217"/>
      <c r="BVW14" s="217"/>
      <c r="BVX14" s="217"/>
      <c r="BVY14" s="217"/>
      <c r="BVZ14" s="217"/>
      <c r="BWA14" s="217"/>
      <c r="BWB14" s="217"/>
      <c r="BWC14" s="217"/>
      <c r="BWD14" s="217"/>
      <c r="BWE14" s="217"/>
      <c r="BWF14" s="217"/>
      <c r="BWG14" s="217"/>
      <c r="BWH14" s="217"/>
      <c r="BWI14" s="217"/>
      <c r="BWJ14" s="217"/>
      <c r="BWK14" s="217"/>
      <c r="BWL14" s="217"/>
      <c r="BWM14" s="217"/>
      <c r="BWN14" s="217"/>
      <c r="BWO14" s="217"/>
      <c r="BWP14" s="217"/>
      <c r="BWQ14" s="217"/>
      <c r="BWR14" s="217"/>
      <c r="BWS14" s="217"/>
      <c r="BWT14" s="217"/>
      <c r="BWU14" s="217"/>
      <c r="BWV14" s="217"/>
      <c r="BWW14" s="217"/>
      <c r="BWX14" s="217"/>
      <c r="BWY14" s="217"/>
      <c r="BWZ14" s="217"/>
      <c r="BXA14" s="217"/>
      <c r="BXB14" s="217"/>
      <c r="BXC14" s="217"/>
      <c r="BXD14" s="217"/>
      <c r="BXE14" s="217"/>
      <c r="BXF14" s="217"/>
      <c r="BXG14" s="217"/>
      <c r="BXH14" s="217"/>
      <c r="BXI14" s="217"/>
      <c r="BXJ14" s="217"/>
      <c r="BXK14" s="217"/>
      <c r="BXL14" s="217"/>
      <c r="BXM14" s="217"/>
      <c r="BXN14" s="217"/>
      <c r="BXO14" s="217"/>
      <c r="BXP14" s="217"/>
      <c r="BXQ14" s="217"/>
      <c r="BXR14" s="217"/>
      <c r="BXS14" s="217"/>
      <c r="BXT14" s="217"/>
      <c r="BXU14" s="217"/>
      <c r="BXV14" s="217"/>
      <c r="BXW14" s="217"/>
      <c r="BXX14" s="217"/>
      <c r="BXY14" s="217"/>
      <c r="BXZ14" s="217"/>
      <c r="BYA14" s="217"/>
      <c r="BYB14" s="217"/>
      <c r="BYC14" s="217"/>
      <c r="BYD14" s="217"/>
      <c r="BYE14" s="217"/>
      <c r="BYF14" s="217"/>
      <c r="BYG14" s="217"/>
      <c r="BYH14" s="217"/>
      <c r="BYI14" s="217"/>
      <c r="BYJ14" s="217"/>
      <c r="BYK14" s="217"/>
      <c r="BYL14" s="217"/>
      <c r="BYM14" s="217"/>
      <c r="BYN14" s="217"/>
      <c r="BYO14" s="217"/>
      <c r="BYP14" s="217"/>
      <c r="BYQ14" s="217"/>
      <c r="BYR14" s="217"/>
      <c r="BYS14" s="217"/>
      <c r="BYT14" s="217"/>
      <c r="BYU14" s="217"/>
      <c r="BYV14" s="217"/>
      <c r="BYW14" s="217"/>
      <c r="BYX14" s="217"/>
      <c r="BYY14" s="217"/>
      <c r="BYZ14" s="217"/>
      <c r="BZA14" s="217"/>
      <c r="BZB14" s="217"/>
      <c r="BZC14" s="217"/>
      <c r="BZD14" s="217"/>
      <c r="BZE14" s="217"/>
      <c r="BZF14" s="217"/>
      <c r="BZG14" s="217"/>
      <c r="BZH14" s="217"/>
      <c r="BZI14" s="217"/>
      <c r="BZJ14" s="217"/>
      <c r="BZK14" s="217"/>
      <c r="BZL14" s="217"/>
      <c r="BZM14" s="217"/>
      <c r="BZN14" s="217"/>
      <c r="BZO14" s="217"/>
      <c r="BZP14" s="217"/>
      <c r="BZQ14" s="217"/>
      <c r="BZR14" s="217"/>
      <c r="BZS14" s="217"/>
      <c r="BZT14" s="217"/>
      <c r="BZU14" s="217"/>
      <c r="BZV14" s="217"/>
      <c r="BZW14" s="217"/>
      <c r="BZX14" s="217"/>
      <c r="BZY14" s="217"/>
      <c r="BZZ14" s="217"/>
      <c r="CAA14" s="217"/>
      <c r="CAB14" s="217"/>
      <c r="CAC14" s="217"/>
      <c r="CAD14" s="217"/>
      <c r="CAE14" s="217"/>
      <c r="CAF14" s="217"/>
      <c r="CAG14" s="217"/>
      <c r="CAH14" s="217"/>
      <c r="CAI14" s="217"/>
      <c r="CAJ14" s="217"/>
      <c r="CAK14" s="217"/>
      <c r="CAL14" s="217"/>
      <c r="CAM14" s="217"/>
      <c r="CAN14" s="217"/>
      <c r="CAO14" s="217"/>
      <c r="CAP14" s="217"/>
      <c r="CAQ14" s="217"/>
      <c r="CAR14" s="217"/>
      <c r="CAS14" s="217"/>
      <c r="CAT14" s="217"/>
      <c r="CAU14" s="217"/>
      <c r="CAV14" s="217"/>
      <c r="CAW14" s="217"/>
      <c r="CAX14" s="217"/>
      <c r="CAY14" s="217"/>
      <c r="CAZ14" s="217"/>
      <c r="CBA14" s="217"/>
      <c r="CBB14" s="217"/>
      <c r="CBC14" s="217"/>
      <c r="CBD14" s="217"/>
      <c r="CBE14" s="217"/>
      <c r="CBF14" s="217"/>
      <c r="CBG14" s="217"/>
      <c r="CBH14" s="217"/>
      <c r="CBI14" s="217"/>
      <c r="CBJ14" s="217"/>
      <c r="CBK14" s="217"/>
      <c r="CBL14" s="217"/>
      <c r="CBM14" s="217"/>
      <c r="CBN14" s="217"/>
      <c r="CBO14" s="217"/>
      <c r="CBP14" s="217"/>
      <c r="CBQ14" s="217"/>
      <c r="CBR14" s="217"/>
      <c r="CBS14" s="217"/>
      <c r="CBT14" s="217"/>
      <c r="CBU14" s="217"/>
      <c r="CBV14" s="217"/>
      <c r="CBW14" s="217"/>
      <c r="CBX14" s="217"/>
      <c r="CBY14" s="217"/>
      <c r="CBZ14" s="217"/>
      <c r="CCA14" s="217"/>
      <c r="CCB14" s="217"/>
      <c r="CCC14" s="217"/>
      <c r="CCD14" s="217"/>
      <c r="CCE14" s="217"/>
      <c r="CCF14" s="217"/>
      <c r="CCG14" s="217"/>
      <c r="CCH14" s="217"/>
      <c r="CCI14" s="217"/>
      <c r="CCJ14" s="217"/>
      <c r="CCK14" s="217"/>
      <c r="CCL14" s="217"/>
      <c r="CCM14" s="217"/>
      <c r="CCN14" s="217"/>
      <c r="CCO14" s="217"/>
      <c r="CCP14" s="217"/>
      <c r="CCQ14" s="217"/>
      <c r="CCR14" s="217"/>
      <c r="CCS14" s="217"/>
      <c r="CCT14" s="217"/>
      <c r="CCU14" s="217"/>
      <c r="CCV14" s="217"/>
      <c r="CCW14" s="217"/>
      <c r="CCX14" s="217"/>
      <c r="CCY14" s="217"/>
      <c r="CCZ14" s="217"/>
      <c r="CDA14" s="217"/>
      <c r="CDB14" s="217"/>
      <c r="CDC14" s="217"/>
      <c r="CDD14" s="217"/>
      <c r="CDE14" s="217"/>
      <c r="CDF14" s="217"/>
      <c r="CDG14" s="217"/>
      <c r="CDH14" s="217"/>
      <c r="CDI14" s="217"/>
      <c r="CDJ14" s="217"/>
      <c r="CDK14" s="217"/>
      <c r="CDL14" s="217"/>
      <c r="CDM14" s="217"/>
      <c r="CDN14" s="217"/>
      <c r="CDO14" s="217"/>
      <c r="CDP14" s="217"/>
      <c r="CDQ14" s="217"/>
      <c r="CDR14" s="217"/>
      <c r="CDS14" s="217"/>
      <c r="CDT14" s="217"/>
      <c r="CDU14" s="217"/>
      <c r="CDV14" s="217"/>
      <c r="CDW14" s="217"/>
      <c r="CDX14" s="217"/>
      <c r="CDY14" s="217"/>
      <c r="CDZ14" s="217"/>
      <c r="CEA14" s="217"/>
      <c r="CEB14" s="217"/>
      <c r="CEC14" s="217"/>
      <c r="CED14" s="217"/>
      <c r="CEE14" s="217"/>
      <c r="CEF14" s="217"/>
      <c r="CEG14" s="217"/>
      <c r="CEH14" s="217"/>
      <c r="CEI14" s="217"/>
      <c r="CEJ14" s="217"/>
      <c r="CEK14" s="217"/>
      <c r="CEL14" s="217"/>
      <c r="CEM14" s="217"/>
      <c r="CEN14" s="217"/>
      <c r="CEO14" s="217"/>
      <c r="CEP14" s="217"/>
      <c r="CEQ14" s="217"/>
      <c r="CER14" s="217"/>
      <c r="CES14" s="217"/>
      <c r="CET14" s="217"/>
      <c r="CEU14" s="217"/>
      <c r="CEV14" s="217"/>
      <c r="CEW14" s="217"/>
      <c r="CEX14" s="217"/>
      <c r="CEY14" s="217"/>
      <c r="CEZ14" s="217"/>
      <c r="CFA14" s="217"/>
      <c r="CFB14" s="217"/>
      <c r="CFC14" s="217"/>
      <c r="CFD14" s="217"/>
      <c r="CFE14" s="217"/>
      <c r="CFF14" s="217"/>
      <c r="CFG14" s="217"/>
      <c r="CFH14" s="217"/>
      <c r="CFI14" s="217"/>
      <c r="CFJ14" s="217"/>
      <c r="CFK14" s="217"/>
      <c r="CFL14" s="217"/>
      <c r="CFM14" s="217"/>
      <c r="CFN14" s="217"/>
      <c r="CFO14" s="217"/>
      <c r="CFP14" s="217"/>
      <c r="CFQ14" s="217"/>
      <c r="CFR14" s="217"/>
      <c r="CFS14" s="217"/>
      <c r="CFT14" s="217"/>
      <c r="CFU14" s="217"/>
      <c r="CFV14" s="217"/>
      <c r="CFW14" s="217"/>
      <c r="CFX14" s="217"/>
      <c r="CFY14" s="217"/>
      <c r="CFZ14" s="217"/>
      <c r="CGA14" s="217"/>
      <c r="CGB14" s="217"/>
      <c r="CGC14" s="217"/>
      <c r="CGD14" s="217"/>
      <c r="CGE14" s="217"/>
      <c r="CGF14" s="217"/>
      <c r="CGG14" s="217"/>
      <c r="CGH14" s="217"/>
      <c r="CGI14" s="217"/>
      <c r="CGJ14" s="217"/>
      <c r="CGK14" s="217"/>
      <c r="CGL14" s="217"/>
      <c r="CGM14" s="217"/>
      <c r="CGN14" s="217"/>
      <c r="CGO14" s="217"/>
      <c r="CGP14" s="217"/>
      <c r="CGQ14" s="217"/>
      <c r="CGR14" s="217"/>
      <c r="CGS14" s="217"/>
      <c r="CGT14" s="217"/>
      <c r="CGU14" s="217"/>
      <c r="CGV14" s="217"/>
      <c r="CGW14" s="217"/>
      <c r="CGX14" s="217"/>
      <c r="CGY14" s="217"/>
      <c r="CGZ14" s="217"/>
      <c r="CHA14" s="217"/>
      <c r="CHB14" s="217"/>
      <c r="CHC14" s="217"/>
      <c r="CHD14" s="217"/>
      <c r="CHE14" s="217"/>
      <c r="CHF14" s="217"/>
      <c r="CHG14" s="217"/>
      <c r="CHH14" s="217"/>
      <c r="CHI14" s="217"/>
      <c r="CHJ14" s="217"/>
      <c r="CHK14" s="217"/>
      <c r="CHL14" s="217"/>
      <c r="CHM14" s="217"/>
      <c r="CHN14" s="217"/>
      <c r="CHO14" s="217"/>
      <c r="CHP14" s="217"/>
      <c r="CHQ14" s="217"/>
      <c r="CHR14" s="217"/>
      <c r="CHS14" s="217"/>
      <c r="CHT14" s="217"/>
      <c r="CHU14" s="217"/>
      <c r="CHV14" s="217"/>
      <c r="CHW14" s="217"/>
      <c r="CHX14" s="217"/>
      <c r="CHY14" s="217"/>
      <c r="CHZ14" s="217"/>
      <c r="CIA14" s="217"/>
      <c r="CIB14" s="217"/>
      <c r="CIC14" s="217"/>
      <c r="CID14" s="217"/>
      <c r="CIE14" s="217"/>
      <c r="CIF14" s="217"/>
      <c r="CIG14" s="217"/>
      <c r="CIH14" s="217"/>
      <c r="CII14" s="217"/>
      <c r="CIJ14" s="217"/>
      <c r="CIK14" s="217"/>
      <c r="CIL14" s="217"/>
      <c r="CIM14" s="217"/>
      <c r="CIN14" s="217"/>
      <c r="CIO14" s="217"/>
      <c r="CIP14" s="217"/>
      <c r="CIQ14" s="217"/>
      <c r="CIR14" s="217"/>
      <c r="CIS14" s="217"/>
      <c r="CIT14" s="217"/>
      <c r="CIU14" s="217"/>
      <c r="CIV14" s="217"/>
      <c r="CIW14" s="217"/>
      <c r="CIX14" s="217"/>
      <c r="CIY14" s="217"/>
      <c r="CIZ14" s="217"/>
      <c r="CJA14" s="217"/>
      <c r="CJB14" s="217"/>
      <c r="CJC14" s="217"/>
      <c r="CJD14" s="217"/>
      <c r="CJE14" s="217"/>
      <c r="CJF14" s="217"/>
      <c r="CJG14" s="217"/>
      <c r="CJH14" s="217"/>
      <c r="CJI14" s="217"/>
      <c r="CJJ14" s="217"/>
      <c r="CJK14" s="217"/>
      <c r="CJL14" s="217"/>
      <c r="CJM14" s="217"/>
      <c r="CJN14" s="217"/>
      <c r="CJO14" s="217"/>
      <c r="CJP14" s="217"/>
      <c r="CJQ14" s="217"/>
      <c r="CJR14" s="217"/>
      <c r="CJS14" s="217"/>
      <c r="CJT14" s="217"/>
      <c r="CJU14" s="217"/>
      <c r="CJV14" s="217"/>
      <c r="CJW14" s="217"/>
      <c r="CJX14" s="217"/>
      <c r="CJY14" s="217"/>
      <c r="CJZ14" s="217"/>
      <c r="CKA14" s="217"/>
      <c r="CKB14" s="217"/>
      <c r="CKC14" s="217"/>
      <c r="CKD14" s="217"/>
      <c r="CKE14" s="217"/>
      <c r="CKF14" s="217"/>
      <c r="CKG14" s="217"/>
      <c r="CKH14" s="217"/>
      <c r="CKI14" s="217"/>
      <c r="CKJ14" s="217"/>
      <c r="CKK14" s="217"/>
      <c r="CKL14" s="217"/>
      <c r="CKM14" s="217"/>
      <c r="CKN14" s="217"/>
      <c r="CKO14" s="217"/>
      <c r="CKP14" s="217"/>
      <c r="CKQ14" s="217"/>
      <c r="CKR14" s="217"/>
      <c r="CKS14" s="217"/>
      <c r="CKT14" s="217"/>
      <c r="CKU14" s="217"/>
      <c r="CKV14" s="217"/>
      <c r="CKW14" s="217"/>
      <c r="CKX14" s="217"/>
      <c r="CKY14" s="217"/>
      <c r="CKZ14" s="217"/>
      <c r="CLA14" s="217"/>
      <c r="CLB14" s="217"/>
      <c r="CLC14" s="217"/>
      <c r="CLD14" s="217"/>
      <c r="CLE14" s="217"/>
      <c r="CLF14" s="217"/>
      <c r="CLG14" s="217"/>
      <c r="CLH14" s="217"/>
      <c r="CLI14" s="217"/>
      <c r="CLJ14" s="217"/>
      <c r="CLK14" s="217"/>
      <c r="CLL14" s="217"/>
      <c r="CLM14" s="217"/>
      <c r="CLN14" s="217"/>
      <c r="CLO14" s="217"/>
      <c r="CLP14" s="217"/>
      <c r="CLQ14" s="217"/>
      <c r="CLR14" s="217"/>
      <c r="CLS14" s="217"/>
      <c r="CLT14" s="217"/>
      <c r="CLU14" s="217"/>
      <c r="CLV14" s="217"/>
      <c r="CLW14" s="217"/>
      <c r="CLX14" s="217"/>
      <c r="CLY14" s="217"/>
      <c r="CLZ14" s="217"/>
      <c r="CMA14" s="217"/>
      <c r="CMB14" s="217"/>
      <c r="CMC14" s="217"/>
      <c r="CMD14" s="217"/>
      <c r="CME14" s="217"/>
      <c r="CMF14" s="217"/>
      <c r="CMG14" s="217"/>
      <c r="CMH14" s="217"/>
      <c r="CMI14" s="217"/>
      <c r="CMJ14" s="217"/>
      <c r="CMK14" s="217"/>
      <c r="CML14" s="217"/>
      <c r="CMM14" s="217"/>
      <c r="CMN14" s="217"/>
      <c r="CMO14" s="217"/>
      <c r="CMP14" s="217"/>
      <c r="CMQ14" s="217"/>
      <c r="CMR14" s="217"/>
      <c r="CMS14" s="217"/>
      <c r="CMT14" s="217"/>
      <c r="CMU14" s="217"/>
      <c r="CMV14" s="217"/>
      <c r="CMW14" s="217"/>
      <c r="CMX14" s="217"/>
      <c r="CMY14" s="217"/>
      <c r="CMZ14" s="217"/>
      <c r="CNA14" s="217"/>
      <c r="CNB14" s="217"/>
      <c r="CNC14" s="217"/>
      <c r="CND14" s="217"/>
      <c r="CNE14" s="217"/>
      <c r="CNF14" s="217"/>
      <c r="CNG14" s="217"/>
      <c r="CNH14" s="217"/>
      <c r="CNI14" s="217"/>
      <c r="CNJ14" s="217"/>
      <c r="CNK14" s="217"/>
      <c r="CNL14" s="217"/>
      <c r="CNM14" s="217"/>
      <c r="CNN14" s="217"/>
      <c r="CNO14" s="217"/>
      <c r="CNP14" s="217"/>
      <c r="CNQ14" s="217"/>
      <c r="CNR14" s="217"/>
      <c r="CNS14" s="217"/>
      <c r="CNT14" s="217"/>
      <c r="CNU14" s="217"/>
      <c r="CNV14" s="217"/>
      <c r="CNW14" s="217"/>
      <c r="CNX14" s="217"/>
      <c r="CNY14" s="217"/>
      <c r="CNZ14" s="217"/>
      <c r="COA14" s="217"/>
      <c r="COB14" s="217"/>
      <c r="COC14" s="217"/>
      <c r="COD14" s="217"/>
      <c r="COE14" s="217"/>
      <c r="COF14" s="217"/>
      <c r="COG14" s="217"/>
      <c r="COH14" s="217"/>
      <c r="COI14" s="217"/>
      <c r="COJ14" s="217"/>
      <c r="COK14" s="217"/>
      <c r="COL14" s="217"/>
      <c r="COM14" s="217"/>
      <c r="CON14" s="217"/>
      <c r="COO14" s="217"/>
      <c r="COP14" s="217"/>
      <c r="COQ14" s="217"/>
      <c r="COR14" s="217"/>
      <c r="COS14" s="217"/>
      <c r="COT14" s="217"/>
      <c r="COU14" s="217"/>
      <c r="COV14" s="217"/>
      <c r="COW14" s="217"/>
      <c r="COX14" s="217"/>
      <c r="COY14" s="217"/>
      <c r="COZ14" s="217"/>
      <c r="CPA14" s="217"/>
      <c r="CPB14" s="217"/>
      <c r="CPC14" s="217"/>
      <c r="CPD14" s="217"/>
      <c r="CPE14" s="217"/>
      <c r="CPF14" s="217"/>
      <c r="CPG14" s="217"/>
      <c r="CPH14" s="217"/>
      <c r="CPI14" s="217"/>
      <c r="CPJ14" s="217"/>
      <c r="CPK14" s="217"/>
      <c r="CPL14" s="217"/>
      <c r="CPM14" s="217"/>
      <c r="CPN14" s="217"/>
      <c r="CPO14" s="217"/>
      <c r="CPP14" s="217"/>
      <c r="CPQ14" s="217"/>
      <c r="CPR14" s="217"/>
      <c r="CPS14" s="217"/>
      <c r="CPT14" s="217"/>
      <c r="CPU14" s="217"/>
      <c r="CPV14" s="217"/>
      <c r="CPW14" s="217"/>
      <c r="CPX14" s="217"/>
      <c r="CPY14" s="217"/>
      <c r="CPZ14" s="217"/>
      <c r="CQA14" s="217"/>
      <c r="CQB14" s="217"/>
      <c r="CQC14" s="217"/>
      <c r="CQD14" s="217"/>
      <c r="CQE14" s="217"/>
      <c r="CQF14" s="217"/>
      <c r="CQG14" s="217"/>
      <c r="CQH14" s="217"/>
      <c r="CQI14" s="217"/>
      <c r="CQJ14" s="217"/>
      <c r="CQK14" s="217"/>
      <c r="CQL14" s="217"/>
      <c r="CQM14" s="217"/>
      <c r="CQN14" s="217"/>
      <c r="CQO14" s="217"/>
      <c r="CQP14" s="217"/>
      <c r="CQQ14" s="217"/>
      <c r="CQR14" s="217"/>
      <c r="CQS14" s="217"/>
      <c r="CQT14" s="217"/>
      <c r="CQU14" s="217"/>
      <c r="CQV14" s="217"/>
      <c r="CQW14" s="217"/>
      <c r="CQX14" s="217"/>
      <c r="CQY14" s="217"/>
      <c r="CQZ14" s="217"/>
      <c r="CRA14" s="217"/>
      <c r="CRB14" s="217"/>
      <c r="CRC14" s="217"/>
      <c r="CRD14" s="217"/>
      <c r="CRE14" s="217"/>
      <c r="CRF14" s="217"/>
      <c r="CRG14" s="217"/>
      <c r="CRH14" s="217"/>
      <c r="CRI14" s="217"/>
      <c r="CRJ14" s="217"/>
      <c r="CRK14" s="217"/>
      <c r="CRL14" s="217"/>
      <c r="CRM14" s="217"/>
      <c r="CRN14" s="217"/>
      <c r="CRO14" s="217"/>
      <c r="CRP14" s="217"/>
      <c r="CRQ14" s="217"/>
      <c r="CRR14" s="217"/>
      <c r="CRS14" s="217"/>
      <c r="CRT14" s="217"/>
      <c r="CRU14" s="217"/>
      <c r="CRV14" s="217"/>
      <c r="CRW14" s="217"/>
      <c r="CRX14" s="217"/>
      <c r="CRY14" s="217"/>
      <c r="CRZ14" s="217"/>
      <c r="CSA14" s="217"/>
      <c r="CSB14" s="217"/>
      <c r="CSC14" s="217"/>
      <c r="CSD14" s="217"/>
      <c r="CSE14" s="217"/>
      <c r="CSF14" s="217"/>
      <c r="CSG14" s="217"/>
      <c r="CSH14" s="217"/>
      <c r="CSI14" s="217"/>
      <c r="CSJ14" s="217"/>
      <c r="CSK14" s="217"/>
      <c r="CSL14" s="217"/>
      <c r="CSM14" s="217"/>
      <c r="CSN14" s="217"/>
      <c r="CSO14" s="217"/>
      <c r="CSP14" s="217"/>
      <c r="CSQ14" s="217"/>
      <c r="CSR14" s="217"/>
      <c r="CSS14" s="217"/>
      <c r="CST14" s="217"/>
      <c r="CSU14" s="217"/>
      <c r="CSV14" s="217"/>
      <c r="CSW14" s="217"/>
      <c r="CSX14" s="217"/>
      <c r="CSY14" s="217"/>
      <c r="CSZ14" s="217"/>
      <c r="CTA14" s="217"/>
      <c r="CTB14" s="217"/>
      <c r="CTC14" s="217"/>
      <c r="CTD14" s="217"/>
      <c r="CTE14" s="217"/>
      <c r="CTF14" s="217"/>
      <c r="CTG14" s="217"/>
      <c r="CTH14" s="217"/>
      <c r="CTI14" s="217"/>
      <c r="CTJ14" s="217"/>
      <c r="CTK14" s="217"/>
      <c r="CTL14" s="217"/>
      <c r="CTM14" s="217"/>
      <c r="CTN14" s="217"/>
      <c r="CTO14" s="217"/>
      <c r="CTP14" s="217"/>
      <c r="CTQ14" s="217"/>
      <c r="CTR14" s="217"/>
      <c r="CTS14" s="217"/>
      <c r="CTT14" s="217"/>
      <c r="CTU14" s="217"/>
      <c r="CTV14" s="217"/>
      <c r="CTW14" s="217"/>
      <c r="CTX14" s="217"/>
      <c r="CTY14" s="217"/>
      <c r="CTZ14" s="217"/>
      <c r="CUA14" s="217"/>
      <c r="CUB14" s="217"/>
      <c r="CUC14" s="217"/>
      <c r="CUD14" s="217"/>
      <c r="CUE14" s="217"/>
      <c r="CUF14" s="217"/>
      <c r="CUG14" s="217"/>
      <c r="CUH14" s="217"/>
      <c r="CUI14" s="217"/>
      <c r="CUJ14" s="217"/>
      <c r="CUK14" s="217"/>
      <c r="CUL14" s="217"/>
      <c r="CUM14" s="217"/>
      <c r="CUN14" s="217"/>
      <c r="CUO14" s="217"/>
      <c r="CUP14" s="217"/>
      <c r="CUQ14" s="217"/>
      <c r="CUR14" s="217"/>
      <c r="CUS14" s="217"/>
      <c r="CUT14" s="217"/>
      <c r="CUU14" s="217"/>
      <c r="CUV14" s="217"/>
      <c r="CUW14" s="217"/>
      <c r="CUX14" s="217"/>
      <c r="CUY14" s="217"/>
      <c r="CUZ14" s="217"/>
      <c r="CVA14" s="217"/>
      <c r="CVB14" s="217"/>
      <c r="CVC14" s="217"/>
      <c r="CVD14" s="217"/>
      <c r="CVE14" s="217"/>
      <c r="CVF14" s="217"/>
      <c r="CVG14" s="217"/>
      <c r="CVH14" s="217"/>
      <c r="CVI14" s="217"/>
      <c r="CVJ14" s="217"/>
      <c r="CVK14" s="217"/>
      <c r="CVL14" s="217"/>
      <c r="CVM14" s="217"/>
      <c r="CVN14" s="217"/>
      <c r="CVO14" s="217"/>
      <c r="CVP14" s="217"/>
      <c r="CVQ14" s="217"/>
      <c r="CVR14" s="217"/>
      <c r="CVS14" s="217"/>
      <c r="CVT14" s="217"/>
      <c r="CVU14" s="217"/>
      <c r="CVV14" s="217"/>
      <c r="CVW14" s="217"/>
      <c r="CVX14" s="217"/>
      <c r="CVY14" s="217"/>
      <c r="CVZ14" s="217"/>
      <c r="CWA14" s="217"/>
      <c r="CWB14" s="217"/>
      <c r="CWC14" s="217"/>
      <c r="CWD14" s="217"/>
      <c r="CWE14" s="217"/>
      <c r="CWF14" s="217"/>
      <c r="CWG14" s="217"/>
      <c r="CWH14" s="217"/>
      <c r="CWI14" s="217"/>
      <c r="CWJ14" s="217"/>
      <c r="CWK14" s="217"/>
      <c r="CWL14" s="217"/>
      <c r="CWM14" s="217"/>
      <c r="CWN14" s="217"/>
      <c r="CWO14" s="217"/>
      <c r="CWP14" s="217"/>
      <c r="CWQ14" s="217"/>
      <c r="CWR14" s="217"/>
      <c r="CWS14" s="217"/>
      <c r="CWT14" s="217"/>
      <c r="CWU14" s="217"/>
      <c r="CWV14" s="217"/>
      <c r="CWW14" s="217"/>
      <c r="CWX14" s="217"/>
      <c r="CWY14" s="217"/>
      <c r="CWZ14" s="217"/>
      <c r="CXA14" s="217"/>
      <c r="CXB14" s="217"/>
      <c r="CXC14" s="217"/>
      <c r="CXD14" s="217"/>
      <c r="CXE14" s="217"/>
      <c r="CXF14" s="217"/>
      <c r="CXG14" s="217"/>
      <c r="CXH14" s="217"/>
      <c r="CXI14" s="217"/>
      <c r="CXJ14" s="217"/>
      <c r="CXK14" s="217"/>
      <c r="CXL14" s="217"/>
      <c r="CXM14" s="217"/>
      <c r="CXN14" s="217"/>
      <c r="CXO14" s="217"/>
      <c r="CXP14" s="217"/>
      <c r="CXQ14" s="217"/>
      <c r="CXR14" s="217"/>
      <c r="CXS14" s="217"/>
      <c r="CXT14" s="217"/>
      <c r="CXU14" s="217"/>
      <c r="CXV14" s="217"/>
      <c r="CXW14" s="217"/>
      <c r="CXX14" s="217"/>
      <c r="CXY14" s="217"/>
      <c r="CXZ14" s="217"/>
      <c r="CYA14" s="217"/>
      <c r="CYB14" s="217"/>
      <c r="CYC14" s="217"/>
      <c r="CYD14" s="217"/>
      <c r="CYE14" s="217"/>
      <c r="CYF14" s="217"/>
      <c r="CYG14" s="217"/>
      <c r="CYH14" s="217"/>
      <c r="CYI14" s="217"/>
      <c r="CYJ14" s="217"/>
      <c r="CYK14" s="217"/>
      <c r="CYL14" s="217"/>
      <c r="CYM14" s="217"/>
      <c r="CYN14" s="217"/>
      <c r="CYO14" s="217"/>
      <c r="CYP14" s="217"/>
      <c r="CYQ14" s="217"/>
      <c r="CYR14" s="217"/>
      <c r="CYS14" s="217"/>
      <c r="CYT14" s="217"/>
      <c r="CYU14" s="217"/>
      <c r="CYV14" s="217"/>
      <c r="CYW14" s="217"/>
      <c r="CYX14" s="217"/>
      <c r="CYY14" s="217"/>
      <c r="CYZ14" s="217"/>
      <c r="CZA14" s="217"/>
      <c r="CZB14" s="217"/>
      <c r="CZC14" s="217"/>
      <c r="CZD14" s="217"/>
      <c r="CZE14" s="217"/>
      <c r="CZF14" s="217"/>
      <c r="CZG14" s="217"/>
      <c r="CZH14" s="217"/>
      <c r="CZI14" s="217"/>
      <c r="CZJ14" s="217"/>
      <c r="CZK14" s="217"/>
      <c r="CZL14" s="217"/>
      <c r="CZM14" s="217"/>
      <c r="CZN14" s="217"/>
      <c r="CZO14" s="217"/>
      <c r="CZP14" s="217"/>
      <c r="CZQ14" s="217"/>
      <c r="CZR14" s="217"/>
      <c r="CZS14" s="217"/>
      <c r="CZT14" s="217"/>
      <c r="CZU14" s="217"/>
      <c r="CZV14" s="217"/>
      <c r="CZW14" s="217"/>
      <c r="CZX14" s="217"/>
      <c r="CZY14" s="217"/>
      <c r="CZZ14" s="217"/>
      <c r="DAA14" s="217"/>
      <c r="DAB14" s="217"/>
      <c r="DAC14" s="217"/>
      <c r="DAD14" s="217"/>
      <c r="DAE14" s="217"/>
      <c r="DAF14" s="217"/>
      <c r="DAG14" s="217"/>
      <c r="DAH14" s="217"/>
      <c r="DAI14" s="217"/>
      <c r="DAJ14" s="217"/>
      <c r="DAK14" s="217"/>
      <c r="DAL14" s="217"/>
      <c r="DAM14" s="217"/>
      <c r="DAN14" s="217"/>
      <c r="DAO14" s="217"/>
      <c r="DAP14" s="217"/>
      <c r="DAQ14" s="217"/>
      <c r="DAR14" s="217"/>
      <c r="DAS14" s="217"/>
      <c r="DAT14" s="217"/>
      <c r="DAU14" s="217"/>
      <c r="DAV14" s="217"/>
      <c r="DAW14" s="217"/>
      <c r="DAX14" s="217"/>
      <c r="DAY14" s="217"/>
      <c r="DAZ14" s="217"/>
      <c r="DBA14" s="217"/>
      <c r="DBB14" s="217"/>
      <c r="DBC14" s="217"/>
      <c r="DBD14" s="217"/>
      <c r="DBE14" s="217"/>
      <c r="DBF14" s="217"/>
      <c r="DBG14" s="217"/>
      <c r="DBH14" s="217"/>
      <c r="DBI14" s="217"/>
      <c r="DBJ14" s="217"/>
      <c r="DBK14" s="217"/>
      <c r="DBL14" s="217"/>
      <c r="DBM14" s="217"/>
      <c r="DBN14" s="217"/>
      <c r="DBO14" s="217"/>
      <c r="DBP14" s="217"/>
      <c r="DBQ14" s="217"/>
      <c r="DBR14" s="217"/>
      <c r="DBS14" s="217"/>
      <c r="DBT14" s="217"/>
      <c r="DBU14" s="217"/>
      <c r="DBV14" s="217"/>
      <c r="DBW14" s="217"/>
      <c r="DBX14" s="217"/>
      <c r="DBY14" s="217"/>
      <c r="DBZ14" s="217"/>
      <c r="DCA14" s="217"/>
      <c r="DCB14" s="217"/>
      <c r="DCC14" s="217"/>
      <c r="DCD14" s="217"/>
      <c r="DCE14" s="217"/>
      <c r="DCF14" s="217"/>
      <c r="DCG14" s="217"/>
      <c r="DCH14" s="217"/>
      <c r="DCI14" s="217"/>
      <c r="DCJ14" s="217"/>
      <c r="DCK14" s="217"/>
      <c r="DCL14" s="217"/>
      <c r="DCM14" s="217"/>
      <c r="DCN14" s="217"/>
      <c r="DCO14" s="217"/>
      <c r="DCP14" s="217"/>
      <c r="DCQ14" s="217"/>
      <c r="DCR14" s="217"/>
      <c r="DCS14" s="217"/>
      <c r="DCT14" s="217"/>
      <c r="DCU14" s="217"/>
      <c r="DCV14" s="217"/>
      <c r="DCW14" s="217"/>
      <c r="DCX14" s="217"/>
      <c r="DCY14" s="217"/>
      <c r="DCZ14" s="217"/>
      <c r="DDA14" s="217"/>
      <c r="DDB14" s="217"/>
      <c r="DDC14" s="217"/>
      <c r="DDD14" s="217"/>
      <c r="DDE14" s="217"/>
      <c r="DDF14" s="217"/>
      <c r="DDG14" s="217"/>
      <c r="DDH14" s="217"/>
      <c r="DDI14" s="217"/>
      <c r="DDJ14" s="217"/>
      <c r="DDK14" s="217"/>
      <c r="DDL14" s="217"/>
      <c r="DDM14" s="217"/>
      <c r="DDN14" s="217"/>
      <c r="DDO14" s="217"/>
      <c r="DDP14" s="217"/>
      <c r="DDQ14" s="217"/>
      <c r="DDR14" s="217"/>
      <c r="DDS14" s="217"/>
      <c r="DDT14" s="217"/>
      <c r="DDU14" s="217"/>
      <c r="DDV14" s="217"/>
      <c r="DDW14" s="217"/>
      <c r="DDX14" s="217"/>
      <c r="DDY14" s="217"/>
      <c r="DDZ14" s="217"/>
      <c r="DEA14" s="217"/>
      <c r="DEB14" s="217"/>
      <c r="DEC14" s="217"/>
      <c r="DED14" s="217"/>
      <c r="DEE14" s="217"/>
      <c r="DEF14" s="217"/>
      <c r="DEG14" s="217"/>
      <c r="DEH14" s="217"/>
      <c r="DEI14" s="217"/>
      <c r="DEJ14" s="217"/>
      <c r="DEK14" s="217"/>
      <c r="DEL14" s="217"/>
      <c r="DEM14" s="217"/>
      <c r="DEN14" s="217"/>
      <c r="DEO14" s="217"/>
      <c r="DEP14" s="217"/>
      <c r="DEQ14" s="217"/>
      <c r="DER14" s="217"/>
      <c r="DES14" s="217"/>
      <c r="DET14" s="217"/>
      <c r="DEU14" s="217"/>
      <c r="DEV14" s="217"/>
      <c r="DEW14" s="217"/>
      <c r="DEX14" s="217"/>
      <c r="DEY14" s="217"/>
      <c r="DEZ14" s="217"/>
      <c r="DFA14" s="217"/>
      <c r="DFB14" s="217"/>
      <c r="DFC14" s="217"/>
      <c r="DFD14" s="217"/>
      <c r="DFE14" s="217"/>
      <c r="DFF14" s="217"/>
      <c r="DFG14" s="217"/>
      <c r="DFH14" s="217"/>
      <c r="DFI14" s="217"/>
      <c r="DFJ14" s="217"/>
      <c r="DFK14" s="217"/>
      <c r="DFL14" s="217"/>
      <c r="DFM14" s="217"/>
      <c r="DFN14" s="217"/>
      <c r="DFO14" s="217"/>
      <c r="DFP14" s="217"/>
      <c r="DFQ14" s="217"/>
      <c r="DFR14" s="217"/>
      <c r="DFS14" s="217"/>
      <c r="DFT14" s="217"/>
      <c r="DFU14" s="217"/>
      <c r="DFV14" s="217"/>
      <c r="DFW14" s="217"/>
      <c r="DFX14" s="217"/>
      <c r="DFY14" s="217"/>
      <c r="DFZ14" s="217"/>
      <c r="DGA14" s="217"/>
      <c r="DGB14" s="217"/>
      <c r="DGC14" s="217"/>
      <c r="DGD14" s="217"/>
      <c r="DGE14" s="217"/>
      <c r="DGF14" s="217"/>
      <c r="DGG14" s="217"/>
      <c r="DGH14" s="217"/>
      <c r="DGI14" s="217"/>
      <c r="DGJ14" s="217"/>
      <c r="DGK14" s="217"/>
      <c r="DGL14" s="217"/>
      <c r="DGM14" s="217"/>
      <c r="DGN14" s="217"/>
      <c r="DGO14" s="217"/>
      <c r="DGP14" s="217"/>
      <c r="DGQ14" s="217"/>
      <c r="DGR14" s="217"/>
      <c r="DGS14" s="217"/>
      <c r="DGT14" s="217"/>
      <c r="DGU14" s="217"/>
      <c r="DGV14" s="217"/>
      <c r="DGW14" s="217"/>
      <c r="DGX14" s="217"/>
      <c r="DGY14" s="217"/>
      <c r="DGZ14" s="217"/>
      <c r="DHA14" s="217"/>
      <c r="DHB14" s="217"/>
      <c r="DHC14" s="217"/>
      <c r="DHD14" s="217"/>
      <c r="DHE14" s="217"/>
      <c r="DHF14" s="217"/>
      <c r="DHG14" s="217"/>
      <c r="DHH14" s="217"/>
      <c r="DHI14" s="217"/>
      <c r="DHJ14" s="217"/>
      <c r="DHK14" s="217"/>
      <c r="DHL14" s="217"/>
      <c r="DHM14" s="217"/>
      <c r="DHN14" s="217"/>
      <c r="DHO14" s="217"/>
      <c r="DHP14" s="217"/>
      <c r="DHQ14" s="217"/>
      <c r="DHR14" s="217"/>
      <c r="DHS14" s="217"/>
      <c r="DHT14" s="217"/>
      <c r="DHU14" s="217"/>
      <c r="DHV14" s="217"/>
      <c r="DHW14" s="217"/>
      <c r="DHX14" s="217"/>
      <c r="DHY14" s="217"/>
      <c r="DHZ14" s="217"/>
      <c r="DIA14" s="217"/>
      <c r="DIB14" s="217"/>
      <c r="DIC14" s="217"/>
      <c r="DID14" s="217"/>
      <c r="DIE14" s="217"/>
      <c r="DIF14" s="217"/>
      <c r="DIG14" s="217"/>
      <c r="DIH14" s="217"/>
      <c r="DII14" s="217"/>
      <c r="DIJ14" s="217"/>
      <c r="DIK14" s="217"/>
      <c r="DIL14" s="217"/>
      <c r="DIM14" s="217"/>
      <c r="DIN14" s="217"/>
      <c r="DIO14" s="217"/>
      <c r="DIP14" s="217"/>
      <c r="DIQ14" s="217"/>
      <c r="DIR14" s="217"/>
      <c r="DIS14" s="217"/>
      <c r="DIT14" s="217"/>
      <c r="DIU14" s="217"/>
      <c r="DIV14" s="217"/>
      <c r="DIW14" s="217"/>
      <c r="DIX14" s="217"/>
      <c r="DIY14" s="217"/>
      <c r="DIZ14" s="217"/>
      <c r="DJA14" s="217"/>
      <c r="DJB14" s="217"/>
      <c r="DJC14" s="217"/>
      <c r="DJD14" s="217"/>
      <c r="DJE14" s="217"/>
      <c r="DJF14" s="217"/>
      <c r="DJG14" s="217"/>
      <c r="DJH14" s="217"/>
      <c r="DJI14" s="217"/>
      <c r="DJJ14" s="217"/>
      <c r="DJK14" s="217"/>
      <c r="DJL14" s="217"/>
      <c r="DJM14" s="217"/>
      <c r="DJN14" s="217"/>
      <c r="DJO14" s="217"/>
      <c r="DJP14" s="217"/>
      <c r="DJQ14" s="217"/>
      <c r="DJR14" s="217"/>
      <c r="DJS14" s="217"/>
      <c r="DJT14" s="217"/>
      <c r="DJU14" s="217"/>
      <c r="DJV14" s="217"/>
      <c r="DJW14" s="217"/>
      <c r="DJX14" s="217"/>
      <c r="DJY14" s="217"/>
      <c r="DJZ14" s="217"/>
      <c r="DKA14" s="217"/>
      <c r="DKB14" s="217"/>
      <c r="DKC14" s="217"/>
      <c r="DKD14" s="217"/>
      <c r="DKE14" s="217"/>
      <c r="DKF14" s="217"/>
      <c r="DKG14" s="217"/>
      <c r="DKH14" s="217"/>
      <c r="DKI14" s="217"/>
      <c r="DKJ14" s="217"/>
      <c r="DKK14" s="217"/>
      <c r="DKL14" s="217"/>
      <c r="DKM14" s="217"/>
      <c r="DKN14" s="217"/>
      <c r="DKO14" s="217"/>
      <c r="DKP14" s="217"/>
      <c r="DKQ14" s="217"/>
      <c r="DKR14" s="217"/>
      <c r="DKS14" s="217"/>
      <c r="DKT14" s="217"/>
      <c r="DKU14" s="217"/>
      <c r="DKV14" s="217"/>
      <c r="DKW14" s="217"/>
      <c r="DKX14" s="217"/>
      <c r="DKY14" s="217"/>
      <c r="DKZ14" s="217"/>
      <c r="DLA14" s="217"/>
      <c r="DLB14" s="217"/>
      <c r="DLC14" s="217"/>
      <c r="DLD14" s="217"/>
      <c r="DLE14" s="217"/>
      <c r="DLF14" s="217"/>
      <c r="DLG14" s="217"/>
      <c r="DLH14" s="217"/>
      <c r="DLI14" s="217"/>
      <c r="DLJ14" s="217"/>
      <c r="DLK14" s="217"/>
      <c r="DLL14" s="217"/>
      <c r="DLM14" s="217"/>
      <c r="DLN14" s="217"/>
      <c r="DLO14" s="217"/>
      <c r="DLP14" s="217"/>
      <c r="DLQ14" s="217"/>
      <c r="DLR14" s="217"/>
      <c r="DLS14" s="217"/>
      <c r="DLT14" s="217"/>
      <c r="DLU14" s="217"/>
      <c r="DLV14" s="217"/>
      <c r="DLW14" s="217"/>
      <c r="DLX14" s="217"/>
      <c r="DLY14" s="217"/>
      <c r="DLZ14" s="217"/>
      <c r="DMA14" s="217"/>
      <c r="DMB14" s="217"/>
      <c r="DMC14" s="217"/>
      <c r="DMD14" s="217"/>
      <c r="DME14" s="217"/>
      <c r="DMF14" s="217"/>
      <c r="DMG14" s="217"/>
      <c r="DMH14" s="217"/>
      <c r="DMI14" s="217"/>
      <c r="DMJ14" s="217"/>
      <c r="DMK14" s="217"/>
      <c r="DML14" s="217"/>
      <c r="DMM14" s="217"/>
      <c r="DMN14" s="217"/>
      <c r="DMO14" s="217"/>
      <c r="DMP14" s="217"/>
      <c r="DMQ14" s="217"/>
      <c r="DMR14" s="217"/>
      <c r="DMS14" s="217"/>
      <c r="DMT14" s="217"/>
      <c r="DMU14" s="217"/>
      <c r="DMV14" s="217"/>
      <c r="DMW14" s="217"/>
      <c r="DMX14" s="217"/>
      <c r="DMY14" s="217"/>
      <c r="DMZ14" s="217"/>
      <c r="DNA14" s="217"/>
      <c r="DNB14" s="217"/>
      <c r="DNC14" s="217"/>
      <c r="DND14" s="217"/>
      <c r="DNE14" s="217"/>
      <c r="DNF14" s="217"/>
      <c r="DNG14" s="217"/>
      <c r="DNH14" s="217"/>
      <c r="DNI14" s="217"/>
      <c r="DNJ14" s="217"/>
      <c r="DNK14" s="217"/>
      <c r="DNL14" s="217"/>
      <c r="DNM14" s="217"/>
      <c r="DNN14" s="217"/>
      <c r="DNO14" s="217"/>
      <c r="DNP14" s="217"/>
      <c r="DNQ14" s="217"/>
      <c r="DNR14" s="217"/>
      <c r="DNS14" s="217"/>
      <c r="DNT14" s="217"/>
      <c r="DNU14" s="217"/>
      <c r="DNV14" s="217"/>
      <c r="DNW14" s="217"/>
      <c r="DNX14" s="217"/>
      <c r="DNY14" s="217"/>
      <c r="DNZ14" s="217"/>
      <c r="DOA14" s="217"/>
      <c r="DOB14" s="217"/>
      <c r="DOC14" s="217"/>
      <c r="DOD14" s="217"/>
      <c r="DOE14" s="217"/>
      <c r="DOF14" s="217"/>
      <c r="DOG14" s="217"/>
      <c r="DOH14" s="217"/>
      <c r="DOI14" s="217"/>
      <c r="DOJ14" s="217"/>
      <c r="DOK14" s="217"/>
      <c r="DOL14" s="217"/>
      <c r="DOM14" s="217"/>
      <c r="DON14" s="217"/>
      <c r="DOO14" s="217"/>
      <c r="DOP14" s="217"/>
      <c r="DOQ14" s="217"/>
      <c r="DOR14" s="217"/>
      <c r="DOS14" s="217"/>
      <c r="DOT14" s="217"/>
      <c r="DOU14" s="217"/>
      <c r="DOV14" s="217"/>
      <c r="DOW14" s="217"/>
      <c r="DOX14" s="217"/>
      <c r="DOY14" s="217"/>
      <c r="DOZ14" s="217"/>
      <c r="DPA14" s="217"/>
      <c r="DPB14" s="217"/>
      <c r="DPC14" s="217"/>
      <c r="DPD14" s="217"/>
      <c r="DPE14" s="217"/>
      <c r="DPF14" s="217"/>
      <c r="DPG14" s="217"/>
      <c r="DPH14" s="217"/>
      <c r="DPI14" s="217"/>
      <c r="DPJ14" s="217"/>
      <c r="DPK14" s="217"/>
      <c r="DPL14" s="217"/>
      <c r="DPM14" s="217"/>
      <c r="DPN14" s="217"/>
      <c r="DPO14" s="217"/>
      <c r="DPP14" s="217"/>
      <c r="DPQ14" s="217"/>
      <c r="DPR14" s="217"/>
      <c r="DPS14" s="217"/>
      <c r="DPT14" s="217"/>
      <c r="DPU14" s="217"/>
      <c r="DPV14" s="217"/>
      <c r="DPW14" s="217"/>
      <c r="DPX14" s="217"/>
      <c r="DPY14" s="217"/>
      <c r="DPZ14" s="217"/>
      <c r="DQA14" s="217"/>
      <c r="DQB14" s="217"/>
      <c r="DQC14" s="217"/>
      <c r="DQD14" s="217"/>
      <c r="DQE14" s="217"/>
      <c r="DQF14" s="217"/>
      <c r="DQG14" s="217"/>
      <c r="DQH14" s="217"/>
      <c r="DQI14" s="217"/>
      <c r="DQJ14" s="217"/>
      <c r="DQK14" s="217"/>
      <c r="DQL14" s="217"/>
      <c r="DQM14" s="217"/>
      <c r="DQN14" s="217"/>
      <c r="DQO14" s="217"/>
      <c r="DQP14" s="217"/>
      <c r="DQQ14" s="217"/>
      <c r="DQR14" s="217"/>
      <c r="DQS14" s="217"/>
      <c r="DQT14" s="217"/>
      <c r="DQU14" s="217"/>
      <c r="DQV14" s="217"/>
      <c r="DQW14" s="217"/>
      <c r="DQX14" s="217"/>
      <c r="DQY14" s="217"/>
      <c r="DQZ14" s="217"/>
      <c r="DRA14" s="217"/>
      <c r="DRB14" s="217"/>
      <c r="DRC14" s="217"/>
      <c r="DRD14" s="217"/>
      <c r="DRE14" s="217"/>
      <c r="DRF14" s="217"/>
      <c r="DRG14" s="217"/>
      <c r="DRH14" s="217"/>
      <c r="DRI14" s="217"/>
      <c r="DRJ14" s="217"/>
      <c r="DRK14" s="217"/>
      <c r="DRL14" s="217"/>
      <c r="DRM14" s="217"/>
      <c r="DRN14" s="217"/>
      <c r="DRO14" s="217"/>
      <c r="DRP14" s="217"/>
      <c r="DRQ14" s="217"/>
      <c r="DRR14" s="217"/>
      <c r="DRS14" s="217"/>
      <c r="DRT14" s="217"/>
      <c r="DRU14" s="217"/>
      <c r="DRV14" s="217"/>
      <c r="DRW14" s="217"/>
      <c r="DRX14" s="217"/>
      <c r="DRY14" s="217"/>
      <c r="DRZ14" s="217"/>
      <c r="DSA14" s="217"/>
      <c r="DSB14" s="217"/>
      <c r="DSC14" s="217"/>
      <c r="DSD14" s="217"/>
      <c r="DSE14" s="217"/>
      <c r="DSF14" s="217"/>
      <c r="DSG14" s="217"/>
      <c r="DSH14" s="217"/>
      <c r="DSI14" s="217"/>
      <c r="DSJ14" s="217"/>
      <c r="DSK14" s="217"/>
      <c r="DSL14" s="217"/>
      <c r="DSM14" s="217"/>
      <c r="DSN14" s="217"/>
      <c r="DSO14" s="217"/>
      <c r="DSP14" s="217"/>
      <c r="DSQ14" s="217"/>
      <c r="DSR14" s="217"/>
      <c r="DSS14" s="217"/>
      <c r="DST14" s="217"/>
      <c r="DSU14" s="217"/>
      <c r="DSV14" s="217"/>
      <c r="DSW14" s="217"/>
      <c r="DSX14" s="217"/>
      <c r="DSY14" s="217"/>
      <c r="DSZ14" s="217"/>
      <c r="DTA14" s="217"/>
      <c r="DTB14" s="217"/>
      <c r="DTC14" s="217"/>
      <c r="DTD14" s="217"/>
      <c r="DTE14" s="217"/>
      <c r="DTF14" s="217"/>
      <c r="DTG14" s="217"/>
      <c r="DTH14" s="217"/>
      <c r="DTI14" s="217"/>
      <c r="DTJ14" s="217"/>
      <c r="DTK14" s="217"/>
      <c r="DTL14" s="217"/>
      <c r="DTM14" s="217"/>
      <c r="DTN14" s="217"/>
      <c r="DTO14" s="217"/>
      <c r="DTP14" s="217"/>
      <c r="DTQ14" s="217"/>
      <c r="DTR14" s="217"/>
      <c r="DTS14" s="217"/>
      <c r="DTT14" s="217"/>
      <c r="DTU14" s="217"/>
      <c r="DTV14" s="217"/>
      <c r="DTW14" s="217"/>
      <c r="DTX14" s="217"/>
      <c r="DTY14" s="217"/>
      <c r="DTZ14" s="217"/>
      <c r="DUA14" s="217"/>
      <c r="DUB14" s="217"/>
      <c r="DUC14" s="217"/>
      <c r="DUD14" s="217"/>
      <c r="DUE14" s="217"/>
      <c r="DUF14" s="217"/>
      <c r="DUG14" s="217"/>
      <c r="DUH14" s="217"/>
      <c r="DUI14" s="217"/>
      <c r="DUJ14" s="217"/>
      <c r="DUK14" s="217"/>
      <c r="DUL14" s="217"/>
      <c r="DUM14" s="217"/>
      <c r="DUN14" s="217"/>
      <c r="DUO14" s="217"/>
      <c r="DUP14" s="217"/>
      <c r="DUQ14" s="217"/>
      <c r="DUR14" s="217"/>
      <c r="DUS14" s="217"/>
      <c r="DUT14" s="217"/>
      <c r="DUU14" s="217"/>
      <c r="DUV14" s="217"/>
      <c r="DUW14" s="217"/>
      <c r="DUX14" s="217"/>
      <c r="DUY14" s="217"/>
      <c r="DUZ14" s="217"/>
      <c r="DVA14" s="217"/>
      <c r="DVB14" s="217"/>
      <c r="DVC14" s="217"/>
      <c r="DVD14" s="217"/>
      <c r="DVE14" s="217"/>
      <c r="DVF14" s="217"/>
      <c r="DVG14" s="217"/>
      <c r="DVH14" s="217"/>
      <c r="DVI14" s="217"/>
      <c r="DVJ14" s="217"/>
      <c r="DVK14" s="217"/>
      <c r="DVL14" s="217"/>
      <c r="DVM14" s="217"/>
      <c r="DVN14" s="217"/>
      <c r="DVO14" s="217"/>
      <c r="DVP14" s="217"/>
      <c r="DVQ14" s="217"/>
      <c r="DVR14" s="217"/>
      <c r="DVS14" s="217"/>
      <c r="DVT14" s="217"/>
      <c r="DVU14" s="217"/>
      <c r="DVV14" s="217"/>
      <c r="DVW14" s="217"/>
      <c r="DVX14" s="217"/>
      <c r="DVY14" s="217"/>
      <c r="DVZ14" s="217"/>
      <c r="DWA14" s="217"/>
      <c r="DWB14" s="217"/>
      <c r="DWC14" s="217"/>
      <c r="DWD14" s="217"/>
      <c r="DWE14" s="217"/>
      <c r="DWF14" s="217"/>
      <c r="DWG14" s="217"/>
      <c r="DWH14" s="217"/>
      <c r="DWI14" s="217"/>
      <c r="DWJ14" s="217"/>
      <c r="DWK14" s="217"/>
      <c r="DWL14" s="217"/>
      <c r="DWM14" s="217"/>
      <c r="DWN14" s="217"/>
      <c r="DWO14" s="217"/>
      <c r="DWP14" s="217"/>
      <c r="DWQ14" s="217"/>
      <c r="DWR14" s="217"/>
      <c r="DWS14" s="217"/>
      <c r="DWT14" s="217"/>
      <c r="DWU14" s="217"/>
      <c r="DWV14" s="217"/>
      <c r="DWW14" s="217"/>
      <c r="DWX14" s="217"/>
      <c r="DWY14" s="217"/>
      <c r="DWZ14" s="217"/>
      <c r="DXA14" s="217"/>
      <c r="DXB14" s="217"/>
      <c r="DXC14" s="217"/>
      <c r="DXD14" s="217"/>
      <c r="DXE14" s="217"/>
      <c r="DXF14" s="217"/>
      <c r="DXG14" s="217"/>
      <c r="DXH14" s="217"/>
      <c r="DXI14" s="217"/>
      <c r="DXJ14" s="217"/>
      <c r="DXK14" s="217"/>
      <c r="DXL14" s="217"/>
      <c r="DXM14" s="217"/>
      <c r="DXN14" s="217"/>
      <c r="DXO14" s="217"/>
      <c r="DXP14" s="217"/>
      <c r="DXQ14" s="217"/>
      <c r="DXR14" s="217"/>
      <c r="DXS14" s="217"/>
      <c r="DXT14" s="217"/>
      <c r="DXU14" s="217"/>
      <c r="DXV14" s="217"/>
      <c r="DXW14" s="217"/>
      <c r="DXX14" s="217"/>
      <c r="DXY14" s="217"/>
      <c r="DXZ14" s="217"/>
      <c r="DYA14" s="217"/>
      <c r="DYB14" s="217"/>
      <c r="DYC14" s="217"/>
      <c r="DYD14" s="217"/>
      <c r="DYE14" s="217"/>
      <c r="DYF14" s="217"/>
      <c r="DYG14" s="217"/>
      <c r="DYH14" s="217"/>
      <c r="DYI14" s="217"/>
      <c r="DYJ14" s="217"/>
      <c r="DYK14" s="217"/>
      <c r="DYL14" s="217"/>
      <c r="DYM14" s="217"/>
      <c r="DYN14" s="217"/>
      <c r="DYO14" s="217"/>
      <c r="DYP14" s="217"/>
      <c r="DYQ14" s="217"/>
      <c r="DYR14" s="217"/>
      <c r="DYS14" s="217"/>
      <c r="DYT14" s="217"/>
      <c r="DYU14" s="217"/>
      <c r="DYV14" s="217"/>
      <c r="DYW14" s="217"/>
      <c r="DYX14" s="217"/>
      <c r="DYY14" s="217"/>
      <c r="DYZ14" s="217"/>
      <c r="DZA14" s="217"/>
      <c r="DZB14" s="217"/>
      <c r="DZC14" s="217"/>
      <c r="DZD14" s="217"/>
      <c r="DZE14" s="217"/>
      <c r="DZF14" s="217"/>
      <c r="DZG14" s="217"/>
      <c r="DZH14" s="217"/>
      <c r="DZI14" s="217"/>
      <c r="DZJ14" s="217"/>
      <c r="DZK14" s="217"/>
      <c r="DZL14" s="217"/>
      <c r="DZM14" s="217"/>
      <c r="DZN14" s="217"/>
      <c r="DZO14" s="217"/>
      <c r="DZP14" s="217"/>
      <c r="DZQ14" s="217"/>
      <c r="DZR14" s="217"/>
      <c r="DZS14" s="217"/>
      <c r="DZT14" s="217"/>
      <c r="DZU14" s="217"/>
      <c r="DZV14" s="217"/>
      <c r="DZW14" s="217"/>
      <c r="DZX14" s="217"/>
      <c r="DZY14" s="217"/>
      <c r="DZZ14" s="217"/>
      <c r="EAA14" s="217"/>
      <c r="EAB14" s="217"/>
      <c r="EAC14" s="217"/>
      <c r="EAD14" s="217"/>
      <c r="EAE14" s="217"/>
      <c r="EAF14" s="217"/>
      <c r="EAG14" s="217"/>
      <c r="EAH14" s="217"/>
      <c r="EAI14" s="217"/>
      <c r="EAJ14" s="217"/>
      <c r="EAK14" s="217"/>
      <c r="EAL14" s="217"/>
      <c r="EAM14" s="217"/>
      <c r="EAN14" s="217"/>
      <c r="EAO14" s="217"/>
      <c r="EAP14" s="217"/>
      <c r="EAQ14" s="217"/>
      <c r="EAR14" s="217"/>
      <c r="EAS14" s="217"/>
      <c r="EAT14" s="217"/>
      <c r="EAU14" s="217"/>
      <c r="EAV14" s="217"/>
      <c r="EAW14" s="217"/>
      <c r="EAX14" s="217"/>
      <c r="EAY14" s="217"/>
      <c r="EAZ14" s="217"/>
      <c r="EBA14" s="217"/>
      <c r="EBB14" s="217"/>
      <c r="EBC14" s="217"/>
      <c r="EBD14" s="217"/>
      <c r="EBE14" s="217"/>
      <c r="EBF14" s="217"/>
      <c r="EBG14" s="217"/>
      <c r="EBH14" s="217"/>
      <c r="EBI14" s="217"/>
      <c r="EBJ14" s="217"/>
      <c r="EBK14" s="217"/>
      <c r="EBL14" s="217"/>
      <c r="EBM14" s="217"/>
      <c r="EBN14" s="217"/>
      <c r="EBO14" s="217"/>
      <c r="EBP14" s="217"/>
      <c r="EBQ14" s="217"/>
      <c r="EBR14" s="217"/>
      <c r="EBS14" s="217"/>
      <c r="EBT14" s="217"/>
      <c r="EBU14" s="217"/>
      <c r="EBV14" s="217"/>
      <c r="EBW14" s="217"/>
      <c r="EBX14" s="217"/>
      <c r="EBY14" s="217"/>
      <c r="EBZ14" s="217"/>
      <c r="ECA14" s="217"/>
      <c r="ECB14" s="217"/>
      <c r="ECC14" s="217"/>
      <c r="ECD14" s="217"/>
      <c r="ECE14" s="217"/>
      <c r="ECF14" s="217"/>
      <c r="ECG14" s="217"/>
      <c r="ECH14" s="217"/>
      <c r="ECI14" s="217"/>
      <c r="ECJ14" s="217"/>
      <c r="ECK14" s="217"/>
      <c r="ECL14" s="217"/>
      <c r="ECM14" s="217"/>
      <c r="ECN14" s="217"/>
      <c r="ECO14" s="217"/>
      <c r="ECP14" s="217"/>
      <c r="ECQ14" s="217"/>
      <c r="ECR14" s="217"/>
      <c r="ECS14" s="217"/>
      <c r="ECT14" s="217"/>
      <c r="ECU14" s="217"/>
      <c r="ECV14" s="217"/>
      <c r="ECW14" s="217"/>
      <c r="ECX14" s="217"/>
      <c r="ECY14" s="217"/>
      <c r="ECZ14" s="217"/>
      <c r="EDA14" s="217"/>
      <c r="EDB14" s="217"/>
      <c r="EDC14" s="217"/>
      <c r="EDD14" s="217"/>
      <c r="EDE14" s="217"/>
      <c r="EDF14" s="217"/>
      <c r="EDG14" s="217"/>
      <c r="EDH14" s="217"/>
      <c r="EDI14" s="217"/>
      <c r="EDJ14" s="217"/>
      <c r="EDK14" s="217"/>
      <c r="EDL14" s="217"/>
      <c r="EDM14" s="217"/>
      <c r="EDN14" s="217"/>
      <c r="EDO14" s="217"/>
      <c r="EDP14" s="217"/>
      <c r="EDQ14" s="217"/>
      <c r="EDR14" s="217"/>
      <c r="EDS14" s="217"/>
      <c r="EDT14" s="217"/>
      <c r="EDU14" s="217"/>
      <c r="EDV14" s="217"/>
      <c r="EDW14" s="217"/>
      <c r="EDX14" s="217"/>
      <c r="EDY14" s="217"/>
      <c r="EDZ14" s="217"/>
      <c r="EEA14" s="217"/>
      <c r="EEB14" s="217"/>
      <c r="EEC14" s="217"/>
      <c r="EED14" s="217"/>
      <c r="EEE14" s="217"/>
      <c r="EEF14" s="217"/>
      <c r="EEG14" s="217"/>
      <c r="EEH14" s="217"/>
      <c r="EEI14" s="217"/>
      <c r="EEJ14" s="217"/>
      <c r="EEK14" s="217"/>
      <c r="EEL14" s="217"/>
      <c r="EEM14" s="217"/>
      <c r="EEN14" s="217"/>
      <c r="EEO14" s="217"/>
      <c r="EEP14" s="217"/>
      <c r="EEQ14" s="217"/>
      <c r="EER14" s="217"/>
      <c r="EES14" s="217"/>
      <c r="EET14" s="217"/>
      <c r="EEU14" s="217"/>
      <c r="EEV14" s="217"/>
      <c r="EEW14" s="217"/>
      <c r="EEX14" s="217"/>
      <c r="EEY14" s="217"/>
      <c r="EEZ14" s="217"/>
      <c r="EFA14" s="217"/>
      <c r="EFB14" s="217"/>
      <c r="EFC14" s="217"/>
      <c r="EFD14" s="217"/>
      <c r="EFE14" s="217"/>
      <c r="EFF14" s="217"/>
      <c r="EFG14" s="217"/>
      <c r="EFH14" s="217"/>
      <c r="EFI14" s="217"/>
      <c r="EFJ14" s="217"/>
      <c r="EFK14" s="217"/>
      <c r="EFL14" s="217"/>
      <c r="EFM14" s="217"/>
      <c r="EFN14" s="217"/>
      <c r="EFO14" s="217"/>
      <c r="EFP14" s="217"/>
      <c r="EFQ14" s="217"/>
      <c r="EFR14" s="217"/>
      <c r="EFS14" s="217"/>
      <c r="EFT14" s="217"/>
      <c r="EFU14" s="217"/>
      <c r="EFV14" s="217"/>
      <c r="EFW14" s="217"/>
      <c r="EFX14" s="217"/>
      <c r="EFY14" s="217"/>
      <c r="EFZ14" s="217"/>
      <c r="EGA14" s="217"/>
      <c r="EGB14" s="217"/>
      <c r="EGC14" s="217"/>
      <c r="EGD14" s="217"/>
      <c r="EGE14" s="217"/>
      <c r="EGF14" s="217"/>
      <c r="EGG14" s="217"/>
      <c r="EGH14" s="217"/>
      <c r="EGI14" s="217"/>
      <c r="EGJ14" s="217"/>
      <c r="EGK14" s="217"/>
      <c r="EGL14" s="217"/>
      <c r="EGM14" s="217"/>
      <c r="EGN14" s="217"/>
      <c r="EGO14" s="217"/>
      <c r="EGP14" s="217"/>
      <c r="EGQ14" s="217"/>
      <c r="EGR14" s="217"/>
      <c r="EGS14" s="217"/>
      <c r="EGT14" s="217"/>
      <c r="EGU14" s="217"/>
      <c r="EGV14" s="217"/>
      <c r="EGW14" s="217"/>
      <c r="EGX14" s="217"/>
      <c r="EGY14" s="217"/>
      <c r="EGZ14" s="217"/>
      <c r="EHA14" s="217"/>
      <c r="EHB14" s="217"/>
      <c r="EHC14" s="217"/>
      <c r="EHD14" s="217"/>
      <c r="EHE14" s="217"/>
      <c r="EHF14" s="217"/>
      <c r="EHG14" s="217"/>
      <c r="EHH14" s="217"/>
      <c r="EHI14" s="217"/>
      <c r="EHJ14" s="217"/>
      <c r="EHK14" s="217"/>
      <c r="EHL14" s="217"/>
      <c r="EHM14" s="217"/>
      <c r="EHN14" s="217"/>
      <c r="EHO14" s="217"/>
      <c r="EHP14" s="217"/>
      <c r="EHQ14" s="217"/>
      <c r="EHR14" s="217"/>
      <c r="EHS14" s="217"/>
      <c r="EHT14" s="217"/>
      <c r="EHU14" s="217"/>
      <c r="EHV14" s="217"/>
      <c r="EHW14" s="217"/>
      <c r="EHX14" s="217"/>
      <c r="EHY14" s="217"/>
      <c r="EHZ14" s="217"/>
      <c r="EIA14" s="217"/>
      <c r="EIB14" s="217"/>
      <c r="EIC14" s="217"/>
      <c r="EID14" s="217"/>
      <c r="EIE14" s="217"/>
      <c r="EIF14" s="217"/>
      <c r="EIG14" s="217"/>
      <c r="EIH14" s="217"/>
      <c r="EII14" s="217"/>
      <c r="EIJ14" s="217"/>
      <c r="EIK14" s="217"/>
      <c r="EIL14" s="217"/>
      <c r="EIM14" s="217"/>
      <c r="EIN14" s="217"/>
      <c r="EIO14" s="217"/>
      <c r="EIP14" s="217"/>
      <c r="EIQ14" s="217"/>
      <c r="EIR14" s="217"/>
      <c r="EIS14" s="217"/>
      <c r="EIT14" s="217"/>
      <c r="EIU14" s="217"/>
      <c r="EIV14" s="217"/>
      <c r="EIW14" s="217"/>
      <c r="EIX14" s="217"/>
      <c r="EIY14" s="217"/>
      <c r="EIZ14" s="217"/>
      <c r="EJA14" s="217"/>
      <c r="EJB14" s="217"/>
      <c r="EJC14" s="217"/>
      <c r="EJD14" s="217"/>
      <c r="EJE14" s="217"/>
      <c r="EJF14" s="217"/>
      <c r="EJG14" s="217"/>
      <c r="EJH14" s="217"/>
      <c r="EJI14" s="217"/>
      <c r="EJJ14" s="217"/>
      <c r="EJK14" s="217"/>
      <c r="EJL14" s="217"/>
      <c r="EJM14" s="217"/>
      <c r="EJN14" s="217"/>
      <c r="EJO14" s="217"/>
      <c r="EJP14" s="217"/>
      <c r="EJQ14" s="217"/>
      <c r="EJR14" s="217"/>
      <c r="EJS14" s="217"/>
      <c r="EJT14" s="217"/>
      <c r="EJU14" s="217"/>
      <c r="EJV14" s="217"/>
      <c r="EJW14" s="217"/>
      <c r="EJX14" s="217"/>
      <c r="EJY14" s="217"/>
      <c r="EJZ14" s="217"/>
      <c r="EKA14" s="217"/>
      <c r="EKB14" s="217"/>
      <c r="EKC14" s="217"/>
      <c r="EKD14" s="217"/>
      <c r="EKE14" s="217"/>
      <c r="EKF14" s="217"/>
      <c r="EKG14" s="217"/>
      <c r="EKH14" s="217"/>
      <c r="EKI14" s="217"/>
      <c r="EKJ14" s="217"/>
      <c r="EKK14" s="217"/>
      <c r="EKL14" s="217"/>
      <c r="EKM14" s="217"/>
      <c r="EKN14" s="217"/>
      <c r="EKO14" s="217"/>
      <c r="EKP14" s="217"/>
      <c r="EKQ14" s="217"/>
      <c r="EKR14" s="217"/>
      <c r="EKS14" s="217"/>
      <c r="EKT14" s="217"/>
      <c r="EKU14" s="217"/>
      <c r="EKV14" s="217"/>
      <c r="EKW14" s="217"/>
      <c r="EKX14" s="217"/>
      <c r="EKY14" s="217"/>
      <c r="EKZ14" s="217"/>
      <c r="ELA14" s="217"/>
      <c r="ELB14" s="217"/>
      <c r="ELC14" s="217"/>
      <c r="ELD14" s="217"/>
      <c r="ELE14" s="217"/>
      <c r="ELF14" s="217"/>
      <c r="ELG14" s="217"/>
      <c r="ELH14" s="217"/>
      <c r="ELI14" s="217"/>
      <c r="ELJ14" s="217"/>
      <c r="ELK14" s="217"/>
      <c r="ELL14" s="217"/>
      <c r="ELM14" s="217"/>
      <c r="ELN14" s="217"/>
      <c r="ELO14" s="217"/>
      <c r="ELP14" s="217"/>
      <c r="ELQ14" s="217"/>
      <c r="ELR14" s="217"/>
      <c r="ELS14" s="217"/>
      <c r="ELT14" s="217"/>
      <c r="ELU14" s="217"/>
      <c r="ELV14" s="217"/>
      <c r="ELW14" s="217"/>
      <c r="ELX14" s="217"/>
      <c r="ELY14" s="217"/>
      <c r="ELZ14" s="217"/>
      <c r="EMA14" s="217"/>
      <c r="EMB14" s="217"/>
      <c r="EMC14" s="217"/>
      <c r="EMD14" s="217"/>
      <c r="EME14" s="217"/>
      <c r="EMF14" s="217"/>
      <c r="EMG14" s="217"/>
      <c r="EMH14" s="217"/>
      <c r="EMI14" s="217"/>
      <c r="EMJ14" s="217"/>
      <c r="EMK14" s="217"/>
      <c r="EML14" s="217"/>
      <c r="EMM14" s="217"/>
      <c r="EMN14" s="217"/>
      <c r="EMO14" s="217"/>
      <c r="EMP14" s="217"/>
      <c r="EMQ14" s="217"/>
      <c r="EMR14" s="217"/>
      <c r="EMS14" s="217"/>
      <c r="EMT14" s="217"/>
      <c r="EMU14" s="217"/>
      <c r="EMV14" s="217"/>
      <c r="EMW14" s="217"/>
      <c r="EMX14" s="217"/>
      <c r="EMY14" s="217"/>
      <c r="EMZ14" s="217"/>
      <c r="ENA14" s="217"/>
      <c r="ENB14" s="217"/>
      <c r="ENC14" s="217"/>
      <c r="END14" s="217"/>
      <c r="ENE14" s="217"/>
      <c r="ENF14" s="217"/>
      <c r="ENG14" s="217"/>
      <c r="ENH14" s="217"/>
      <c r="ENI14" s="217"/>
      <c r="ENJ14" s="217"/>
      <c r="ENK14" s="217"/>
      <c r="ENL14" s="217"/>
      <c r="ENM14" s="217"/>
      <c r="ENN14" s="217"/>
      <c r="ENO14" s="217"/>
      <c r="ENP14" s="217"/>
      <c r="ENQ14" s="217"/>
      <c r="ENR14" s="217"/>
      <c r="ENS14" s="217"/>
      <c r="ENT14" s="217"/>
      <c r="ENU14" s="217"/>
      <c r="ENV14" s="217"/>
      <c r="ENW14" s="217"/>
      <c r="ENX14" s="217"/>
      <c r="ENY14" s="217"/>
      <c r="ENZ14" s="217"/>
      <c r="EOA14" s="217"/>
      <c r="EOB14" s="217"/>
      <c r="EOC14" s="217"/>
      <c r="EOD14" s="217"/>
      <c r="EOE14" s="217"/>
      <c r="EOF14" s="217"/>
      <c r="EOG14" s="217"/>
      <c r="EOH14" s="217"/>
      <c r="EOI14" s="217"/>
      <c r="EOJ14" s="217"/>
      <c r="EOK14" s="217"/>
      <c r="EOL14" s="217"/>
      <c r="EOM14" s="217"/>
      <c r="EON14" s="217"/>
      <c r="EOO14" s="217"/>
      <c r="EOP14" s="217"/>
      <c r="EOQ14" s="217"/>
      <c r="EOR14" s="217"/>
      <c r="EOS14" s="217"/>
      <c r="EOT14" s="217"/>
      <c r="EOU14" s="217"/>
      <c r="EOV14" s="217"/>
      <c r="EOW14" s="217"/>
      <c r="EOX14" s="217"/>
      <c r="EOY14" s="217"/>
      <c r="EOZ14" s="217"/>
      <c r="EPA14" s="217"/>
      <c r="EPB14" s="217"/>
      <c r="EPC14" s="217"/>
      <c r="EPD14" s="217"/>
      <c r="EPE14" s="217"/>
      <c r="EPF14" s="217"/>
      <c r="EPG14" s="217"/>
      <c r="EPH14" s="217"/>
      <c r="EPI14" s="217"/>
      <c r="EPJ14" s="217"/>
      <c r="EPK14" s="217"/>
      <c r="EPL14" s="217"/>
      <c r="EPM14" s="217"/>
      <c r="EPN14" s="217"/>
      <c r="EPO14" s="217"/>
      <c r="EPP14" s="217"/>
      <c r="EPQ14" s="217"/>
      <c r="EPR14" s="217"/>
      <c r="EPS14" s="217"/>
      <c r="EPT14" s="217"/>
      <c r="EPU14" s="217"/>
      <c r="EPV14" s="217"/>
      <c r="EPW14" s="217"/>
      <c r="EPX14" s="217"/>
      <c r="EPY14" s="217"/>
      <c r="EPZ14" s="217"/>
      <c r="EQA14" s="217"/>
      <c r="EQB14" s="217"/>
      <c r="EQC14" s="217"/>
      <c r="EQD14" s="217"/>
      <c r="EQE14" s="217"/>
      <c r="EQF14" s="217"/>
      <c r="EQG14" s="217"/>
      <c r="EQH14" s="217"/>
      <c r="EQI14" s="217"/>
      <c r="EQJ14" s="217"/>
      <c r="EQK14" s="217"/>
      <c r="EQL14" s="217"/>
      <c r="EQM14" s="217"/>
      <c r="EQN14" s="217"/>
      <c r="EQO14" s="217"/>
      <c r="EQP14" s="217"/>
      <c r="EQQ14" s="217"/>
      <c r="EQR14" s="217"/>
      <c r="EQS14" s="217"/>
      <c r="EQT14" s="217"/>
      <c r="EQU14" s="217"/>
      <c r="EQV14" s="217"/>
      <c r="EQW14" s="217"/>
      <c r="EQX14" s="217"/>
      <c r="EQY14" s="217"/>
      <c r="EQZ14" s="217"/>
      <c r="ERA14" s="217"/>
      <c r="ERB14" s="217"/>
      <c r="ERC14" s="217"/>
      <c r="ERD14" s="217"/>
      <c r="ERE14" s="217"/>
      <c r="ERF14" s="217"/>
      <c r="ERG14" s="217"/>
      <c r="ERH14" s="217"/>
      <c r="ERI14" s="217"/>
      <c r="ERJ14" s="217"/>
      <c r="ERK14" s="217"/>
      <c r="ERL14" s="217"/>
      <c r="ERM14" s="217"/>
      <c r="ERN14" s="217"/>
      <c r="ERO14" s="217"/>
      <c r="ERP14" s="217"/>
      <c r="ERQ14" s="217"/>
      <c r="ERR14" s="217"/>
      <c r="ERS14" s="217"/>
      <c r="ERT14" s="217"/>
      <c r="ERU14" s="217"/>
      <c r="ERV14" s="217"/>
      <c r="ERW14" s="217"/>
      <c r="ERX14" s="217"/>
      <c r="ERY14" s="217"/>
      <c r="ERZ14" s="217"/>
      <c r="ESA14" s="217"/>
      <c r="ESB14" s="217"/>
      <c r="ESC14" s="217"/>
      <c r="ESD14" s="217"/>
      <c r="ESE14" s="217"/>
      <c r="ESF14" s="217"/>
      <c r="ESG14" s="217"/>
      <c r="ESH14" s="217"/>
      <c r="ESI14" s="217"/>
      <c r="ESJ14" s="217"/>
      <c r="ESK14" s="217"/>
      <c r="ESL14" s="217"/>
      <c r="ESM14" s="217"/>
      <c r="ESN14" s="217"/>
      <c r="ESO14" s="217"/>
      <c r="ESP14" s="217"/>
      <c r="ESQ14" s="217"/>
      <c r="ESR14" s="217"/>
      <c r="ESS14" s="217"/>
      <c r="EST14" s="217"/>
      <c r="ESU14" s="217"/>
      <c r="ESV14" s="217"/>
      <c r="ESW14" s="217"/>
      <c r="ESX14" s="217"/>
      <c r="ESY14" s="217"/>
      <c r="ESZ14" s="217"/>
      <c r="ETA14" s="217"/>
      <c r="ETB14" s="217"/>
      <c r="ETC14" s="217"/>
      <c r="ETD14" s="217"/>
      <c r="ETE14" s="217"/>
      <c r="ETF14" s="217"/>
      <c r="ETG14" s="217"/>
      <c r="ETH14" s="217"/>
      <c r="ETI14" s="217"/>
      <c r="ETJ14" s="217"/>
      <c r="ETK14" s="217"/>
      <c r="ETL14" s="217"/>
      <c r="ETM14" s="217"/>
      <c r="ETN14" s="217"/>
      <c r="ETO14" s="217"/>
      <c r="ETP14" s="217"/>
      <c r="ETQ14" s="217"/>
      <c r="ETR14" s="217"/>
      <c r="ETS14" s="217"/>
      <c r="ETT14" s="217"/>
      <c r="ETU14" s="217"/>
      <c r="ETV14" s="217"/>
      <c r="ETW14" s="217"/>
      <c r="ETX14" s="217"/>
      <c r="ETY14" s="217"/>
      <c r="ETZ14" s="217"/>
      <c r="EUA14" s="217"/>
      <c r="EUB14" s="217"/>
      <c r="EUC14" s="217"/>
      <c r="EUD14" s="217"/>
      <c r="EUE14" s="217"/>
      <c r="EUF14" s="217"/>
      <c r="EUG14" s="217"/>
      <c r="EUH14" s="217"/>
      <c r="EUI14" s="217"/>
      <c r="EUJ14" s="217"/>
      <c r="EUK14" s="217"/>
      <c r="EUL14" s="217"/>
      <c r="EUM14" s="217"/>
      <c r="EUN14" s="217"/>
      <c r="EUO14" s="217"/>
      <c r="EUP14" s="217"/>
      <c r="EUQ14" s="217"/>
      <c r="EUR14" s="217"/>
      <c r="EUS14" s="217"/>
      <c r="EUT14" s="217"/>
      <c r="EUU14" s="217"/>
      <c r="EUV14" s="217"/>
      <c r="EUW14" s="217"/>
      <c r="EUX14" s="217"/>
      <c r="EUY14" s="217"/>
      <c r="EUZ14" s="217"/>
      <c r="EVA14" s="217"/>
      <c r="EVB14" s="217"/>
      <c r="EVC14" s="217"/>
      <c r="EVD14" s="217"/>
      <c r="EVE14" s="217"/>
      <c r="EVF14" s="217"/>
      <c r="EVG14" s="217"/>
      <c r="EVH14" s="217"/>
      <c r="EVI14" s="217"/>
      <c r="EVJ14" s="217"/>
      <c r="EVK14" s="217"/>
      <c r="EVL14" s="217"/>
      <c r="EVM14" s="217"/>
      <c r="EVN14" s="217"/>
      <c r="EVO14" s="217"/>
      <c r="EVP14" s="217"/>
      <c r="EVQ14" s="217"/>
      <c r="EVR14" s="217"/>
      <c r="EVS14" s="217"/>
      <c r="EVT14" s="217"/>
      <c r="EVU14" s="217"/>
      <c r="EVV14" s="217"/>
      <c r="EVW14" s="217"/>
      <c r="EVX14" s="217"/>
      <c r="EVY14" s="217"/>
      <c r="EVZ14" s="217"/>
      <c r="EWA14" s="217"/>
      <c r="EWB14" s="217"/>
      <c r="EWC14" s="217"/>
      <c r="EWD14" s="217"/>
      <c r="EWE14" s="217"/>
      <c r="EWF14" s="217"/>
      <c r="EWG14" s="217"/>
      <c r="EWH14" s="217"/>
      <c r="EWI14" s="217"/>
      <c r="EWJ14" s="217"/>
      <c r="EWK14" s="217"/>
      <c r="EWL14" s="217"/>
      <c r="EWM14" s="217"/>
      <c r="EWN14" s="217"/>
      <c r="EWO14" s="217"/>
      <c r="EWP14" s="217"/>
      <c r="EWQ14" s="217"/>
      <c r="EWR14" s="217"/>
      <c r="EWS14" s="217"/>
      <c r="EWT14" s="217"/>
      <c r="EWU14" s="217"/>
      <c r="EWV14" s="217"/>
      <c r="EWW14" s="217"/>
      <c r="EWX14" s="217"/>
      <c r="EWY14" s="217"/>
      <c r="EWZ14" s="217"/>
      <c r="EXA14" s="217"/>
      <c r="EXB14" s="217"/>
      <c r="EXC14" s="217"/>
      <c r="EXD14" s="217"/>
      <c r="EXE14" s="217"/>
      <c r="EXF14" s="217"/>
      <c r="EXG14" s="217"/>
      <c r="EXH14" s="217"/>
      <c r="EXI14" s="217"/>
      <c r="EXJ14" s="217"/>
      <c r="EXK14" s="217"/>
      <c r="EXL14" s="217"/>
      <c r="EXM14" s="217"/>
      <c r="EXN14" s="217"/>
      <c r="EXO14" s="217"/>
      <c r="EXP14" s="217"/>
      <c r="EXQ14" s="217"/>
      <c r="EXR14" s="217"/>
      <c r="EXS14" s="217"/>
      <c r="EXT14" s="217"/>
      <c r="EXU14" s="217"/>
      <c r="EXV14" s="217"/>
      <c r="EXW14" s="217"/>
      <c r="EXX14" s="217"/>
      <c r="EXY14" s="217"/>
      <c r="EXZ14" s="217"/>
      <c r="EYA14" s="217"/>
      <c r="EYB14" s="217"/>
      <c r="EYC14" s="217"/>
      <c r="EYD14" s="217"/>
      <c r="EYE14" s="217"/>
      <c r="EYF14" s="217"/>
      <c r="EYG14" s="217"/>
      <c r="EYH14" s="217"/>
      <c r="EYI14" s="217"/>
      <c r="EYJ14" s="217"/>
      <c r="EYK14" s="217"/>
      <c r="EYL14" s="217"/>
      <c r="EYM14" s="217"/>
      <c r="EYN14" s="217"/>
      <c r="EYO14" s="217"/>
      <c r="EYP14" s="217"/>
      <c r="EYQ14" s="217"/>
      <c r="EYR14" s="217"/>
      <c r="EYS14" s="217"/>
      <c r="EYT14" s="217"/>
      <c r="EYU14" s="217"/>
      <c r="EYV14" s="217"/>
      <c r="EYW14" s="217"/>
      <c r="EYX14" s="217"/>
      <c r="EYY14" s="217"/>
      <c r="EYZ14" s="217"/>
      <c r="EZA14" s="217"/>
      <c r="EZB14" s="217"/>
      <c r="EZC14" s="217"/>
      <c r="EZD14" s="217"/>
      <c r="EZE14" s="217"/>
      <c r="EZF14" s="217"/>
      <c r="EZG14" s="217"/>
      <c r="EZH14" s="217"/>
      <c r="EZI14" s="217"/>
      <c r="EZJ14" s="217"/>
      <c r="EZK14" s="217"/>
      <c r="EZL14" s="217"/>
      <c r="EZM14" s="217"/>
      <c r="EZN14" s="217"/>
      <c r="EZO14" s="217"/>
      <c r="EZP14" s="217"/>
      <c r="EZQ14" s="217"/>
      <c r="EZR14" s="217"/>
      <c r="EZS14" s="217"/>
      <c r="EZT14" s="217"/>
      <c r="EZU14" s="217"/>
      <c r="EZV14" s="217"/>
      <c r="EZW14" s="217"/>
      <c r="EZX14" s="217"/>
      <c r="EZY14" s="217"/>
      <c r="EZZ14" s="217"/>
      <c r="FAA14" s="217"/>
      <c r="FAB14" s="217"/>
      <c r="FAC14" s="217"/>
      <c r="FAD14" s="217"/>
      <c r="FAE14" s="217"/>
      <c r="FAF14" s="217"/>
      <c r="FAG14" s="217"/>
      <c r="FAH14" s="217"/>
      <c r="FAI14" s="217"/>
      <c r="FAJ14" s="217"/>
      <c r="FAK14" s="217"/>
      <c r="FAL14" s="217"/>
      <c r="FAM14" s="217"/>
      <c r="FAN14" s="217"/>
      <c r="FAO14" s="217"/>
      <c r="FAP14" s="217"/>
      <c r="FAQ14" s="217"/>
      <c r="FAR14" s="217"/>
      <c r="FAS14" s="217"/>
      <c r="FAT14" s="217"/>
      <c r="FAU14" s="217"/>
      <c r="FAV14" s="217"/>
      <c r="FAW14" s="217"/>
      <c r="FAX14" s="217"/>
      <c r="FAY14" s="217"/>
      <c r="FAZ14" s="217"/>
      <c r="FBA14" s="217"/>
      <c r="FBB14" s="217"/>
      <c r="FBC14" s="217"/>
      <c r="FBD14" s="217"/>
      <c r="FBE14" s="217"/>
      <c r="FBF14" s="217"/>
      <c r="FBG14" s="217"/>
      <c r="FBH14" s="217"/>
      <c r="FBI14" s="217"/>
      <c r="FBJ14" s="217"/>
      <c r="FBK14" s="217"/>
      <c r="FBL14" s="217"/>
      <c r="FBM14" s="217"/>
      <c r="FBN14" s="217"/>
      <c r="FBO14" s="217"/>
      <c r="FBP14" s="217"/>
      <c r="FBQ14" s="217"/>
      <c r="FBR14" s="217"/>
      <c r="FBS14" s="217"/>
      <c r="FBT14" s="217"/>
      <c r="FBU14" s="217"/>
      <c r="FBV14" s="217"/>
      <c r="FBW14" s="217"/>
      <c r="FBX14" s="217"/>
      <c r="FBY14" s="217"/>
      <c r="FBZ14" s="217"/>
      <c r="FCA14" s="217"/>
      <c r="FCB14" s="217"/>
      <c r="FCC14" s="217"/>
      <c r="FCD14" s="217"/>
      <c r="FCE14" s="217"/>
      <c r="FCF14" s="217"/>
      <c r="FCG14" s="217"/>
      <c r="FCH14" s="217"/>
      <c r="FCI14" s="217"/>
      <c r="FCJ14" s="217"/>
      <c r="FCK14" s="217"/>
      <c r="FCL14" s="217"/>
      <c r="FCM14" s="217"/>
      <c r="FCN14" s="217"/>
      <c r="FCO14" s="217"/>
      <c r="FCP14" s="217"/>
      <c r="FCQ14" s="217"/>
      <c r="FCR14" s="217"/>
      <c r="FCS14" s="217"/>
      <c r="FCT14" s="217"/>
      <c r="FCU14" s="217"/>
      <c r="FCV14" s="217"/>
      <c r="FCW14" s="217"/>
      <c r="FCX14" s="217"/>
      <c r="FCY14" s="217"/>
      <c r="FCZ14" s="217"/>
      <c r="FDA14" s="217"/>
      <c r="FDB14" s="217"/>
      <c r="FDC14" s="217"/>
      <c r="FDD14" s="217"/>
      <c r="FDE14" s="217"/>
      <c r="FDF14" s="217"/>
      <c r="FDG14" s="217"/>
      <c r="FDH14" s="217"/>
      <c r="FDI14" s="217"/>
      <c r="FDJ14" s="217"/>
      <c r="FDK14" s="217"/>
      <c r="FDL14" s="217"/>
      <c r="FDM14" s="217"/>
      <c r="FDN14" s="217"/>
      <c r="FDO14" s="217"/>
      <c r="FDP14" s="217"/>
      <c r="FDQ14" s="217"/>
      <c r="FDR14" s="217"/>
      <c r="FDS14" s="217"/>
      <c r="FDT14" s="217"/>
      <c r="FDU14" s="217"/>
      <c r="FDV14" s="217"/>
      <c r="FDW14" s="217"/>
      <c r="FDX14" s="217"/>
      <c r="FDY14" s="217"/>
      <c r="FDZ14" s="217"/>
      <c r="FEA14" s="217"/>
      <c r="FEB14" s="217"/>
      <c r="FEC14" s="217"/>
      <c r="FED14" s="217"/>
      <c r="FEE14" s="217"/>
      <c r="FEF14" s="217"/>
      <c r="FEG14" s="217"/>
      <c r="FEH14" s="217"/>
      <c r="FEI14" s="217"/>
      <c r="FEJ14" s="217"/>
      <c r="FEK14" s="217"/>
      <c r="FEL14" s="217"/>
      <c r="FEM14" s="217"/>
      <c r="FEN14" s="217"/>
      <c r="FEO14" s="217"/>
      <c r="FEP14" s="217"/>
      <c r="FEQ14" s="217"/>
      <c r="FER14" s="217"/>
      <c r="FES14" s="217"/>
      <c r="FET14" s="217"/>
      <c r="FEU14" s="217"/>
      <c r="FEV14" s="217"/>
      <c r="FEW14" s="217"/>
      <c r="FEX14" s="217"/>
      <c r="FEY14" s="217"/>
      <c r="FEZ14" s="217"/>
      <c r="FFA14" s="217"/>
      <c r="FFB14" s="217"/>
      <c r="FFC14" s="217"/>
      <c r="FFD14" s="217"/>
      <c r="FFE14" s="217"/>
      <c r="FFF14" s="217"/>
      <c r="FFG14" s="217"/>
      <c r="FFH14" s="217"/>
      <c r="FFI14" s="217"/>
      <c r="FFJ14" s="217"/>
      <c r="FFK14" s="217"/>
      <c r="FFL14" s="217"/>
      <c r="FFM14" s="217"/>
      <c r="FFN14" s="217"/>
      <c r="FFO14" s="217"/>
      <c r="FFP14" s="217"/>
      <c r="FFQ14" s="217"/>
      <c r="FFR14" s="217"/>
      <c r="FFS14" s="217"/>
      <c r="FFT14" s="217"/>
      <c r="FFU14" s="217"/>
      <c r="FFV14" s="217"/>
      <c r="FFW14" s="217"/>
      <c r="FFX14" s="217"/>
      <c r="FFY14" s="217"/>
      <c r="FFZ14" s="217"/>
      <c r="FGA14" s="217"/>
      <c r="FGB14" s="217"/>
      <c r="FGC14" s="217"/>
      <c r="FGD14" s="217"/>
      <c r="FGE14" s="217"/>
      <c r="FGF14" s="217"/>
      <c r="FGG14" s="217"/>
      <c r="FGH14" s="217"/>
      <c r="FGI14" s="217"/>
      <c r="FGJ14" s="217"/>
      <c r="FGK14" s="217"/>
      <c r="FGL14" s="217"/>
      <c r="FGM14" s="217"/>
      <c r="FGN14" s="217"/>
      <c r="FGO14" s="217"/>
      <c r="FGP14" s="217"/>
      <c r="FGQ14" s="217"/>
      <c r="FGR14" s="217"/>
      <c r="FGS14" s="217"/>
      <c r="FGT14" s="217"/>
      <c r="FGU14" s="217"/>
      <c r="FGV14" s="217"/>
      <c r="FGW14" s="217"/>
      <c r="FGX14" s="217"/>
      <c r="FGY14" s="217"/>
      <c r="FGZ14" s="217"/>
      <c r="FHA14" s="217"/>
      <c r="FHB14" s="217"/>
      <c r="FHC14" s="217"/>
      <c r="FHD14" s="217"/>
      <c r="FHE14" s="217"/>
      <c r="FHF14" s="217"/>
      <c r="FHG14" s="217"/>
      <c r="FHH14" s="217"/>
      <c r="FHI14" s="217"/>
      <c r="FHJ14" s="217"/>
      <c r="FHK14" s="217"/>
      <c r="FHL14" s="217"/>
      <c r="FHM14" s="217"/>
      <c r="FHN14" s="217"/>
      <c r="FHO14" s="217"/>
      <c r="FHP14" s="217"/>
      <c r="FHQ14" s="217"/>
      <c r="FHR14" s="217"/>
      <c r="FHS14" s="217"/>
      <c r="FHT14" s="217"/>
      <c r="FHU14" s="217"/>
      <c r="FHV14" s="217"/>
      <c r="FHW14" s="217"/>
      <c r="FHX14" s="217"/>
      <c r="FHY14" s="217"/>
      <c r="FHZ14" s="217"/>
      <c r="FIA14" s="217"/>
      <c r="FIB14" s="217"/>
      <c r="FIC14" s="217"/>
      <c r="FID14" s="217"/>
      <c r="FIE14" s="217"/>
      <c r="FIF14" s="217"/>
      <c r="FIG14" s="217"/>
      <c r="FIH14" s="217"/>
      <c r="FII14" s="217"/>
      <c r="FIJ14" s="217"/>
      <c r="FIK14" s="217"/>
      <c r="FIL14" s="217"/>
      <c r="FIM14" s="217"/>
      <c r="FIN14" s="217"/>
      <c r="FIO14" s="217"/>
      <c r="FIP14" s="217"/>
      <c r="FIQ14" s="217"/>
      <c r="FIR14" s="217"/>
      <c r="FIS14" s="217"/>
      <c r="FIT14" s="217"/>
      <c r="FIU14" s="217"/>
      <c r="FIV14" s="217"/>
      <c r="FIW14" s="217"/>
      <c r="FIX14" s="217"/>
      <c r="FIY14" s="217"/>
      <c r="FIZ14" s="217"/>
      <c r="FJA14" s="217"/>
      <c r="FJB14" s="217"/>
      <c r="FJC14" s="217"/>
      <c r="FJD14" s="217"/>
      <c r="FJE14" s="217"/>
      <c r="FJF14" s="217"/>
      <c r="FJG14" s="217"/>
      <c r="FJH14" s="217"/>
      <c r="FJI14" s="217"/>
      <c r="FJJ14" s="217"/>
      <c r="FJK14" s="217"/>
      <c r="FJL14" s="217"/>
      <c r="FJM14" s="217"/>
      <c r="FJN14" s="217"/>
      <c r="FJO14" s="217"/>
      <c r="FJP14" s="217"/>
      <c r="FJQ14" s="217"/>
      <c r="FJR14" s="217"/>
      <c r="FJS14" s="217"/>
      <c r="FJT14" s="217"/>
      <c r="FJU14" s="217"/>
      <c r="FJV14" s="217"/>
      <c r="FJW14" s="217"/>
      <c r="FJX14" s="217"/>
      <c r="FJY14" s="217"/>
      <c r="FJZ14" s="217"/>
      <c r="FKA14" s="217"/>
      <c r="FKB14" s="217"/>
      <c r="FKC14" s="217"/>
      <c r="FKD14" s="217"/>
      <c r="FKE14" s="217"/>
      <c r="FKF14" s="217"/>
      <c r="FKG14" s="217"/>
      <c r="FKH14" s="217"/>
      <c r="FKI14" s="217"/>
      <c r="FKJ14" s="217"/>
      <c r="FKK14" s="217"/>
      <c r="FKL14" s="217"/>
      <c r="FKM14" s="217"/>
      <c r="FKN14" s="217"/>
      <c r="FKO14" s="217"/>
      <c r="FKP14" s="217"/>
      <c r="FKQ14" s="217"/>
      <c r="FKR14" s="217"/>
      <c r="FKS14" s="217"/>
      <c r="FKT14" s="217"/>
      <c r="FKU14" s="217"/>
      <c r="FKV14" s="217"/>
      <c r="FKW14" s="217"/>
      <c r="FKX14" s="217"/>
      <c r="FKY14" s="217"/>
      <c r="FKZ14" s="217"/>
      <c r="FLA14" s="217"/>
      <c r="FLB14" s="217"/>
      <c r="FLC14" s="217"/>
      <c r="FLD14" s="217"/>
      <c r="FLE14" s="217"/>
      <c r="FLF14" s="217"/>
      <c r="FLG14" s="217"/>
      <c r="FLH14" s="217"/>
      <c r="FLI14" s="217"/>
      <c r="FLJ14" s="217"/>
      <c r="FLK14" s="217"/>
      <c r="FLL14" s="217"/>
      <c r="FLM14" s="217"/>
      <c r="FLN14" s="217"/>
      <c r="FLO14" s="217"/>
      <c r="FLP14" s="217"/>
      <c r="FLQ14" s="217"/>
      <c r="FLR14" s="217"/>
      <c r="FLS14" s="217"/>
      <c r="FLT14" s="217"/>
      <c r="FLU14" s="217"/>
      <c r="FLV14" s="217"/>
      <c r="FLW14" s="217"/>
      <c r="FLX14" s="217"/>
      <c r="FLY14" s="217"/>
      <c r="FLZ14" s="217"/>
      <c r="FMA14" s="217"/>
      <c r="FMB14" s="217"/>
      <c r="FMC14" s="217"/>
      <c r="FMD14" s="217"/>
      <c r="FME14" s="217"/>
      <c r="FMF14" s="217"/>
      <c r="FMG14" s="217"/>
      <c r="FMH14" s="217"/>
      <c r="FMI14" s="217"/>
      <c r="FMJ14" s="217"/>
      <c r="FMK14" s="217"/>
      <c r="FML14" s="217"/>
      <c r="FMM14" s="217"/>
      <c r="FMN14" s="217"/>
      <c r="FMO14" s="217"/>
      <c r="FMP14" s="217"/>
      <c r="FMQ14" s="217"/>
      <c r="FMR14" s="217"/>
      <c r="FMS14" s="217"/>
      <c r="FMT14" s="217"/>
      <c r="FMU14" s="217"/>
      <c r="FMV14" s="217"/>
      <c r="FMW14" s="217"/>
      <c r="FMX14" s="217"/>
      <c r="FMY14" s="217"/>
      <c r="FMZ14" s="217"/>
      <c r="FNA14" s="217"/>
      <c r="FNB14" s="217"/>
      <c r="FNC14" s="217"/>
      <c r="FND14" s="217"/>
      <c r="FNE14" s="217"/>
      <c r="FNF14" s="217"/>
      <c r="FNG14" s="217"/>
      <c r="FNH14" s="217"/>
      <c r="FNI14" s="217"/>
      <c r="FNJ14" s="217"/>
      <c r="FNK14" s="217"/>
      <c r="FNL14" s="217"/>
      <c r="FNM14" s="217"/>
      <c r="FNN14" s="217"/>
      <c r="FNO14" s="217"/>
      <c r="FNP14" s="217"/>
      <c r="FNQ14" s="217"/>
      <c r="FNR14" s="217"/>
      <c r="FNS14" s="217"/>
      <c r="FNT14" s="217"/>
      <c r="FNU14" s="217"/>
      <c r="FNV14" s="217"/>
      <c r="FNW14" s="217"/>
      <c r="FNX14" s="217"/>
      <c r="FNY14" s="217"/>
      <c r="FNZ14" s="217"/>
      <c r="FOA14" s="217"/>
      <c r="FOB14" s="217"/>
      <c r="FOC14" s="217"/>
      <c r="FOD14" s="217"/>
      <c r="FOE14" s="217"/>
      <c r="FOF14" s="217"/>
      <c r="FOG14" s="217"/>
      <c r="FOH14" s="217"/>
      <c r="FOI14" s="217"/>
      <c r="FOJ14" s="217"/>
      <c r="FOK14" s="217"/>
      <c r="FOL14" s="217"/>
      <c r="FOM14" s="217"/>
      <c r="FON14" s="217"/>
      <c r="FOO14" s="217"/>
      <c r="FOP14" s="217"/>
      <c r="FOQ14" s="217"/>
      <c r="FOR14" s="217"/>
      <c r="FOS14" s="217"/>
      <c r="FOT14" s="217"/>
      <c r="FOU14" s="217"/>
      <c r="FOV14" s="217"/>
      <c r="FOW14" s="217"/>
      <c r="FOX14" s="217"/>
      <c r="FOY14" s="217"/>
      <c r="FOZ14" s="217"/>
      <c r="FPA14" s="217"/>
      <c r="FPB14" s="217"/>
      <c r="FPC14" s="217"/>
      <c r="FPD14" s="217"/>
      <c r="FPE14" s="217"/>
      <c r="FPF14" s="217"/>
      <c r="FPG14" s="217"/>
      <c r="FPH14" s="217"/>
      <c r="FPI14" s="217"/>
      <c r="FPJ14" s="217"/>
      <c r="FPK14" s="217"/>
      <c r="FPL14" s="217"/>
      <c r="FPM14" s="217"/>
      <c r="FPN14" s="217"/>
      <c r="FPO14" s="217"/>
      <c r="FPP14" s="217"/>
      <c r="FPQ14" s="217"/>
      <c r="FPR14" s="217"/>
      <c r="FPS14" s="217"/>
      <c r="FPT14" s="217"/>
      <c r="FPU14" s="217"/>
      <c r="FPV14" s="217"/>
      <c r="FPW14" s="217"/>
      <c r="FPX14" s="217"/>
      <c r="FPY14" s="217"/>
      <c r="FPZ14" s="217"/>
      <c r="FQA14" s="217"/>
      <c r="FQB14" s="217"/>
      <c r="FQC14" s="217"/>
      <c r="FQD14" s="217"/>
      <c r="FQE14" s="217"/>
      <c r="FQF14" s="217"/>
      <c r="FQG14" s="217"/>
      <c r="FQH14" s="217"/>
      <c r="FQI14" s="217"/>
      <c r="FQJ14" s="217"/>
      <c r="FQK14" s="217"/>
      <c r="FQL14" s="217"/>
      <c r="FQM14" s="217"/>
      <c r="FQN14" s="217"/>
      <c r="FQO14" s="217"/>
      <c r="FQP14" s="217"/>
      <c r="FQQ14" s="217"/>
      <c r="FQR14" s="217"/>
      <c r="FQS14" s="217"/>
      <c r="FQT14" s="217"/>
      <c r="FQU14" s="217"/>
      <c r="FQV14" s="217"/>
      <c r="FQW14" s="217"/>
      <c r="FQX14" s="217"/>
      <c r="FQY14" s="217"/>
      <c r="FQZ14" s="217"/>
      <c r="FRA14" s="217"/>
      <c r="FRB14" s="217"/>
      <c r="FRC14" s="217"/>
      <c r="FRD14" s="217"/>
      <c r="FRE14" s="217"/>
      <c r="FRF14" s="217"/>
      <c r="FRG14" s="217"/>
      <c r="FRH14" s="217"/>
      <c r="FRI14" s="217"/>
      <c r="FRJ14" s="217"/>
      <c r="FRK14" s="217"/>
      <c r="FRL14" s="217"/>
      <c r="FRM14" s="217"/>
      <c r="FRN14" s="217"/>
      <c r="FRO14" s="217"/>
      <c r="FRP14" s="217"/>
      <c r="FRQ14" s="217"/>
      <c r="FRR14" s="217"/>
      <c r="FRS14" s="217"/>
      <c r="FRT14" s="217"/>
      <c r="FRU14" s="217"/>
      <c r="FRV14" s="217"/>
      <c r="FRW14" s="217"/>
      <c r="FRX14" s="217"/>
      <c r="FRY14" s="217"/>
      <c r="FRZ14" s="217"/>
      <c r="FSA14" s="217"/>
      <c r="FSB14" s="217"/>
      <c r="FSC14" s="217"/>
      <c r="FSD14" s="217"/>
      <c r="FSE14" s="217"/>
      <c r="FSF14" s="217"/>
      <c r="FSG14" s="217"/>
      <c r="FSH14" s="217"/>
      <c r="FSI14" s="217"/>
      <c r="FSJ14" s="217"/>
      <c r="FSK14" s="217"/>
      <c r="FSL14" s="217"/>
      <c r="FSM14" s="217"/>
      <c r="FSN14" s="217"/>
      <c r="FSO14" s="217"/>
      <c r="FSP14" s="217"/>
      <c r="FSQ14" s="217"/>
      <c r="FSR14" s="217"/>
      <c r="FSS14" s="217"/>
      <c r="FST14" s="217"/>
      <c r="FSU14" s="217"/>
      <c r="FSV14" s="217"/>
      <c r="FSW14" s="217"/>
      <c r="FSX14" s="217"/>
      <c r="FSY14" s="217"/>
      <c r="FSZ14" s="217"/>
      <c r="FTA14" s="217"/>
      <c r="FTB14" s="217"/>
      <c r="FTC14" s="217"/>
      <c r="FTD14" s="217"/>
      <c r="FTE14" s="217"/>
      <c r="FTF14" s="217"/>
      <c r="FTG14" s="217"/>
      <c r="FTH14" s="217"/>
      <c r="FTI14" s="217"/>
      <c r="FTJ14" s="217"/>
      <c r="FTK14" s="217"/>
      <c r="FTL14" s="217"/>
      <c r="FTM14" s="217"/>
      <c r="FTN14" s="217"/>
      <c r="FTO14" s="217"/>
      <c r="FTP14" s="217"/>
      <c r="FTQ14" s="217"/>
      <c r="FTR14" s="217"/>
      <c r="FTS14" s="217"/>
      <c r="FTT14" s="217"/>
      <c r="FTU14" s="217"/>
      <c r="FTV14" s="217"/>
      <c r="FTW14" s="217"/>
      <c r="FTX14" s="217"/>
      <c r="FTY14" s="217"/>
      <c r="FTZ14" s="217"/>
      <c r="FUA14" s="217"/>
      <c r="FUB14" s="217"/>
      <c r="FUC14" s="217"/>
      <c r="FUD14" s="217"/>
      <c r="FUE14" s="217"/>
      <c r="FUF14" s="217"/>
      <c r="FUG14" s="217"/>
      <c r="FUH14" s="217"/>
      <c r="FUI14" s="217"/>
      <c r="FUJ14" s="217"/>
      <c r="FUK14" s="217"/>
      <c r="FUL14" s="217"/>
      <c r="FUM14" s="217"/>
      <c r="FUN14" s="217"/>
      <c r="FUO14" s="217"/>
      <c r="FUP14" s="217"/>
      <c r="FUQ14" s="217"/>
      <c r="FUR14" s="217"/>
      <c r="FUS14" s="217"/>
      <c r="FUT14" s="217"/>
      <c r="FUU14" s="217"/>
      <c r="FUV14" s="217"/>
      <c r="FUW14" s="217"/>
      <c r="FUX14" s="217"/>
      <c r="FUY14" s="217"/>
      <c r="FUZ14" s="217"/>
      <c r="FVA14" s="217"/>
      <c r="FVB14" s="217"/>
      <c r="FVC14" s="217"/>
      <c r="FVD14" s="217"/>
      <c r="FVE14" s="217"/>
      <c r="FVF14" s="217"/>
      <c r="FVG14" s="217"/>
      <c r="FVH14" s="217"/>
      <c r="FVI14" s="217"/>
      <c r="FVJ14" s="217"/>
      <c r="FVK14" s="217"/>
      <c r="FVL14" s="217"/>
      <c r="FVM14" s="217"/>
      <c r="FVN14" s="217"/>
      <c r="FVO14" s="217"/>
      <c r="FVP14" s="217"/>
      <c r="FVQ14" s="217"/>
      <c r="FVR14" s="217"/>
      <c r="FVS14" s="217"/>
      <c r="FVT14" s="217"/>
      <c r="FVU14" s="217"/>
      <c r="FVV14" s="217"/>
      <c r="FVW14" s="217"/>
      <c r="FVX14" s="217"/>
      <c r="FVY14" s="217"/>
      <c r="FVZ14" s="217"/>
      <c r="FWA14" s="217"/>
      <c r="FWB14" s="217"/>
      <c r="FWC14" s="217"/>
      <c r="FWD14" s="217"/>
      <c r="FWE14" s="217"/>
      <c r="FWF14" s="217"/>
      <c r="FWG14" s="217"/>
      <c r="FWH14" s="217"/>
      <c r="FWI14" s="217"/>
      <c r="FWJ14" s="217"/>
      <c r="FWK14" s="217"/>
      <c r="FWL14" s="217"/>
      <c r="FWM14" s="217"/>
      <c r="FWN14" s="217"/>
      <c r="FWO14" s="217"/>
      <c r="FWP14" s="217"/>
      <c r="FWQ14" s="217"/>
      <c r="FWR14" s="217"/>
      <c r="FWS14" s="217"/>
      <c r="FWT14" s="217"/>
      <c r="FWU14" s="217"/>
      <c r="FWV14" s="217"/>
      <c r="FWW14" s="217"/>
      <c r="FWX14" s="217"/>
      <c r="FWY14" s="217"/>
      <c r="FWZ14" s="217"/>
      <c r="FXA14" s="217"/>
      <c r="FXB14" s="217"/>
      <c r="FXC14" s="217"/>
      <c r="FXD14" s="217"/>
      <c r="FXE14" s="217"/>
      <c r="FXF14" s="217"/>
      <c r="FXG14" s="217"/>
      <c r="FXH14" s="217"/>
      <c r="FXI14" s="217"/>
      <c r="FXJ14" s="217"/>
      <c r="FXK14" s="217"/>
      <c r="FXL14" s="217"/>
      <c r="FXM14" s="217"/>
      <c r="FXN14" s="217"/>
      <c r="FXO14" s="217"/>
      <c r="FXP14" s="217"/>
      <c r="FXQ14" s="217"/>
      <c r="FXR14" s="217"/>
      <c r="FXS14" s="217"/>
      <c r="FXT14" s="217"/>
      <c r="FXU14" s="217"/>
      <c r="FXV14" s="217"/>
      <c r="FXW14" s="217"/>
      <c r="FXX14" s="217"/>
      <c r="FXY14" s="217"/>
      <c r="FXZ14" s="217"/>
      <c r="FYA14" s="217"/>
      <c r="FYB14" s="217"/>
      <c r="FYC14" s="217"/>
      <c r="FYD14" s="217"/>
      <c r="FYE14" s="217"/>
      <c r="FYF14" s="217"/>
      <c r="FYG14" s="217"/>
      <c r="FYH14" s="217"/>
      <c r="FYI14" s="217"/>
      <c r="FYJ14" s="217"/>
      <c r="FYK14" s="217"/>
      <c r="FYL14" s="217"/>
      <c r="FYM14" s="217"/>
      <c r="FYN14" s="217"/>
      <c r="FYO14" s="217"/>
      <c r="FYP14" s="217"/>
      <c r="FYQ14" s="217"/>
      <c r="FYR14" s="217"/>
      <c r="FYS14" s="217"/>
      <c r="FYT14" s="217"/>
      <c r="FYU14" s="217"/>
      <c r="FYV14" s="217"/>
      <c r="FYW14" s="217"/>
      <c r="FYX14" s="217"/>
      <c r="FYY14" s="217"/>
      <c r="FYZ14" s="217"/>
      <c r="FZA14" s="217"/>
      <c r="FZB14" s="217"/>
      <c r="FZC14" s="217"/>
      <c r="FZD14" s="217"/>
      <c r="FZE14" s="217"/>
      <c r="FZF14" s="217"/>
      <c r="FZG14" s="217"/>
      <c r="FZH14" s="217"/>
      <c r="FZI14" s="217"/>
      <c r="FZJ14" s="217"/>
      <c r="FZK14" s="217"/>
      <c r="FZL14" s="217"/>
      <c r="FZM14" s="217"/>
      <c r="FZN14" s="217"/>
      <c r="FZO14" s="217"/>
      <c r="FZP14" s="217"/>
      <c r="FZQ14" s="217"/>
      <c r="FZR14" s="217"/>
      <c r="FZS14" s="217"/>
      <c r="FZT14" s="217"/>
      <c r="FZU14" s="217"/>
      <c r="FZV14" s="217"/>
      <c r="FZW14" s="217"/>
      <c r="FZX14" s="217"/>
      <c r="FZY14" s="217"/>
      <c r="FZZ14" s="217"/>
      <c r="GAA14" s="217"/>
      <c r="GAB14" s="217"/>
      <c r="GAC14" s="217"/>
      <c r="GAD14" s="217"/>
      <c r="GAE14" s="217"/>
      <c r="GAF14" s="217"/>
      <c r="GAG14" s="217"/>
      <c r="GAH14" s="217"/>
      <c r="GAI14" s="217"/>
      <c r="GAJ14" s="217"/>
      <c r="GAK14" s="217"/>
      <c r="GAL14" s="217"/>
      <c r="GAM14" s="217"/>
      <c r="GAN14" s="217"/>
      <c r="GAO14" s="217"/>
      <c r="GAP14" s="217"/>
      <c r="GAQ14" s="217"/>
      <c r="GAR14" s="217"/>
      <c r="GAS14" s="217"/>
      <c r="GAT14" s="217"/>
      <c r="GAU14" s="217"/>
      <c r="GAV14" s="217"/>
      <c r="GAW14" s="217"/>
      <c r="GAX14" s="217"/>
      <c r="GAY14" s="217"/>
      <c r="GAZ14" s="217"/>
      <c r="GBA14" s="217"/>
      <c r="GBB14" s="217"/>
      <c r="GBC14" s="217"/>
      <c r="GBD14" s="217"/>
      <c r="GBE14" s="217"/>
      <c r="GBF14" s="217"/>
      <c r="GBG14" s="217"/>
      <c r="GBH14" s="217"/>
      <c r="GBI14" s="217"/>
      <c r="GBJ14" s="217"/>
      <c r="GBK14" s="217"/>
      <c r="GBL14" s="217"/>
      <c r="GBM14" s="217"/>
      <c r="GBN14" s="217"/>
      <c r="GBO14" s="217"/>
      <c r="GBP14" s="217"/>
      <c r="GBQ14" s="217"/>
      <c r="GBR14" s="217"/>
      <c r="GBS14" s="217"/>
      <c r="GBT14" s="217"/>
      <c r="GBU14" s="217"/>
      <c r="GBV14" s="217"/>
      <c r="GBW14" s="217"/>
      <c r="GBX14" s="217"/>
      <c r="GBY14" s="217"/>
      <c r="GBZ14" s="217"/>
      <c r="GCA14" s="217"/>
      <c r="GCB14" s="217"/>
      <c r="GCC14" s="217"/>
      <c r="GCD14" s="217"/>
      <c r="GCE14" s="217"/>
      <c r="GCF14" s="217"/>
      <c r="GCG14" s="217"/>
      <c r="GCH14" s="217"/>
      <c r="GCI14" s="217"/>
      <c r="GCJ14" s="217"/>
      <c r="GCK14" s="217"/>
      <c r="GCL14" s="217"/>
      <c r="GCM14" s="217"/>
      <c r="GCN14" s="217"/>
      <c r="GCO14" s="217"/>
      <c r="GCP14" s="217"/>
      <c r="GCQ14" s="217"/>
      <c r="GCR14" s="217"/>
      <c r="GCS14" s="217"/>
      <c r="GCT14" s="217"/>
      <c r="GCU14" s="217"/>
      <c r="GCV14" s="217"/>
      <c r="GCW14" s="217"/>
      <c r="GCX14" s="217"/>
      <c r="GCY14" s="217"/>
      <c r="GCZ14" s="217"/>
      <c r="GDA14" s="217"/>
      <c r="GDB14" s="217"/>
      <c r="GDC14" s="217"/>
      <c r="GDD14" s="217"/>
      <c r="GDE14" s="217"/>
      <c r="GDF14" s="217"/>
      <c r="GDG14" s="217"/>
      <c r="GDH14" s="217"/>
      <c r="GDI14" s="217"/>
      <c r="GDJ14" s="217"/>
      <c r="GDK14" s="217"/>
      <c r="GDL14" s="217"/>
      <c r="GDM14" s="217"/>
      <c r="GDN14" s="217"/>
      <c r="GDO14" s="217"/>
      <c r="GDP14" s="217"/>
      <c r="GDQ14" s="217"/>
      <c r="GDR14" s="217"/>
      <c r="GDS14" s="217"/>
      <c r="GDT14" s="217"/>
      <c r="GDU14" s="217"/>
      <c r="GDV14" s="217"/>
      <c r="GDW14" s="217"/>
      <c r="GDX14" s="217"/>
      <c r="GDY14" s="217"/>
      <c r="GDZ14" s="217"/>
      <c r="GEA14" s="217"/>
      <c r="GEB14" s="217"/>
      <c r="GEC14" s="217"/>
      <c r="GED14" s="217"/>
      <c r="GEE14" s="217"/>
      <c r="GEF14" s="217"/>
      <c r="GEG14" s="217"/>
      <c r="GEH14" s="217"/>
      <c r="GEI14" s="217"/>
      <c r="GEJ14" s="217"/>
      <c r="GEK14" s="217"/>
      <c r="GEL14" s="217"/>
      <c r="GEM14" s="217"/>
      <c r="GEN14" s="217"/>
      <c r="GEO14" s="217"/>
      <c r="GEP14" s="217"/>
      <c r="GEQ14" s="217"/>
      <c r="GER14" s="217"/>
      <c r="GES14" s="217"/>
      <c r="GET14" s="217"/>
      <c r="GEU14" s="217"/>
      <c r="GEV14" s="217"/>
      <c r="GEW14" s="217"/>
      <c r="GEX14" s="217"/>
      <c r="GEY14" s="217"/>
      <c r="GEZ14" s="217"/>
      <c r="GFA14" s="217"/>
      <c r="GFB14" s="217"/>
      <c r="GFC14" s="217"/>
      <c r="GFD14" s="217"/>
      <c r="GFE14" s="217"/>
      <c r="GFF14" s="217"/>
      <c r="GFG14" s="217"/>
      <c r="GFH14" s="217"/>
      <c r="GFI14" s="217"/>
      <c r="GFJ14" s="217"/>
      <c r="GFK14" s="217"/>
      <c r="GFL14" s="217"/>
      <c r="GFM14" s="217"/>
      <c r="GFN14" s="217"/>
      <c r="GFO14" s="217"/>
      <c r="GFP14" s="217"/>
      <c r="GFQ14" s="217"/>
      <c r="GFR14" s="217"/>
      <c r="GFS14" s="217"/>
      <c r="GFT14" s="217"/>
      <c r="GFU14" s="217"/>
      <c r="GFV14" s="217"/>
      <c r="GFW14" s="217"/>
      <c r="GFX14" s="217"/>
      <c r="GFY14" s="217"/>
      <c r="GFZ14" s="217"/>
      <c r="GGA14" s="217"/>
      <c r="GGB14" s="217"/>
      <c r="GGC14" s="217"/>
      <c r="GGD14" s="217"/>
      <c r="GGE14" s="217"/>
      <c r="GGF14" s="217"/>
      <c r="GGG14" s="217"/>
      <c r="GGH14" s="217"/>
      <c r="GGI14" s="217"/>
      <c r="GGJ14" s="217"/>
      <c r="GGK14" s="217"/>
      <c r="GGL14" s="217"/>
      <c r="GGM14" s="217"/>
      <c r="GGN14" s="217"/>
      <c r="GGO14" s="217"/>
      <c r="GGP14" s="217"/>
      <c r="GGQ14" s="217"/>
      <c r="GGR14" s="217"/>
      <c r="GGS14" s="217"/>
      <c r="GGT14" s="217"/>
      <c r="GGU14" s="217"/>
      <c r="GGV14" s="217"/>
      <c r="GGW14" s="217"/>
      <c r="GGX14" s="217"/>
      <c r="GGY14" s="217"/>
      <c r="GGZ14" s="217"/>
      <c r="GHA14" s="217"/>
      <c r="GHB14" s="217"/>
      <c r="GHC14" s="217"/>
      <c r="GHD14" s="217"/>
      <c r="GHE14" s="217"/>
      <c r="GHF14" s="217"/>
      <c r="GHG14" s="217"/>
      <c r="GHH14" s="217"/>
      <c r="GHI14" s="217"/>
      <c r="GHJ14" s="217"/>
      <c r="GHK14" s="217"/>
      <c r="GHL14" s="217"/>
      <c r="GHM14" s="217"/>
      <c r="GHN14" s="217"/>
      <c r="GHO14" s="217"/>
      <c r="GHP14" s="217"/>
      <c r="GHQ14" s="217"/>
      <c r="GHR14" s="217"/>
      <c r="GHS14" s="217"/>
      <c r="GHT14" s="217"/>
      <c r="GHU14" s="217"/>
      <c r="GHV14" s="217"/>
      <c r="GHW14" s="217"/>
      <c r="GHX14" s="217"/>
      <c r="GHY14" s="217"/>
      <c r="GHZ14" s="217"/>
      <c r="GIA14" s="217"/>
      <c r="GIB14" s="217"/>
      <c r="GIC14" s="217"/>
      <c r="GID14" s="217"/>
      <c r="GIE14" s="217"/>
      <c r="GIF14" s="217"/>
      <c r="GIG14" s="217"/>
      <c r="GIH14" s="217"/>
      <c r="GII14" s="217"/>
      <c r="GIJ14" s="217"/>
      <c r="GIK14" s="217"/>
      <c r="GIL14" s="217"/>
      <c r="GIM14" s="217"/>
      <c r="GIN14" s="217"/>
      <c r="GIO14" s="217"/>
      <c r="GIP14" s="217"/>
      <c r="GIQ14" s="217"/>
      <c r="GIR14" s="217"/>
      <c r="GIS14" s="217"/>
      <c r="GIT14" s="217"/>
      <c r="GIU14" s="217"/>
      <c r="GIV14" s="217"/>
      <c r="GIW14" s="217"/>
      <c r="GIX14" s="217"/>
      <c r="GIY14" s="217"/>
      <c r="GIZ14" s="217"/>
      <c r="GJA14" s="217"/>
      <c r="GJB14" s="217"/>
      <c r="GJC14" s="217"/>
      <c r="GJD14" s="217"/>
      <c r="GJE14" s="217"/>
      <c r="GJF14" s="217"/>
      <c r="GJG14" s="217"/>
      <c r="GJH14" s="217"/>
      <c r="GJI14" s="217"/>
      <c r="GJJ14" s="217"/>
      <c r="GJK14" s="217"/>
      <c r="GJL14" s="217"/>
      <c r="GJM14" s="217"/>
      <c r="GJN14" s="217"/>
      <c r="GJO14" s="217"/>
      <c r="GJP14" s="217"/>
      <c r="GJQ14" s="217"/>
      <c r="GJR14" s="217"/>
      <c r="GJS14" s="217"/>
      <c r="GJT14" s="217"/>
      <c r="GJU14" s="217"/>
      <c r="GJV14" s="217"/>
      <c r="GJW14" s="217"/>
      <c r="GJX14" s="217"/>
      <c r="GJY14" s="217"/>
      <c r="GJZ14" s="217"/>
      <c r="GKA14" s="217"/>
      <c r="GKB14" s="217"/>
      <c r="GKC14" s="217"/>
      <c r="GKD14" s="217"/>
      <c r="GKE14" s="217"/>
      <c r="GKF14" s="217"/>
      <c r="GKG14" s="217"/>
      <c r="GKH14" s="217"/>
      <c r="GKI14" s="217"/>
      <c r="GKJ14" s="217"/>
      <c r="GKK14" s="217"/>
      <c r="GKL14" s="217"/>
      <c r="GKM14" s="217"/>
      <c r="GKN14" s="217"/>
      <c r="GKO14" s="217"/>
      <c r="GKP14" s="217"/>
      <c r="GKQ14" s="217"/>
      <c r="GKR14" s="217"/>
      <c r="GKS14" s="217"/>
      <c r="GKT14" s="217"/>
      <c r="GKU14" s="217"/>
      <c r="GKV14" s="217"/>
      <c r="GKW14" s="217"/>
      <c r="GKX14" s="217"/>
      <c r="GKY14" s="217"/>
      <c r="GKZ14" s="217"/>
      <c r="GLA14" s="217"/>
      <c r="GLB14" s="217"/>
      <c r="GLC14" s="217"/>
      <c r="GLD14" s="217"/>
      <c r="GLE14" s="217"/>
      <c r="GLF14" s="217"/>
      <c r="GLG14" s="217"/>
      <c r="GLH14" s="217"/>
      <c r="GLI14" s="217"/>
      <c r="GLJ14" s="217"/>
      <c r="GLK14" s="217"/>
      <c r="GLL14" s="217"/>
      <c r="GLM14" s="217"/>
      <c r="GLN14" s="217"/>
      <c r="GLO14" s="217"/>
      <c r="GLP14" s="217"/>
      <c r="GLQ14" s="217"/>
      <c r="GLR14" s="217"/>
      <c r="GLS14" s="217"/>
      <c r="GLT14" s="217"/>
      <c r="GLU14" s="217"/>
      <c r="GLV14" s="217"/>
      <c r="GLW14" s="217"/>
      <c r="GLX14" s="217"/>
      <c r="GLY14" s="217"/>
      <c r="GLZ14" s="217"/>
      <c r="GMA14" s="217"/>
      <c r="GMB14" s="217"/>
      <c r="GMC14" s="217"/>
      <c r="GMD14" s="217"/>
      <c r="GME14" s="217"/>
      <c r="GMF14" s="217"/>
      <c r="GMG14" s="217"/>
      <c r="GMH14" s="217"/>
      <c r="GMI14" s="217"/>
      <c r="GMJ14" s="217"/>
      <c r="GMK14" s="217"/>
      <c r="GML14" s="217"/>
      <c r="GMM14" s="217"/>
      <c r="GMN14" s="217"/>
      <c r="GMO14" s="217"/>
      <c r="GMP14" s="217"/>
      <c r="GMQ14" s="217"/>
      <c r="GMR14" s="217"/>
      <c r="GMS14" s="217"/>
      <c r="GMT14" s="217"/>
      <c r="GMU14" s="217"/>
      <c r="GMV14" s="217"/>
      <c r="GMW14" s="217"/>
      <c r="GMX14" s="217"/>
      <c r="GMY14" s="217"/>
      <c r="GMZ14" s="217"/>
      <c r="GNA14" s="217"/>
      <c r="GNB14" s="217"/>
      <c r="GNC14" s="217"/>
      <c r="GND14" s="217"/>
      <c r="GNE14" s="217"/>
      <c r="GNF14" s="217"/>
      <c r="GNG14" s="217"/>
      <c r="GNH14" s="217"/>
      <c r="GNI14" s="217"/>
      <c r="GNJ14" s="217"/>
      <c r="GNK14" s="217"/>
      <c r="GNL14" s="217"/>
      <c r="GNM14" s="217"/>
      <c r="GNN14" s="217"/>
      <c r="GNO14" s="217"/>
      <c r="GNP14" s="217"/>
      <c r="GNQ14" s="217"/>
      <c r="GNR14" s="217"/>
      <c r="GNS14" s="217"/>
      <c r="GNT14" s="217"/>
      <c r="GNU14" s="217"/>
      <c r="GNV14" s="217"/>
      <c r="GNW14" s="217"/>
      <c r="GNX14" s="217"/>
      <c r="GNY14" s="217"/>
      <c r="GNZ14" s="217"/>
      <c r="GOA14" s="217"/>
      <c r="GOB14" s="217"/>
      <c r="GOC14" s="217"/>
      <c r="GOD14" s="217"/>
      <c r="GOE14" s="217"/>
      <c r="GOF14" s="217"/>
      <c r="GOG14" s="217"/>
      <c r="GOH14" s="217"/>
      <c r="GOI14" s="217"/>
      <c r="GOJ14" s="217"/>
      <c r="GOK14" s="217"/>
      <c r="GOL14" s="217"/>
      <c r="GOM14" s="217"/>
      <c r="GON14" s="217"/>
      <c r="GOO14" s="217"/>
      <c r="GOP14" s="217"/>
      <c r="GOQ14" s="217"/>
      <c r="GOR14" s="217"/>
      <c r="GOS14" s="217"/>
      <c r="GOT14" s="217"/>
      <c r="GOU14" s="217"/>
      <c r="GOV14" s="217"/>
      <c r="GOW14" s="217"/>
      <c r="GOX14" s="217"/>
      <c r="GOY14" s="217"/>
      <c r="GOZ14" s="217"/>
      <c r="GPA14" s="217"/>
      <c r="GPB14" s="217"/>
      <c r="GPC14" s="217"/>
      <c r="GPD14" s="217"/>
      <c r="GPE14" s="217"/>
      <c r="GPF14" s="217"/>
      <c r="GPG14" s="217"/>
      <c r="GPH14" s="217"/>
      <c r="GPI14" s="217"/>
      <c r="GPJ14" s="217"/>
      <c r="GPK14" s="217"/>
      <c r="GPL14" s="217"/>
      <c r="GPM14" s="217"/>
      <c r="GPN14" s="217"/>
      <c r="GPO14" s="217"/>
      <c r="GPP14" s="217"/>
      <c r="GPQ14" s="217"/>
      <c r="GPR14" s="217"/>
      <c r="GPS14" s="217"/>
      <c r="GPT14" s="217"/>
      <c r="GPU14" s="217"/>
      <c r="GPV14" s="217"/>
      <c r="GPW14" s="217"/>
      <c r="GPX14" s="217"/>
      <c r="GPY14" s="217"/>
      <c r="GPZ14" s="217"/>
      <c r="GQA14" s="217"/>
      <c r="GQB14" s="217"/>
      <c r="GQC14" s="217"/>
      <c r="GQD14" s="217"/>
      <c r="GQE14" s="217"/>
      <c r="GQF14" s="217"/>
      <c r="GQG14" s="217"/>
      <c r="GQH14" s="217"/>
      <c r="GQI14" s="217"/>
      <c r="GQJ14" s="217"/>
      <c r="GQK14" s="217"/>
      <c r="GQL14" s="217"/>
      <c r="GQM14" s="217"/>
      <c r="GQN14" s="217"/>
      <c r="GQO14" s="217"/>
      <c r="GQP14" s="217"/>
      <c r="GQQ14" s="217"/>
      <c r="GQR14" s="217"/>
      <c r="GQS14" s="217"/>
      <c r="GQT14" s="217"/>
      <c r="GQU14" s="217"/>
      <c r="GQV14" s="217"/>
      <c r="GQW14" s="217"/>
      <c r="GQX14" s="217"/>
      <c r="GQY14" s="217"/>
      <c r="GQZ14" s="217"/>
      <c r="GRA14" s="217"/>
      <c r="GRB14" s="217"/>
      <c r="GRC14" s="217"/>
      <c r="GRD14" s="217"/>
      <c r="GRE14" s="217"/>
      <c r="GRF14" s="217"/>
      <c r="GRG14" s="217"/>
      <c r="GRH14" s="217"/>
      <c r="GRI14" s="217"/>
      <c r="GRJ14" s="217"/>
      <c r="GRK14" s="217"/>
      <c r="GRL14" s="217"/>
      <c r="GRM14" s="217"/>
      <c r="GRN14" s="217"/>
      <c r="GRO14" s="217"/>
      <c r="GRP14" s="217"/>
      <c r="GRQ14" s="217"/>
      <c r="GRR14" s="217"/>
      <c r="GRS14" s="217"/>
      <c r="GRT14" s="217"/>
      <c r="GRU14" s="217"/>
      <c r="GRV14" s="217"/>
      <c r="GRW14" s="217"/>
      <c r="GRX14" s="217"/>
      <c r="GRY14" s="217"/>
      <c r="GRZ14" s="217"/>
      <c r="GSA14" s="217"/>
      <c r="GSB14" s="217"/>
      <c r="GSC14" s="217"/>
      <c r="GSD14" s="217"/>
      <c r="GSE14" s="217"/>
      <c r="GSF14" s="217"/>
      <c r="GSG14" s="217"/>
      <c r="GSH14" s="217"/>
      <c r="GSI14" s="217"/>
      <c r="GSJ14" s="217"/>
      <c r="GSK14" s="217"/>
      <c r="GSL14" s="217"/>
      <c r="GSM14" s="217"/>
      <c r="GSN14" s="217"/>
      <c r="GSO14" s="217"/>
      <c r="GSP14" s="217"/>
      <c r="GSQ14" s="217"/>
      <c r="GSR14" s="217"/>
      <c r="GSS14" s="217"/>
      <c r="GST14" s="217"/>
      <c r="GSU14" s="217"/>
      <c r="GSV14" s="217"/>
      <c r="GSW14" s="217"/>
      <c r="GSX14" s="217"/>
      <c r="GSY14" s="217"/>
      <c r="GSZ14" s="217"/>
      <c r="GTA14" s="217"/>
      <c r="GTB14" s="217"/>
      <c r="GTC14" s="217"/>
      <c r="GTD14" s="217"/>
      <c r="GTE14" s="217"/>
      <c r="GTF14" s="217"/>
      <c r="GTG14" s="217"/>
      <c r="GTH14" s="217"/>
      <c r="GTI14" s="217"/>
      <c r="GTJ14" s="217"/>
      <c r="GTK14" s="217"/>
      <c r="GTL14" s="217"/>
      <c r="GTM14" s="217"/>
      <c r="GTN14" s="217"/>
      <c r="GTO14" s="217"/>
      <c r="GTP14" s="217"/>
      <c r="GTQ14" s="217"/>
      <c r="GTR14" s="217"/>
      <c r="GTS14" s="217"/>
      <c r="GTT14" s="217"/>
      <c r="GTU14" s="217"/>
      <c r="GTV14" s="217"/>
      <c r="GTW14" s="217"/>
      <c r="GTX14" s="217"/>
      <c r="GTY14" s="217"/>
      <c r="GTZ14" s="217"/>
      <c r="GUA14" s="217"/>
      <c r="GUB14" s="217"/>
      <c r="GUC14" s="217"/>
      <c r="GUD14" s="217"/>
      <c r="GUE14" s="217"/>
      <c r="GUF14" s="217"/>
      <c r="GUG14" s="217"/>
      <c r="GUH14" s="217"/>
      <c r="GUI14" s="217"/>
      <c r="GUJ14" s="217"/>
      <c r="GUK14" s="217"/>
      <c r="GUL14" s="217"/>
      <c r="GUM14" s="217"/>
      <c r="GUN14" s="217"/>
      <c r="GUO14" s="217"/>
      <c r="GUP14" s="217"/>
      <c r="GUQ14" s="217"/>
      <c r="GUR14" s="217"/>
      <c r="GUS14" s="217"/>
      <c r="GUT14" s="217"/>
      <c r="GUU14" s="217"/>
      <c r="GUV14" s="217"/>
      <c r="GUW14" s="217"/>
      <c r="GUX14" s="217"/>
      <c r="GUY14" s="217"/>
      <c r="GUZ14" s="217"/>
      <c r="GVA14" s="217"/>
      <c r="GVB14" s="217"/>
      <c r="GVC14" s="217"/>
      <c r="GVD14" s="217"/>
      <c r="GVE14" s="217"/>
      <c r="GVF14" s="217"/>
      <c r="GVG14" s="217"/>
      <c r="GVH14" s="217"/>
      <c r="GVI14" s="217"/>
      <c r="GVJ14" s="217"/>
      <c r="GVK14" s="217"/>
      <c r="GVL14" s="217"/>
      <c r="GVM14" s="217"/>
      <c r="GVN14" s="217"/>
      <c r="GVO14" s="217"/>
      <c r="GVP14" s="217"/>
      <c r="GVQ14" s="217"/>
      <c r="GVR14" s="217"/>
      <c r="GVS14" s="217"/>
      <c r="GVT14" s="217"/>
      <c r="GVU14" s="217"/>
      <c r="GVV14" s="217"/>
      <c r="GVW14" s="217"/>
      <c r="GVX14" s="217"/>
      <c r="GVY14" s="217"/>
      <c r="GVZ14" s="217"/>
      <c r="GWA14" s="217"/>
      <c r="GWB14" s="217"/>
      <c r="GWC14" s="217"/>
      <c r="GWD14" s="217"/>
      <c r="GWE14" s="217"/>
      <c r="GWF14" s="217"/>
      <c r="GWG14" s="217"/>
      <c r="GWH14" s="217"/>
      <c r="GWI14" s="217"/>
      <c r="GWJ14" s="217"/>
      <c r="GWK14" s="217"/>
      <c r="GWL14" s="217"/>
      <c r="GWM14" s="217"/>
      <c r="GWN14" s="217"/>
      <c r="GWO14" s="217"/>
      <c r="GWP14" s="217"/>
      <c r="GWQ14" s="217"/>
      <c r="GWR14" s="217"/>
      <c r="GWS14" s="217"/>
      <c r="GWT14" s="217"/>
      <c r="GWU14" s="217"/>
      <c r="GWV14" s="217"/>
      <c r="GWW14" s="217"/>
      <c r="GWX14" s="217"/>
      <c r="GWY14" s="217"/>
      <c r="GWZ14" s="217"/>
      <c r="GXA14" s="217"/>
      <c r="GXB14" s="217"/>
      <c r="GXC14" s="217"/>
      <c r="GXD14" s="217"/>
      <c r="GXE14" s="217"/>
      <c r="GXF14" s="217"/>
      <c r="GXG14" s="217"/>
      <c r="GXH14" s="217"/>
      <c r="GXI14" s="217"/>
      <c r="GXJ14" s="217"/>
      <c r="GXK14" s="217"/>
      <c r="GXL14" s="217"/>
      <c r="GXM14" s="217"/>
      <c r="GXN14" s="217"/>
      <c r="GXO14" s="217"/>
      <c r="GXP14" s="217"/>
      <c r="GXQ14" s="217"/>
      <c r="GXR14" s="217"/>
      <c r="GXS14" s="217"/>
      <c r="GXT14" s="217"/>
      <c r="GXU14" s="217"/>
      <c r="GXV14" s="217"/>
      <c r="GXW14" s="217"/>
      <c r="GXX14" s="217"/>
      <c r="GXY14" s="217"/>
      <c r="GXZ14" s="217"/>
      <c r="GYA14" s="217"/>
      <c r="GYB14" s="217"/>
      <c r="GYC14" s="217"/>
      <c r="GYD14" s="217"/>
      <c r="GYE14" s="217"/>
      <c r="GYF14" s="217"/>
      <c r="GYG14" s="217"/>
      <c r="GYH14" s="217"/>
      <c r="GYI14" s="217"/>
      <c r="GYJ14" s="217"/>
      <c r="GYK14" s="217"/>
      <c r="GYL14" s="217"/>
      <c r="GYM14" s="217"/>
      <c r="GYN14" s="217"/>
      <c r="GYO14" s="217"/>
      <c r="GYP14" s="217"/>
      <c r="GYQ14" s="217"/>
      <c r="GYR14" s="217"/>
      <c r="GYS14" s="217"/>
      <c r="GYT14" s="217"/>
      <c r="GYU14" s="217"/>
      <c r="GYV14" s="217"/>
      <c r="GYW14" s="217"/>
      <c r="GYX14" s="217"/>
      <c r="GYY14" s="217"/>
      <c r="GYZ14" s="217"/>
      <c r="GZA14" s="217"/>
      <c r="GZB14" s="217"/>
      <c r="GZC14" s="217"/>
      <c r="GZD14" s="217"/>
      <c r="GZE14" s="217"/>
      <c r="GZF14" s="217"/>
      <c r="GZG14" s="217"/>
      <c r="GZH14" s="217"/>
      <c r="GZI14" s="217"/>
      <c r="GZJ14" s="217"/>
      <c r="GZK14" s="217"/>
      <c r="GZL14" s="217"/>
      <c r="GZM14" s="217"/>
      <c r="GZN14" s="217"/>
      <c r="GZO14" s="217"/>
      <c r="GZP14" s="217"/>
      <c r="GZQ14" s="217"/>
      <c r="GZR14" s="217"/>
      <c r="GZS14" s="217"/>
      <c r="GZT14" s="217"/>
      <c r="GZU14" s="217"/>
      <c r="GZV14" s="217"/>
      <c r="GZW14" s="217"/>
      <c r="GZX14" s="217"/>
      <c r="GZY14" s="217"/>
      <c r="GZZ14" s="217"/>
      <c r="HAA14" s="217"/>
      <c r="HAB14" s="217"/>
      <c r="HAC14" s="217"/>
      <c r="HAD14" s="217"/>
      <c r="HAE14" s="217"/>
      <c r="HAF14" s="217"/>
      <c r="HAG14" s="217"/>
      <c r="HAH14" s="217"/>
      <c r="HAI14" s="217"/>
      <c r="HAJ14" s="217"/>
      <c r="HAK14" s="217"/>
      <c r="HAL14" s="217"/>
      <c r="HAM14" s="217"/>
      <c r="HAN14" s="217"/>
      <c r="HAO14" s="217"/>
      <c r="HAP14" s="217"/>
      <c r="HAQ14" s="217"/>
      <c r="HAR14" s="217"/>
      <c r="HAS14" s="217"/>
      <c r="HAT14" s="217"/>
      <c r="HAU14" s="217"/>
      <c r="HAV14" s="217"/>
      <c r="HAW14" s="217"/>
      <c r="HAX14" s="217"/>
      <c r="HAY14" s="217"/>
      <c r="HAZ14" s="217"/>
      <c r="HBA14" s="217"/>
      <c r="HBB14" s="217"/>
      <c r="HBC14" s="217"/>
      <c r="HBD14" s="217"/>
      <c r="HBE14" s="217"/>
      <c r="HBF14" s="217"/>
      <c r="HBG14" s="217"/>
      <c r="HBH14" s="217"/>
      <c r="HBI14" s="217"/>
      <c r="HBJ14" s="217"/>
      <c r="HBK14" s="217"/>
      <c r="HBL14" s="217"/>
      <c r="HBM14" s="217"/>
      <c r="HBN14" s="217"/>
      <c r="HBO14" s="217"/>
      <c r="HBP14" s="217"/>
      <c r="HBQ14" s="217"/>
      <c r="HBR14" s="217"/>
      <c r="HBS14" s="217"/>
      <c r="HBT14" s="217"/>
      <c r="HBU14" s="217"/>
      <c r="HBV14" s="217"/>
      <c r="HBW14" s="217"/>
      <c r="HBX14" s="217"/>
      <c r="HBY14" s="217"/>
      <c r="HBZ14" s="217"/>
      <c r="HCA14" s="217"/>
      <c r="HCB14" s="217"/>
      <c r="HCC14" s="217"/>
      <c r="HCD14" s="217"/>
      <c r="HCE14" s="217"/>
      <c r="HCF14" s="217"/>
      <c r="HCG14" s="217"/>
      <c r="HCH14" s="217"/>
      <c r="HCI14" s="217"/>
      <c r="HCJ14" s="217"/>
      <c r="HCK14" s="217"/>
      <c r="HCL14" s="217"/>
      <c r="HCM14" s="217"/>
      <c r="HCN14" s="217"/>
      <c r="HCO14" s="217"/>
      <c r="HCP14" s="217"/>
      <c r="HCQ14" s="217"/>
      <c r="HCR14" s="217"/>
      <c r="HCS14" s="217"/>
      <c r="HCT14" s="217"/>
      <c r="HCU14" s="217"/>
      <c r="HCV14" s="217"/>
      <c r="HCW14" s="217"/>
      <c r="HCX14" s="217"/>
      <c r="HCY14" s="217"/>
      <c r="HCZ14" s="217"/>
      <c r="HDA14" s="217"/>
      <c r="HDB14" s="217"/>
      <c r="HDC14" s="217"/>
      <c r="HDD14" s="217"/>
      <c r="HDE14" s="217"/>
      <c r="HDF14" s="217"/>
      <c r="HDG14" s="217"/>
      <c r="HDH14" s="217"/>
      <c r="HDI14" s="217"/>
      <c r="HDJ14" s="217"/>
      <c r="HDK14" s="217"/>
      <c r="HDL14" s="217"/>
      <c r="HDM14" s="217"/>
      <c r="HDN14" s="217"/>
      <c r="HDO14" s="217"/>
      <c r="HDP14" s="217"/>
      <c r="HDQ14" s="217"/>
      <c r="HDR14" s="217"/>
      <c r="HDS14" s="217"/>
      <c r="HDT14" s="217"/>
      <c r="HDU14" s="217"/>
      <c r="HDV14" s="217"/>
      <c r="HDW14" s="217"/>
      <c r="HDX14" s="217"/>
      <c r="HDY14" s="217"/>
      <c r="HDZ14" s="217"/>
      <c r="HEA14" s="217"/>
      <c r="HEB14" s="217"/>
      <c r="HEC14" s="217"/>
      <c r="HED14" s="217"/>
      <c r="HEE14" s="217"/>
      <c r="HEF14" s="217"/>
      <c r="HEG14" s="217"/>
      <c r="HEH14" s="217"/>
      <c r="HEI14" s="217"/>
      <c r="HEJ14" s="217"/>
      <c r="HEK14" s="217"/>
      <c r="HEL14" s="217"/>
      <c r="HEM14" s="217"/>
      <c r="HEN14" s="217"/>
      <c r="HEO14" s="217"/>
      <c r="HEP14" s="217"/>
      <c r="HEQ14" s="217"/>
      <c r="HER14" s="217"/>
      <c r="HES14" s="217"/>
      <c r="HET14" s="217"/>
      <c r="HEU14" s="217"/>
      <c r="HEV14" s="217"/>
      <c r="HEW14" s="217"/>
      <c r="HEX14" s="217"/>
      <c r="HEY14" s="217"/>
      <c r="HEZ14" s="217"/>
      <c r="HFA14" s="217"/>
      <c r="HFB14" s="217"/>
      <c r="HFC14" s="217"/>
      <c r="HFD14" s="217"/>
      <c r="HFE14" s="217"/>
      <c r="HFF14" s="217"/>
      <c r="HFG14" s="217"/>
      <c r="HFH14" s="217"/>
      <c r="HFI14" s="217"/>
      <c r="HFJ14" s="217"/>
      <c r="HFK14" s="217"/>
      <c r="HFL14" s="217"/>
      <c r="HFM14" s="217"/>
      <c r="HFN14" s="217"/>
      <c r="HFO14" s="217"/>
      <c r="HFP14" s="217"/>
      <c r="HFQ14" s="217"/>
      <c r="HFR14" s="217"/>
      <c r="HFS14" s="217"/>
      <c r="HFT14" s="217"/>
      <c r="HFU14" s="217"/>
      <c r="HFV14" s="217"/>
      <c r="HFW14" s="217"/>
      <c r="HFX14" s="217"/>
      <c r="HFY14" s="217"/>
      <c r="HFZ14" s="217"/>
      <c r="HGA14" s="217"/>
      <c r="HGB14" s="217"/>
      <c r="HGC14" s="217"/>
      <c r="HGD14" s="217"/>
      <c r="HGE14" s="217"/>
      <c r="HGF14" s="217"/>
      <c r="HGG14" s="217"/>
      <c r="HGH14" s="217"/>
      <c r="HGI14" s="217"/>
      <c r="HGJ14" s="217"/>
      <c r="HGK14" s="217"/>
      <c r="HGL14" s="217"/>
      <c r="HGM14" s="217"/>
      <c r="HGN14" s="217"/>
      <c r="HGO14" s="217"/>
      <c r="HGP14" s="217"/>
      <c r="HGQ14" s="217"/>
      <c r="HGR14" s="217"/>
      <c r="HGS14" s="217"/>
      <c r="HGT14" s="217"/>
      <c r="HGU14" s="217"/>
      <c r="HGV14" s="217"/>
      <c r="HGW14" s="217"/>
      <c r="HGX14" s="217"/>
      <c r="HGY14" s="217"/>
      <c r="HGZ14" s="217"/>
      <c r="HHA14" s="217"/>
      <c r="HHB14" s="217"/>
      <c r="HHC14" s="217"/>
      <c r="HHD14" s="217"/>
      <c r="HHE14" s="217"/>
      <c r="HHF14" s="217"/>
      <c r="HHG14" s="217"/>
      <c r="HHH14" s="217"/>
      <c r="HHI14" s="217"/>
      <c r="HHJ14" s="217"/>
      <c r="HHK14" s="217"/>
      <c r="HHL14" s="217"/>
      <c r="HHM14" s="217"/>
      <c r="HHN14" s="217"/>
      <c r="HHO14" s="217"/>
      <c r="HHP14" s="217"/>
      <c r="HHQ14" s="217"/>
      <c r="HHR14" s="217"/>
      <c r="HHS14" s="217"/>
      <c r="HHT14" s="217"/>
      <c r="HHU14" s="217"/>
      <c r="HHV14" s="217"/>
      <c r="HHW14" s="217"/>
      <c r="HHX14" s="217"/>
      <c r="HHY14" s="217"/>
      <c r="HHZ14" s="217"/>
      <c r="HIA14" s="217"/>
      <c r="HIB14" s="217"/>
      <c r="HIC14" s="217"/>
      <c r="HID14" s="217"/>
      <c r="HIE14" s="217"/>
      <c r="HIF14" s="217"/>
      <c r="HIG14" s="217"/>
      <c r="HIH14" s="217"/>
      <c r="HII14" s="217"/>
      <c r="HIJ14" s="217"/>
      <c r="HIK14" s="217"/>
      <c r="HIL14" s="217"/>
      <c r="HIM14" s="217"/>
      <c r="HIN14" s="217"/>
      <c r="HIO14" s="217"/>
      <c r="HIP14" s="217"/>
      <c r="HIQ14" s="217"/>
      <c r="HIR14" s="217"/>
      <c r="HIS14" s="217"/>
      <c r="HIT14" s="217"/>
      <c r="HIU14" s="217"/>
      <c r="HIV14" s="217"/>
      <c r="HIW14" s="217"/>
      <c r="HIX14" s="217"/>
      <c r="HIY14" s="217"/>
      <c r="HIZ14" s="217"/>
      <c r="HJA14" s="217"/>
      <c r="HJB14" s="217"/>
      <c r="HJC14" s="217"/>
      <c r="HJD14" s="217"/>
      <c r="HJE14" s="217"/>
      <c r="HJF14" s="217"/>
      <c r="HJG14" s="217"/>
      <c r="HJH14" s="217"/>
      <c r="HJI14" s="217"/>
      <c r="HJJ14" s="217"/>
      <c r="HJK14" s="217"/>
      <c r="HJL14" s="217"/>
      <c r="HJM14" s="217"/>
      <c r="HJN14" s="217"/>
      <c r="HJO14" s="217"/>
      <c r="HJP14" s="217"/>
      <c r="HJQ14" s="217"/>
      <c r="HJR14" s="217"/>
      <c r="HJS14" s="217"/>
      <c r="HJT14" s="217"/>
      <c r="HJU14" s="217"/>
      <c r="HJV14" s="217"/>
      <c r="HJW14" s="217"/>
      <c r="HJX14" s="217"/>
      <c r="HJY14" s="217"/>
      <c r="HJZ14" s="217"/>
      <c r="HKA14" s="217"/>
      <c r="HKB14" s="217"/>
      <c r="HKC14" s="217"/>
      <c r="HKD14" s="217"/>
      <c r="HKE14" s="217"/>
      <c r="HKF14" s="217"/>
      <c r="HKG14" s="217"/>
      <c r="HKH14" s="217"/>
      <c r="HKI14" s="217"/>
      <c r="HKJ14" s="217"/>
      <c r="HKK14" s="217"/>
      <c r="HKL14" s="217"/>
      <c r="HKM14" s="217"/>
      <c r="HKN14" s="217"/>
      <c r="HKO14" s="217"/>
      <c r="HKP14" s="217"/>
      <c r="HKQ14" s="217"/>
      <c r="HKR14" s="217"/>
      <c r="HKS14" s="217"/>
      <c r="HKT14" s="217"/>
      <c r="HKU14" s="217"/>
      <c r="HKV14" s="217"/>
      <c r="HKW14" s="217"/>
      <c r="HKX14" s="217"/>
      <c r="HKY14" s="217"/>
      <c r="HKZ14" s="217"/>
      <c r="HLA14" s="217"/>
      <c r="HLB14" s="217"/>
      <c r="HLC14" s="217"/>
      <c r="HLD14" s="217"/>
      <c r="HLE14" s="217"/>
      <c r="HLF14" s="217"/>
      <c r="HLG14" s="217"/>
      <c r="HLH14" s="217"/>
      <c r="HLI14" s="217"/>
      <c r="HLJ14" s="217"/>
      <c r="HLK14" s="217"/>
      <c r="HLL14" s="217"/>
      <c r="HLM14" s="217"/>
      <c r="HLN14" s="217"/>
      <c r="HLO14" s="217"/>
      <c r="HLP14" s="217"/>
      <c r="HLQ14" s="217"/>
      <c r="HLR14" s="217"/>
      <c r="HLS14" s="217"/>
      <c r="HLT14" s="217"/>
      <c r="HLU14" s="217"/>
      <c r="HLV14" s="217"/>
      <c r="HLW14" s="217"/>
      <c r="HLX14" s="217"/>
      <c r="HLY14" s="217"/>
      <c r="HLZ14" s="217"/>
      <c r="HMA14" s="217"/>
      <c r="HMB14" s="217"/>
      <c r="HMC14" s="217"/>
      <c r="HMD14" s="217"/>
      <c r="HME14" s="217"/>
      <c r="HMF14" s="217"/>
      <c r="HMG14" s="217"/>
      <c r="HMH14" s="217"/>
      <c r="HMI14" s="217"/>
      <c r="HMJ14" s="217"/>
      <c r="HMK14" s="217"/>
      <c r="HML14" s="217"/>
      <c r="HMM14" s="217"/>
      <c r="HMN14" s="217"/>
      <c r="HMO14" s="217"/>
      <c r="HMP14" s="217"/>
      <c r="HMQ14" s="217"/>
      <c r="HMR14" s="217"/>
      <c r="HMS14" s="217"/>
      <c r="HMT14" s="217"/>
      <c r="HMU14" s="217"/>
      <c r="HMV14" s="217"/>
      <c r="HMW14" s="217"/>
      <c r="HMX14" s="217"/>
      <c r="HMY14" s="217"/>
      <c r="HMZ14" s="217"/>
      <c r="HNA14" s="217"/>
      <c r="HNB14" s="217"/>
      <c r="HNC14" s="217"/>
      <c r="HND14" s="217"/>
      <c r="HNE14" s="217"/>
      <c r="HNF14" s="217"/>
      <c r="HNG14" s="217"/>
      <c r="HNH14" s="217"/>
      <c r="HNI14" s="217"/>
      <c r="HNJ14" s="217"/>
      <c r="HNK14" s="217"/>
      <c r="HNL14" s="217"/>
      <c r="HNM14" s="217"/>
      <c r="HNN14" s="217"/>
      <c r="HNO14" s="217"/>
      <c r="HNP14" s="217"/>
      <c r="HNQ14" s="217"/>
      <c r="HNR14" s="217"/>
      <c r="HNS14" s="217"/>
      <c r="HNT14" s="217"/>
      <c r="HNU14" s="217"/>
      <c r="HNV14" s="217"/>
      <c r="HNW14" s="217"/>
      <c r="HNX14" s="217"/>
      <c r="HNY14" s="217"/>
      <c r="HNZ14" s="217"/>
      <c r="HOA14" s="217"/>
      <c r="HOB14" s="217"/>
      <c r="HOC14" s="217"/>
      <c r="HOD14" s="217"/>
      <c r="HOE14" s="217"/>
      <c r="HOF14" s="217"/>
      <c r="HOG14" s="217"/>
      <c r="HOH14" s="217"/>
      <c r="HOI14" s="217"/>
      <c r="HOJ14" s="217"/>
      <c r="HOK14" s="217"/>
      <c r="HOL14" s="217"/>
      <c r="HOM14" s="217"/>
      <c r="HON14" s="217"/>
      <c r="HOO14" s="217"/>
      <c r="HOP14" s="217"/>
      <c r="HOQ14" s="217"/>
      <c r="HOR14" s="217"/>
      <c r="HOS14" s="217"/>
      <c r="HOT14" s="217"/>
      <c r="HOU14" s="217"/>
      <c r="HOV14" s="217"/>
      <c r="HOW14" s="217"/>
      <c r="HOX14" s="217"/>
      <c r="HOY14" s="217"/>
      <c r="HOZ14" s="217"/>
      <c r="HPA14" s="217"/>
      <c r="HPB14" s="217"/>
      <c r="HPC14" s="217"/>
      <c r="HPD14" s="217"/>
      <c r="HPE14" s="217"/>
      <c r="HPF14" s="217"/>
      <c r="HPG14" s="217"/>
      <c r="HPH14" s="217"/>
      <c r="HPI14" s="217"/>
      <c r="HPJ14" s="217"/>
      <c r="HPK14" s="217"/>
      <c r="HPL14" s="217"/>
      <c r="HPM14" s="217"/>
      <c r="HPN14" s="217"/>
      <c r="HPO14" s="217"/>
      <c r="HPP14" s="217"/>
      <c r="HPQ14" s="217"/>
      <c r="HPR14" s="217"/>
      <c r="HPS14" s="217"/>
      <c r="HPT14" s="217"/>
      <c r="HPU14" s="217"/>
      <c r="HPV14" s="217"/>
      <c r="HPW14" s="217"/>
      <c r="HPX14" s="217"/>
      <c r="HPY14" s="217"/>
      <c r="HPZ14" s="217"/>
      <c r="HQA14" s="217"/>
      <c r="HQB14" s="217"/>
      <c r="HQC14" s="217"/>
      <c r="HQD14" s="217"/>
      <c r="HQE14" s="217"/>
      <c r="HQF14" s="217"/>
      <c r="HQG14" s="217"/>
      <c r="HQH14" s="217"/>
      <c r="HQI14" s="217"/>
      <c r="HQJ14" s="217"/>
      <c r="HQK14" s="217"/>
      <c r="HQL14" s="217"/>
      <c r="HQM14" s="217"/>
      <c r="HQN14" s="217"/>
      <c r="HQO14" s="217"/>
      <c r="HQP14" s="217"/>
      <c r="HQQ14" s="217"/>
      <c r="HQR14" s="217"/>
      <c r="HQS14" s="217"/>
      <c r="HQT14" s="217"/>
      <c r="HQU14" s="217"/>
      <c r="HQV14" s="217"/>
      <c r="HQW14" s="217"/>
      <c r="HQX14" s="217"/>
      <c r="HQY14" s="217"/>
      <c r="HQZ14" s="217"/>
      <c r="HRA14" s="217"/>
      <c r="HRB14" s="217"/>
      <c r="HRC14" s="217"/>
      <c r="HRD14" s="217"/>
      <c r="HRE14" s="217"/>
      <c r="HRF14" s="217"/>
      <c r="HRG14" s="217"/>
      <c r="HRH14" s="217"/>
      <c r="HRI14" s="217"/>
      <c r="HRJ14" s="217"/>
      <c r="HRK14" s="217"/>
      <c r="HRL14" s="217"/>
      <c r="HRM14" s="217"/>
      <c r="HRN14" s="217"/>
      <c r="HRO14" s="217"/>
      <c r="HRP14" s="217"/>
      <c r="HRQ14" s="217"/>
      <c r="HRR14" s="217"/>
      <c r="HRS14" s="217"/>
      <c r="HRT14" s="217"/>
      <c r="HRU14" s="217"/>
      <c r="HRV14" s="217"/>
      <c r="HRW14" s="217"/>
      <c r="HRX14" s="217"/>
      <c r="HRY14" s="217"/>
      <c r="HRZ14" s="217"/>
      <c r="HSA14" s="217"/>
      <c r="HSB14" s="217"/>
      <c r="HSC14" s="217"/>
      <c r="HSD14" s="217"/>
      <c r="HSE14" s="217"/>
      <c r="HSF14" s="217"/>
      <c r="HSG14" s="217"/>
      <c r="HSH14" s="217"/>
      <c r="HSI14" s="217"/>
      <c r="HSJ14" s="217"/>
      <c r="HSK14" s="217"/>
      <c r="HSL14" s="217"/>
      <c r="HSM14" s="217"/>
      <c r="HSN14" s="217"/>
      <c r="HSO14" s="217"/>
      <c r="HSP14" s="217"/>
      <c r="HSQ14" s="217"/>
      <c r="HSR14" s="217"/>
      <c r="HSS14" s="217"/>
      <c r="HST14" s="217"/>
      <c r="HSU14" s="217"/>
      <c r="HSV14" s="217"/>
      <c r="HSW14" s="217"/>
      <c r="HSX14" s="217"/>
      <c r="HSY14" s="217"/>
      <c r="HSZ14" s="217"/>
      <c r="HTA14" s="217"/>
      <c r="HTB14" s="217"/>
      <c r="HTC14" s="217"/>
      <c r="HTD14" s="217"/>
      <c r="HTE14" s="217"/>
      <c r="HTF14" s="217"/>
      <c r="HTG14" s="217"/>
      <c r="HTH14" s="217"/>
      <c r="HTI14" s="217"/>
      <c r="HTJ14" s="217"/>
      <c r="HTK14" s="217"/>
      <c r="HTL14" s="217"/>
      <c r="HTM14" s="217"/>
      <c r="HTN14" s="217"/>
      <c r="HTO14" s="217"/>
      <c r="HTP14" s="217"/>
      <c r="HTQ14" s="217"/>
      <c r="HTR14" s="217"/>
      <c r="HTS14" s="217"/>
      <c r="HTT14" s="217"/>
      <c r="HTU14" s="217"/>
      <c r="HTV14" s="217"/>
      <c r="HTW14" s="217"/>
      <c r="HTX14" s="217"/>
      <c r="HTY14" s="217"/>
      <c r="HTZ14" s="217"/>
      <c r="HUA14" s="217"/>
      <c r="HUB14" s="217"/>
      <c r="HUC14" s="217"/>
      <c r="HUD14" s="217"/>
      <c r="HUE14" s="217"/>
      <c r="HUF14" s="217"/>
      <c r="HUG14" s="217"/>
      <c r="HUH14" s="217"/>
      <c r="HUI14" s="217"/>
      <c r="HUJ14" s="217"/>
      <c r="HUK14" s="217"/>
      <c r="HUL14" s="217"/>
      <c r="HUM14" s="217"/>
      <c r="HUN14" s="217"/>
      <c r="HUO14" s="217"/>
      <c r="HUP14" s="217"/>
      <c r="HUQ14" s="217"/>
      <c r="HUR14" s="217"/>
      <c r="HUS14" s="217"/>
      <c r="HUT14" s="217"/>
      <c r="HUU14" s="217"/>
      <c r="HUV14" s="217"/>
      <c r="HUW14" s="217"/>
      <c r="HUX14" s="217"/>
      <c r="HUY14" s="217"/>
      <c r="HUZ14" s="217"/>
      <c r="HVA14" s="217"/>
      <c r="HVB14" s="217"/>
      <c r="HVC14" s="217"/>
      <c r="HVD14" s="217"/>
      <c r="HVE14" s="217"/>
      <c r="HVF14" s="217"/>
      <c r="HVG14" s="217"/>
      <c r="HVH14" s="217"/>
      <c r="HVI14" s="217"/>
      <c r="HVJ14" s="217"/>
      <c r="HVK14" s="217"/>
      <c r="HVL14" s="217"/>
      <c r="HVM14" s="217"/>
      <c r="HVN14" s="217"/>
      <c r="HVO14" s="217"/>
      <c r="HVP14" s="217"/>
      <c r="HVQ14" s="217"/>
      <c r="HVR14" s="217"/>
      <c r="HVS14" s="217"/>
      <c r="HVT14" s="217"/>
      <c r="HVU14" s="217"/>
      <c r="HVV14" s="217"/>
      <c r="HVW14" s="217"/>
      <c r="HVX14" s="217"/>
      <c r="HVY14" s="217"/>
      <c r="HVZ14" s="217"/>
      <c r="HWA14" s="217"/>
      <c r="HWB14" s="217"/>
      <c r="HWC14" s="217"/>
      <c r="HWD14" s="217"/>
      <c r="HWE14" s="217"/>
      <c r="HWF14" s="217"/>
      <c r="HWG14" s="217"/>
      <c r="HWH14" s="217"/>
      <c r="HWI14" s="217"/>
      <c r="HWJ14" s="217"/>
      <c r="HWK14" s="217"/>
      <c r="HWL14" s="217"/>
      <c r="HWM14" s="217"/>
      <c r="HWN14" s="217"/>
      <c r="HWO14" s="217"/>
      <c r="HWP14" s="217"/>
      <c r="HWQ14" s="217"/>
      <c r="HWR14" s="217"/>
      <c r="HWS14" s="217"/>
      <c r="HWT14" s="217"/>
      <c r="HWU14" s="217"/>
      <c r="HWV14" s="217"/>
      <c r="HWW14" s="217"/>
      <c r="HWX14" s="217"/>
      <c r="HWY14" s="217"/>
      <c r="HWZ14" s="217"/>
      <c r="HXA14" s="217"/>
      <c r="HXB14" s="217"/>
      <c r="HXC14" s="217"/>
      <c r="HXD14" s="217"/>
      <c r="HXE14" s="217"/>
      <c r="HXF14" s="217"/>
      <c r="HXG14" s="217"/>
      <c r="HXH14" s="217"/>
      <c r="HXI14" s="217"/>
      <c r="HXJ14" s="217"/>
      <c r="HXK14" s="217"/>
      <c r="HXL14" s="217"/>
      <c r="HXM14" s="217"/>
      <c r="HXN14" s="217"/>
      <c r="HXO14" s="217"/>
      <c r="HXP14" s="217"/>
      <c r="HXQ14" s="217"/>
      <c r="HXR14" s="217"/>
      <c r="HXS14" s="217"/>
      <c r="HXT14" s="217"/>
      <c r="HXU14" s="217"/>
      <c r="HXV14" s="217"/>
      <c r="HXW14" s="217"/>
      <c r="HXX14" s="217"/>
      <c r="HXY14" s="217"/>
      <c r="HXZ14" s="217"/>
      <c r="HYA14" s="217"/>
      <c r="HYB14" s="217"/>
      <c r="HYC14" s="217"/>
      <c r="HYD14" s="217"/>
      <c r="HYE14" s="217"/>
      <c r="HYF14" s="217"/>
      <c r="HYG14" s="217"/>
      <c r="HYH14" s="217"/>
      <c r="HYI14" s="217"/>
      <c r="HYJ14" s="217"/>
      <c r="HYK14" s="217"/>
      <c r="HYL14" s="217"/>
      <c r="HYM14" s="217"/>
      <c r="HYN14" s="217"/>
      <c r="HYO14" s="217"/>
      <c r="HYP14" s="217"/>
      <c r="HYQ14" s="217"/>
      <c r="HYR14" s="217"/>
      <c r="HYS14" s="217"/>
      <c r="HYT14" s="217"/>
      <c r="HYU14" s="217"/>
      <c r="HYV14" s="217"/>
      <c r="HYW14" s="217"/>
      <c r="HYX14" s="217"/>
      <c r="HYY14" s="217"/>
      <c r="HYZ14" s="217"/>
      <c r="HZA14" s="217"/>
      <c r="HZB14" s="217"/>
      <c r="HZC14" s="217"/>
      <c r="HZD14" s="217"/>
      <c r="HZE14" s="217"/>
      <c r="HZF14" s="217"/>
      <c r="HZG14" s="217"/>
      <c r="HZH14" s="217"/>
      <c r="HZI14" s="217"/>
      <c r="HZJ14" s="217"/>
      <c r="HZK14" s="217"/>
      <c r="HZL14" s="217"/>
      <c r="HZM14" s="217"/>
      <c r="HZN14" s="217"/>
      <c r="HZO14" s="217"/>
      <c r="HZP14" s="217"/>
      <c r="HZQ14" s="217"/>
      <c r="HZR14" s="217"/>
      <c r="HZS14" s="217"/>
      <c r="HZT14" s="217"/>
      <c r="HZU14" s="217"/>
      <c r="HZV14" s="217"/>
      <c r="HZW14" s="217"/>
      <c r="HZX14" s="217"/>
      <c r="HZY14" s="217"/>
      <c r="HZZ14" s="217"/>
      <c r="IAA14" s="217"/>
      <c r="IAB14" s="217"/>
      <c r="IAC14" s="217"/>
      <c r="IAD14" s="217"/>
      <c r="IAE14" s="217"/>
      <c r="IAF14" s="217"/>
      <c r="IAG14" s="217"/>
      <c r="IAH14" s="217"/>
      <c r="IAI14" s="217"/>
      <c r="IAJ14" s="217"/>
      <c r="IAK14" s="217"/>
      <c r="IAL14" s="217"/>
      <c r="IAM14" s="217"/>
      <c r="IAN14" s="217"/>
      <c r="IAO14" s="217"/>
      <c r="IAP14" s="217"/>
      <c r="IAQ14" s="217"/>
      <c r="IAR14" s="217"/>
      <c r="IAS14" s="217"/>
      <c r="IAT14" s="217"/>
      <c r="IAU14" s="217"/>
      <c r="IAV14" s="217"/>
      <c r="IAW14" s="217"/>
      <c r="IAX14" s="217"/>
      <c r="IAY14" s="217"/>
      <c r="IAZ14" s="217"/>
      <c r="IBA14" s="217"/>
      <c r="IBB14" s="217"/>
      <c r="IBC14" s="217"/>
      <c r="IBD14" s="217"/>
      <c r="IBE14" s="217"/>
      <c r="IBF14" s="217"/>
      <c r="IBG14" s="217"/>
      <c r="IBH14" s="217"/>
      <c r="IBI14" s="217"/>
      <c r="IBJ14" s="217"/>
      <c r="IBK14" s="217"/>
      <c r="IBL14" s="217"/>
      <c r="IBM14" s="217"/>
      <c r="IBN14" s="217"/>
      <c r="IBO14" s="217"/>
      <c r="IBP14" s="217"/>
      <c r="IBQ14" s="217"/>
      <c r="IBR14" s="217"/>
      <c r="IBS14" s="217"/>
      <c r="IBT14" s="217"/>
      <c r="IBU14" s="217"/>
      <c r="IBV14" s="217"/>
      <c r="IBW14" s="217"/>
      <c r="IBX14" s="217"/>
      <c r="IBY14" s="217"/>
      <c r="IBZ14" s="217"/>
      <c r="ICA14" s="217"/>
      <c r="ICB14" s="217"/>
      <c r="ICC14" s="217"/>
      <c r="ICD14" s="217"/>
      <c r="ICE14" s="217"/>
      <c r="ICF14" s="217"/>
      <c r="ICG14" s="217"/>
      <c r="ICH14" s="217"/>
      <c r="ICI14" s="217"/>
      <c r="ICJ14" s="217"/>
      <c r="ICK14" s="217"/>
      <c r="ICL14" s="217"/>
      <c r="ICM14" s="217"/>
      <c r="ICN14" s="217"/>
      <c r="ICO14" s="217"/>
      <c r="ICP14" s="217"/>
      <c r="ICQ14" s="217"/>
      <c r="ICR14" s="217"/>
      <c r="ICS14" s="217"/>
      <c r="ICT14" s="217"/>
      <c r="ICU14" s="217"/>
      <c r="ICV14" s="217"/>
      <c r="ICW14" s="217"/>
      <c r="ICX14" s="217"/>
      <c r="ICY14" s="217"/>
      <c r="ICZ14" s="217"/>
      <c r="IDA14" s="217"/>
      <c r="IDB14" s="217"/>
      <c r="IDC14" s="217"/>
      <c r="IDD14" s="217"/>
      <c r="IDE14" s="217"/>
      <c r="IDF14" s="217"/>
      <c r="IDG14" s="217"/>
      <c r="IDH14" s="217"/>
      <c r="IDI14" s="217"/>
      <c r="IDJ14" s="217"/>
      <c r="IDK14" s="217"/>
      <c r="IDL14" s="217"/>
      <c r="IDM14" s="217"/>
      <c r="IDN14" s="217"/>
      <c r="IDO14" s="217"/>
      <c r="IDP14" s="217"/>
      <c r="IDQ14" s="217"/>
      <c r="IDR14" s="217"/>
      <c r="IDS14" s="217"/>
      <c r="IDT14" s="217"/>
      <c r="IDU14" s="217"/>
      <c r="IDV14" s="217"/>
      <c r="IDW14" s="217"/>
      <c r="IDX14" s="217"/>
      <c r="IDY14" s="217"/>
      <c r="IDZ14" s="217"/>
      <c r="IEA14" s="217"/>
      <c r="IEB14" s="217"/>
      <c r="IEC14" s="217"/>
      <c r="IED14" s="217"/>
      <c r="IEE14" s="217"/>
      <c r="IEF14" s="217"/>
      <c r="IEG14" s="217"/>
      <c r="IEH14" s="217"/>
      <c r="IEI14" s="217"/>
      <c r="IEJ14" s="217"/>
      <c r="IEK14" s="217"/>
      <c r="IEL14" s="217"/>
      <c r="IEM14" s="217"/>
      <c r="IEN14" s="217"/>
      <c r="IEO14" s="217"/>
      <c r="IEP14" s="217"/>
      <c r="IEQ14" s="217"/>
      <c r="IER14" s="217"/>
      <c r="IES14" s="217"/>
      <c r="IET14" s="217"/>
      <c r="IEU14" s="217"/>
      <c r="IEV14" s="217"/>
      <c r="IEW14" s="217"/>
      <c r="IEX14" s="217"/>
      <c r="IEY14" s="217"/>
      <c r="IEZ14" s="217"/>
      <c r="IFA14" s="217"/>
      <c r="IFB14" s="217"/>
      <c r="IFC14" s="217"/>
      <c r="IFD14" s="217"/>
      <c r="IFE14" s="217"/>
      <c r="IFF14" s="217"/>
      <c r="IFG14" s="217"/>
      <c r="IFH14" s="217"/>
      <c r="IFI14" s="217"/>
      <c r="IFJ14" s="217"/>
      <c r="IFK14" s="217"/>
      <c r="IFL14" s="217"/>
      <c r="IFM14" s="217"/>
      <c r="IFN14" s="217"/>
      <c r="IFO14" s="217"/>
      <c r="IFP14" s="217"/>
      <c r="IFQ14" s="217"/>
      <c r="IFR14" s="217"/>
      <c r="IFS14" s="217"/>
      <c r="IFT14" s="217"/>
      <c r="IFU14" s="217"/>
      <c r="IFV14" s="217"/>
      <c r="IFW14" s="217"/>
      <c r="IFX14" s="217"/>
      <c r="IFY14" s="217"/>
      <c r="IFZ14" s="217"/>
      <c r="IGA14" s="217"/>
      <c r="IGB14" s="217"/>
      <c r="IGC14" s="217"/>
      <c r="IGD14" s="217"/>
      <c r="IGE14" s="217"/>
      <c r="IGF14" s="217"/>
      <c r="IGG14" s="217"/>
      <c r="IGH14" s="217"/>
      <c r="IGI14" s="217"/>
      <c r="IGJ14" s="217"/>
      <c r="IGK14" s="217"/>
      <c r="IGL14" s="217"/>
      <c r="IGM14" s="217"/>
      <c r="IGN14" s="217"/>
      <c r="IGO14" s="217"/>
      <c r="IGP14" s="217"/>
      <c r="IGQ14" s="217"/>
      <c r="IGR14" s="217"/>
      <c r="IGS14" s="217"/>
      <c r="IGT14" s="217"/>
      <c r="IGU14" s="217"/>
      <c r="IGV14" s="217"/>
      <c r="IGW14" s="217"/>
      <c r="IGX14" s="217"/>
      <c r="IGY14" s="217"/>
      <c r="IGZ14" s="217"/>
      <c r="IHA14" s="217"/>
      <c r="IHB14" s="217"/>
      <c r="IHC14" s="217"/>
      <c r="IHD14" s="217"/>
      <c r="IHE14" s="217"/>
      <c r="IHF14" s="217"/>
      <c r="IHG14" s="217"/>
      <c r="IHH14" s="217"/>
      <c r="IHI14" s="217"/>
      <c r="IHJ14" s="217"/>
      <c r="IHK14" s="217"/>
      <c r="IHL14" s="217"/>
      <c r="IHM14" s="217"/>
      <c r="IHN14" s="217"/>
      <c r="IHO14" s="217"/>
      <c r="IHP14" s="217"/>
      <c r="IHQ14" s="217"/>
      <c r="IHR14" s="217"/>
      <c r="IHS14" s="217"/>
      <c r="IHT14" s="217"/>
      <c r="IHU14" s="217"/>
      <c r="IHV14" s="217"/>
      <c r="IHW14" s="217"/>
      <c r="IHX14" s="217"/>
      <c r="IHY14" s="217"/>
      <c r="IHZ14" s="217"/>
      <c r="IIA14" s="217"/>
      <c r="IIB14" s="217"/>
      <c r="IIC14" s="217"/>
      <c r="IID14" s="217"/>
      <c r="IIE14" s="217"/>
      <c r="IIF14" s="217"/>
      <c r="IIG14" s="217"/>
      <c r="IIH14" s="217"/>
      <c r="III14" s="217"/>
      <c r="IIJ14" s="217"/>
      <c r="IIK14" s="217"/>
      <c r="IIL14" s="217"/>
      <c r="IIM14" s="217"/>
      <c r="IIN14" s="217"/>
      <c r="IIO14" s="217"/>
      <c r="IIP14" s="217"/>
      <c r="IIQ14" s="217"/>
      <c r="IIR14" s="217"/>
      <c r="IIS14" s="217"/>
      <c r="IIT14" s="217"/>
      <c r="IIU14" s="217"/>
      <c r="IIV14" s="217"/>
      <c r="IIW14" s="217"/>
      <c r="IIX14" s="217"/>
      <c r="IIY14" s="217"/>
      <c r="IIZ14" s="217"/>
      <c r="IJA14" s="217"/>
      <c r="IJB14" s="217"/>
      <c r="IJC14" s="217"/>
      <c r="IJD14" s="217"/>
      <c r="IJE14" s="217"/>
      <c r="IJF14" s="217"/>
      <c r="IJG14" s="217"/>
      <c r="IJH14" s="217"/>
      <c r="IJI14" s="217"/>
      <c r="IJJ14" s="217"/>
      <c r="IJK14" s="217"/>
      <c r="IJL14" s="217"/>
      <c r="IJM14" s="217"/>
      <c r="IJN14" s="217"/>
      <c r="IJO14" s="217"/>
      <c r="IJP14" s="217"/>
      <c r="IJQ14" s="217"/>
      <c r="IJR14" s="217"/>
      <c r="IJS14" s="217"/>
      <c r="IJT14" s="217"/>
      <c r="IJU14" s="217"/>
      <c r="IJV14" s="217"/>
      <c r="IJW14" s="217"/>
      <c r="IJX14" s="217"/>
      <c r="IJY14" s="217"/>
      <c r="IJZ14" s="217"/>
      <c r="IKA14" s="217"/>
      <c r="IKB14" s="217"/>
      <c r="IKC14" s="217"/>
      <c r="IKD14" s="217"/>
      <c r="IKE14" s="217"/>
      <c r="IKF14" s="217"/>
      <c r="IKG14" s="217"/>
      <c r="IKH14" s="217"/>
      <c r="IKI14" s="217"/>
      <c r="IKJ14" s="217"/>
      <c r="IKK14" s="217"/>
      <c r="IKL14" s="217"/>
      <c r="IKM14" s="217"/>
      <c r="IKN14" s="217"/>
      <c r="IKO14" s="217"/>
      <c r="IKP14" s="217"/>
      <c r="IKQ14" s="217"/>
      <c r="IKR14" s="217"/>
      <c r="IKS14" s="217"/>
      <c r="IKT14" s="217"/>
      <c r="IKU14" s="217"/>
      <c r="IKV14" s="217"/>
      <c r="IKW14" s="217"/>
      <c r="IKX14" s="217"/>
      <c r="IKY14" s="217"/>
      <c r="IKZ14" s="217"/>
      <c r="ILA14" s="217"/>
      <c r="ILB14" s="217"/>
      <c r="ILC14" s="217"/>
      <c r="ILD14" s="217"/>
      <c r="ILE14" s="217"/>
      <c r="ILF14" s="217"/>
      <c r="ILG14" s="217"/>
      <c r="ILH14" s="217"/>
      <c r="ILI14" s="217"/>
      <c r="ILJ14" s="217"/>
      <c r="ILK14" s="217"/>
      <c r="ILL14" s="217"/>
      <c r="ILM14" s="217"/>
      <c r="ILN14" s="217"/>
      <c r="ILO14" s="217"/>
      <c r="ILP14" s="217"/>
      <c r="ILQ14" s="217"/>
      <c r="ILR14" s="217"/>
      <c r="ILS14" s="217"/>
      <c r="ILT14" s="217"/>
      <c r="ILU14" s="217"/>
      <c r="ILV14" s="217"/>
      <c r="ILW14" s="217"/>
      <c r="ILX14" s="217"/>
      <c r="ILY14" s="217"/>
      <c r="ILZ14" s="217"/>
      <c r="IMA14" s="217"/>
      <c r="IMB14" s="217"/>
      <c r="IMC14" s="217"/>
      <c r="IMD14" s="217"/>
      <c r="IME14" s="217"/>
      <c r="IMF14" s="217"/>
      <c r="IMG14" s="217"/>
      <c r="IMH14" s="217"/>
      <c r="IMI14" s="217"/>
      <c r="IMJ14" s="217"/>
      <c r="IMK14" s="217"/>
      <c r="IML14" s="217"/>
      <c r="IMM14" s="217"/>
      <c r="IMN14" s="217"/>
      <c r="IMO14" s="217"/>
      <c r="IMP14" s="217"/>
      <c r="IMQ14" s="217"/>
      <c r="IMR14" s="217"/>
      <c r="IMS14" s="217"/>
      <c r="IMT14" s="217"/>
      <c r="IMU14" s="217"/>
      <c r="IMV14" s="217"/>
      <c r="IMW14" s="217"/>
      <c r="IMX14" s="217"/>
      <c r="IMY14" s="217"/>
      <c r="IMZ14" s="217"/>
      <c r="INA14" s="217"/>
      <c r="INB14" s="217"/>
      <c r="INC14" s="217"/>
      <c r="IND14" s="217"/>
      <c r="INE14" s="217"/>
      <c r="INF14" s="217"/>
      <c r="ING14" s="217"/>
      <c r="INH14" s="217"/>
      <c r="INI14" s="217"/>
      <c r="INJ14" s="217"/>
      <c r="INK14" s="217"/>
      <c r="INL14" s="217"/>
      <c r="INM14" s="217"/>
      <c r="INN14" s="217"/>
      <c r="INO14" s="217"/>
      <c r="INP14" s="217"/>
      <c r="INQ14" s="217"/>
      <c r="INR14" s="217"/>
      <c r="INS14" s="217"/>
      <c r="INT14" s="217"/>
      <c r="INU14" s="217"/>
      <c r="INV14" s="217"/>
      <c r="INW14" s="217"/>
      <c r="INX14" s="217"/>
      <c r="INY14" s="217"/>
      <c r="INZ14" s="217"/>
      <c r="IOA14" s="217"/>
      <c r="IOB14" s="217"/>
      <c r="IOC14" s="217"/>
      <c r="IOD14" s="217"/>
      <c r="IOE14" s="217"/>
      <c r="IOF14" s="217"/>
      <c r="IOG14" s="217"/>
      <c r="IOH14" s="217"/>
      <c r="IOI14" s="217"/>
      <c r="IOJ14" s="217"/>
      <c r="IOK14" s="217"/>
      <c r="IOL14" s="217"/>
      <c r="IOM14" s="217"/>
      <c r="ION14" s="217"/>
      <c r="IOO14" s="217"/>
      <c r="IOP14" s="217"/>
      <c r="IOQ14" s="217"/>
      <c r="IOR14" s="217"/>
      <c r="IOS14" s="217"/>
      <c r="IOT14" s="217"/>
      <c r="IOU14" s="217"/>
      <c r="IOV14" s="217"/>
      <c r="IOW14" s="217"/>
      <c r="IOX14" s="217"/>
      <c r="IOY14" s="217"/>
      <c r="IOZ14" s="217"/>
      <c r="IPA14" s="217"/>
      <c r="IPB14" s="217"/>
      <c r="IPC14" s="217"/>
      <c r="IPD14" s="217"/>
      <c r="IPE14" s="217"/>
      <c r="IPF14" s="217"/>
      <c r="IPG14" s="217"/>
      <c r="IPH14" s="217"/>
      <c r="IPI14" s="217"/>
      <c r="IPJ14" s="217"/>
      <c r="IPK14" s="217"/>
      <c r="IPL14" s="217"/>
      <c r="IPM14" s="217"/>
      <c r="IPN14" s="217"/>
      <c r="IPO14" s="217"/>
      <c r="IPP14" s="217"/>
      <c r="IPQ14" s="217"/>
      <c r="IPR14" s="217"/>
      <c r="IPS14" s="217"/>
      <c r="IPT14" s="217"/>
      <c r="IPU14" s="217"/>
      <c r="IPV14" s="217"/>
      <c r="IPW14" s="217"/>
      <c r="IPX14" s="217"/>
      <c r="IPY14" s="217"/>
      <c r="IPZ14" s="217"/>
      <c r="IQA14" s="217"/>
      <c r="IQB14" s="217"/>
      <c r="IQC14" s="217"/>
      <c r="IQD14" s="217"/>
      <c r="IQE14" s="217"/>
      <c r="IQF14" s="217"/>
      <c r="IQG14" s="217"/>
      <c r="IQH14" s="217"/>
      <c r="IQI14" s="217"/>
      <c r="IQJ14" s="217"/>
      <c r="IQK14" s="217"/>
      <c r="IQL14" s="217"/>
      <c r="IQM14" s="217"/>
      <c r="IQN14" s="217"/>
      <c r="IQO14" s="217"/>
      <c r="IQP14" s="217"/>
      <c r="IQQ14" s="217"/>
      <c r="IQR14" s="217"/>
      <c r="IQS14" s="217"/>
      <c r="IQT14" s="217"/>
      <c r="IQU14" s="217"/>
      <c r="IQV14" s="217"/>
      <c r="IQW14" s="217"/>
      <c r="IQX14" s="217"/>
      <c r="IQY14" s="217"/>
      <c r="IQZ14" s="217"/>
      <c r="IRA14" s="217"/>
      <c r="IRB14" s="217"/>
      <c r="IRC14" s="217"/>
      <c r="IRD14" s="217"/>
      <c r="IRE14" s="217"/>
      <c r="IRF14" s="217"/>
      <c r="IRG14" s="217"/>
      <c r="IRH14" s="217"/>
      <c r="IRI14" s="217"/>
      <c r="IRJ14" s="217"/>
      <c r="IRK14" s="217"/>
      <c r="IRL14" s="217"/>
      <c r="IRM14" s="217"/>
      <c r="IRN14" s="217"/>
      <c r="IRO14" s="217"/>
      <c r="IRP14" s="217"/>
      <c r="IRQ14" s="217"/>
      <c r="IRR14" s="217"/>
      <c r="IRS14" s="217"/>
      <c r="IRT14" s="217"/>
      <c r="IRU14" s="217"/>
      <c r="IRV14" s="217"/>
      <c r="IRW14" s="217"/>
      <c r="IRX14" s="217"/>
      <c r="IRY14" s="217"/>
      <c r="IRZ14" s="217"/>
      <c r="ISA14" s="217"/>
      <c r="ISB14" s="217"/>
      <c r="ISC14" s="217"/>
      <c r="ISD14" s="217"/>
      <c r="ISE14" s="217"/>
      <c r="ISF14" s="217"/>
      <c r="ISG14" s="217"/>
      <c r="ISH14" s="217"/>
      <c r="ISI14" s="217"/>
      <c r="ISJ14" s="217"/>
      <c r="ISK14" s="217"/>
      <c r="ISL14" s="217"/>
      <c r="ISM14" s="217"/>
      <c r="ISN14" s="217"/>
      <c r="ISO14" s="217"/>
      <c r="ISP14" s="217"/>
      <c r="ISQ14" s="217"/>
      <c r="ISR14" s="217"/>
      <c r="ISS14" s="217"/>
      <c r="IST14" s="217"/>
      <c r="ISU14" s="217"/>
      <c r="ISV14" s="217"/>
      <c r="ISW14" s="217"/>
      <c r="ISX14" s="217"/>
      <c r="ISY14" s="217"/>
      <c r="ISZ14" s="217"/>
      <c r="ITA14" s="217"/>
      <c r="ITB14" s="217"/>
      <c r="ITC14" s="217"/>
      <c r="ITD14" s="217"/>
      <c r="ITE14" s="217"/>
      <c r="ITF14" s="217"/>
      <c r="ITG14" s="217"/>
      <c r="ITH14" s="217"/>
      <c r="ITI14" s="217"/>
      <c r="ITJ14" s="217"/>
      <c r="ITK14" s="217"/>
      <c r="ITL14" s="217"/>
      <c r="ITM14" s="217"/>
      <c r="ITN14" s="217"/>
      <c r="ITO14" s="217"/>
      <c r="ITP14" s="217"/>
      <c r="ITQ14" s="217"/>
      <c r="ITR14" s="217"/>
      <c r="ITS14" s="217"/>
      <c r="ITT14" s="217"/>
      <c r="ITU14" s="217"/>
      <c r="ITV14" s="217"/>
      <c r="ITW14" s="217"/>
      <c r="ITX14" s="217"/>
      <c r="ITY14" s="217"/>
      <c r="ITZ14" s="217"/>
      <c r="IUA14" s="217"/>
      <c r="IUB14" s="217"/>
      <c r="IUC14" s="217"/>
      <c r="IUD14" s="217"/>
      <c r="IUE14" s="217"/>
      <c r="IUF14" s="217"/>
      <c r="IUG14" s="217"/>
      <c r="IUH14" s="217"/>
      <c r="IUI14" s="217"/>
      <c r="IUJ14" s="217"/>
      <c r="IUK14" s="217"/>
      <c r="IUL14" s="217"/>
      <c r="IUM14" s="217"/>
      <c r="IUN14" s="217"/>
      <c r="IUO14" s="217"/>
      <c r="IUP14" s="217"/>
      <c r="IUQ14" s="217"/>
      <c r="IUR14" s="217"/>
      <c r="IUS14" s="217"/>
      <c r="IUT14" s="217"/>
      <c r="IUU14" s="217"/>
      <c r="IUV14" s="217"/>
      <c r="IUW14" s="217"/>
      <c r="IUX14" s="217"/>
      <c r="IUY14" s="217"/>
      <c r="IUZ14" s="217"/>
      <c r="IVA14" s="217"/>
      <c r="IVB14" s="217"/>
      <c r="IVC14" s="217"/>
      <c r="IVD14" s="217"/>
      <c r="IVE14" s="217"/>
      <c r="IVF14" s="217"/>
      <c r="IVG14" s="217"/>
      <c r="IVH14" s="217"/>
      <c r="IVI14" s="217"/>
      <c r="IVJ14" s="217"/>
      <c r="IVK14" s="217"/>
      <c r="IVL14" s="217"/>
      <c r="IVM14" s="217"/>
      <c r="IVN14" s="217"/>
      <c r="IVO14" s="217"/>
      <c r="IVP14" s="217"/>
      <c r="IVQ14" s="217"/>
      <c r="IVR14" s="217"/>
      <c r="IVS14" s="217"/>
      <c r="IVT14" s="217"/>
      <c r="IVU14" s="217"/>
      <c r="IVV14" s="217"/>
      <c r="IVW14" s="217"/>
      <c r="IVX14" s="217"/>
      <c r="IVY14" s="217"/>
      <c r="IVZ14" s="217"/>
      <c r="IWA14" s="217"/>
      <c r="IWB14" s="217"/>
      <c r="IWC14" s="217"/>
      <c r="IWD14" s="217"/>
      <c r="IWE14" s="217"/>
      <c r="IWF14" s="217"/>
      <c r="IWG14" s="217"/>
      <c r="IWH14" s="217"/>
      <c r="IWI14" s="217"/>
      <c r="IWJ14" s="217"/>
      <c r="IWK14" s="217"/>
      <c r="IWL14" s="217"/>
      <c r="IWM14" s="217"/>
      <c r="IWN14" s="217"/>
      <c r="IWO14" s="217"/>
      <c r="IWP14" s="217"/>
      <c r="IWQ14" s="217"/>
      <c r="IWR14" s="217"/>
      <c r="IWS14" s="217"/>
      <c r="IWT14" s="217"/>
      <c r="IWU14" s="217"/>
      <c r="IWV14" s="217"/>
      <c r="IWW14" s="217"/>
      <c r="IWX14" s="217"/>
      <c r="IWY14" s="217"/>
      <c r="IWZ14" s="217"/>
      <c r="IXA14" s="217"/>
      <c r="IXB14" s="217"/>
      <c r="IXC14" s="217"/>
      <c r="IXD14" s="217"/>
      <c r="IXE14" s="217"/>
      <c r="IXF14" s="217"/>
      <c r="IXG14" s="217"/>
      <c r="IXH14" s="217"/>
      <c r="IXI14" s="217"/>
      <c r="IXJ14" s="217"/>
      <c r="IXK14" s="217"/>
      <c r="IXL14" s="217"/>
      <c r="IXM14" s="217"/>
      <c r="IXN14" s="217"/>
      <c r="IXO14" s="217"/>
      <c r="IXP14" s="217"/>
      <c r="IXQ14" s="217"/>
      <c r="IXR14" s="217"/>
      <c r="IXS14" s="217"/>
      <c r="IXT14" s="217"/>
      <c r="IXU14" s="217"/>
      <c r="IXV14" s="217"/>
      <c r="IXW14" s="217"/>
      <c r="IXX14" s="217"/>
      <c r="IXY14" s="217"/>
      <c r="IXZ14" s="217"/>
      <c r="IYA14" s="217"/>
      <c r="IYB14" s="217"/>
      <c r="IYC14" s="217"/>
      <c r="IYD14" s="217"/>
      <c r="IYE14" s="217"/>
      <c r="IYF14" s="217"/>
      <c r="IYG14" s="217"/>
      <c r="IYH14" s="217"/>
      <c r="IYI14" s="217"/>
      <c r="IYJ14" s="217"/>
      <c r="IYK14" s="217"/>
      <c r="IYL14" s="217"/>
      <c r="IYM14" s="217"/>
      <c r="IYN14" s="217"/>
      <c r="IYO14" s="217"/>
      <c r="IYP14" s="217"/>
      <c r="IYQ14" s="217"/>
      <c r="IYR14" s="217"/>
      <c r="IYS14" s="217"/>
      <c r="IYT14" s="217"/>
      <c r="IYU14" s="217"/>
      <c r="IYV14" s="217"/>
      <c r="IYW14" s="217"/>
      <c r="IYX14" s="217"/>
      <c r="IYY14" s="217"/>
      <c r="IYZ14" s="217"/>
      <c r="IZA14" s="217"/>
      <c r="IZB14" s="217"/>
      <c r="IZC14" s="217"/>
      <c r="IZD14" s="217"/>
      <c r="IZE14" s="217"/>
      <c r="IZF14" s="217"/>
      <c r="IZG14" s="217"/>
      <c r="IZH14" s="217"/>
      <c r="IZI14" s="217"/>
      <c r="IZJ14" s="217"/>
      <c r="IZK14" s="217"/>
      <c r="IZL14" s="217"/>
      <c r="IZM14" s="217"/>
      <c r="IZN14" s="217"/>
      <c r="IZO14" s="217"/>
      <c r="IZP14" s="217"/>
      <c r="IZQ14" s="217"/>
      <c r="IZR14" s="217"/>
      <c r="IZS14" s="217"/>
      <c r="IZT14" s="217"/>
      <c r="IZU14" s="217"/>
      <c r="IZV14" s="217"/>
      <c r="IZW14" s="217"/>
      <c r="IZX14" s="217"/>
      <c r="IZY14" s="217"/>
      <c r="IZZ14" s="217"/>
      <c r="JAA14" s="217"/>
      <c r="JAB14" s="217"/>
      <c r="JAC14" s="217"/>
      <c r="JAD14" s="217"/>
      <c r="JAE14" s="217"/>
      <c r="JAF14" s="217"/>
      <c r="JAG14" s="217"/>
      <c r="JAH14" s="217"/>
      <c r="JAI14" s="217"/>
      <c r="JAJ14" s="217"/>
      <c r="JAK14" s="217"/>
      <c r="JAL14" s="217"/>
      <c r="JAM14" s="217"/>
      <c r="JAN14" s="217"/>
      <c r="JAO14" s="217"/>
      <c r="JAP14" s="217"/>
      <c r="JAQ14" s="217"/>
      <c r="JAR14" s="217"/>
      <c r="JAS14" s="217"/>
      <c r="JAT14" s="217"/>
      <c r="JAU14" s="217"/>
      <c r="JAV14" s="217"/>
      <c r="JAW14" s="217"/>
      <c r="JAX14" s="217"/>
      <c r="JAY14" s="217"/>
      <c r="JAZ14" s="217"/>
      <c r="JBA14" s="217"/>
      <c r="JBB14" s="217"/>
      <c r="JBC14" s="217"/>
      <c r="JBD14" s="217"/>
      <c r="JBE14" s="217"/>
      <c r="JBF14" s="217"/>
      <c r="JBG14" s="217"/>
      <c r="JBH14" s="217"/>
      <c r="JBI14" s="217"/>
      <c r="JBJ14" s="217"/>
      <c r="JBK14" s="217"/>
      <c r="JBL14" s="217"/>
      <c r="JBM14" s="217"/>
      <c r="JBN14" s="217"/>
      <c r="JBO14" s="217"/>
      <c r="JBP14" s="217"/>
      <c r="JBQ14" s="217"/>
      <c r="JBR14" s="217"/>
      <c r="JBS14" s="217"/>
      <c r="JBT14" s="217"/>
      <c r="JBU14" s="217"/>
      <c r="JBV14" s="217"/>
      <c r="JBW14" s="217"/>
      <c r="JBX14" s="217"/>
      <c r="JBY14" s="217"/>
      <c r="JBZ14" s="217"/>
      <c r="JCA14" s="217"/>
      <c r="JCB14" s="217"/>
      <c r="JCC14" s="217"/>
      <c r="JCD14" s="217"/>
      <c r="JCE14" s="217"/>
      <c r="JCF14" s="217"/>
      <c r="JCG14" s="217"/>
      <c r="JCH14" s="217"/>
      <c r="JCI14" s="217"/>
      <c r="JCJ14" s="217"/>
      <c r="JCK14" s="217"/>
      <c r="JCL14" s="217"/>
      <c r="JCM14" s="217"/>
      <c r="JCN14" s="217"/>
      <c r="JCO14" s="217"/>
      <c r="JCP14" s="217"/>
      <c r="JCQ14" s="217"/>
      <c r="JCR14" s="217"/>
      <c r="JCS14" s="217"/>
      <c r="JCT14" s="217"/>
      <c r="JCU14" s="217"/>
      <c r="JCV14" s="217"/>
      <c r="JCW14" s="217"/>
      <c r="JCX14" s="217"/>
      <c r="JCY14" s="217"/>
      <c r="JCZ14" s="217"/>
      <c r="JDA14" s="217"/>
      <c r="JDB14" s="217"/>
      <c r="JDC14" s="217"/>
      <c r="JDD14" s="217"/>
      <c r="JDE14" s="217"/>
      <c r="JDF14" s="217"/>
      <c r="JDG14" s="217"/>
      <c r="JDH14" s="217"/>
      <c r="JDI14" s="217"/>
      <c r="JDJ14" s="217"/>
      <c r="JDK14" s="217"/>
      <c r="JDL14" s="217"/>
      <c r="JDM14" s="217"/>
      <c r="JDN14" s="217"/>
      <c r="JDO14" s="217"/>
      <c r="JDP14" s="217"/>
      <c r="JDQ14" s="217"/>
      <c r="JDR14" s="217"/>
      <c r="JDS14" s="217"/>
      <c r="JDT14" s="217"/>
      <c r="JDU14" s="217"/>
      <c r="JDV14" s="217"/>
      <c r="JDW14" s="217"/>
      <c r="JDX14" s="217"/>
      <c r="JDY14" s="217"/>
      <c r="JDZ14" s="217"/>
      <c r="JEA14" s="217"/>
      <c r="JEB14" s="217"/>
      <c r="JEC14" s="217"/>
      <c r="JED14" s="217"/>
      <c r="JEE14" s="217"/>
      <c r="JEF14" s="217"/>
      <c r="JEG14" s="217"/>
      <c r="JEH14" s="217"/>
      <c r="JEI14" s="217"/>
      <c r="JEJ14" s="217"/>
      <c r="JEK14" s="217"/>
      <c r="JEL14" s="217"/>
      <c r="JEM14" s="217"/>
      <c r="JEN14" s="217"/>
      <c r="JEO14" s="217"/>
      <c r="JEP14" s="217"/>
      <c r="JEQ14" s="217"/>
      <c r="JER14" s="217"/>
      <c r="JES14" s="217"/>
      <c r="JET14" s="217"/>
      <c r="JEU14" s="217"/>
      <c r="JEV14" s="217"/>
      <c r="JEW14" s="217"/>
      <c r="JEX14" s="217"/>
      <c r="JEY14" s="217"/>
      <c r="JEZ14" s="217"/>
      <c r="JFA14" s="217"/>
      <c r="JFB14" s="217"/>
      <c r="JFC14" s="217"/>
      <c r="JFD14" s="217"/>
      <c r="JFE14" s="217"/>
      <c r="JFF14" s="217"/>
      <c r="JFG14" s="217"/>
      <c r="JFH14" s="217"/>
      <c r="JFI14" s="217"/>
      <c r="JFJ14" s="217"/>
      <c r="JFK14" s="217"/>
      <c r="JFL14" s="217"/>
      <c r="JFM14" s="217"/>
      <c r="JFN14" s="217"/>
      <c r="JFO14" s="217"/>
      <c r="JFP14" s="217"/>
      <c r="JFQ14" s="217"/>
      <c r="JFR14" s="217"/>
      <c r="JFS14" s="217"/>
      <c r="JFT14" s="217"/>
      <c r="JFU14" s="217"/>
      <c r="JFV14" s="217"/>
      <c r="JFW14" s="217"/>
      <c r="JFX14" s="217"/>
      <c r="JFY14" s="217"/>
      <c r="JFZ14" s="217"/>
      <c r="JGA14" s="217"/>
      <c r="JGB14" s="217"/>
      <c r="JGC14" s="217"/>
      <c r="JGD14" s="217"/>
      <c r="JGE14" s="217"/>
      <c r="JGF14" s="217"/>
      <c r="JGG14" s="217"/>
      <c r="JGH14" s="217"/>
      <c r="JGI14" s="217"/>
      <c r="JGJ14" s="217"/>
      <c r="JGK14" s="217"/>
      <c r="JGL14" s="217"/>
      <c r="JGM14" s="217"/>
      <c r="JGN14" s="217"/>
      <c r="JGO14" s="217"/>
      <c r="JGP14" s="217"/>
      <c r="JGQ14" s="217"/>
      <c r="JGR14" s="217"/>
      <c r="JGS14" s="217"/>
      <c r="JGT14" s="217"/>
      <c r="JGU14" s="217"/>
      <c r="JGV14" s="217"/>
      <c r="JGW14" s="217"/>
      <c r="JGX14" s="217"/>
      <c r="JGY14" s="217"/>
      <c r="JGZ14" s="217"/>
      <c r="JHA14" s="217"/>
      <c r="JHB14" s="217"/>
      <c r="JHC14" s="217"/>
      <c r="JHD14" s="217"/>
      <c r="JHE14" s="217"/>
      <c r="JHF14" s="217"/>
      <c r="JHG14" s="217"/>
      <c r="JHH14" s="217"/>
      <c r="JHI14" s="217"/>
      <c r="JHJ14" s="217"/>
      <c r="JHK14" s="217"/>
      <c r="JHL14" s="217"/>
      <c r="JHM14" s="217"/>
      <c r="JHN14" s="217"/>
      <c r="JHO14" s="217"/>
      <c r="JHP14" s="217"/>
      <c r="JHQ14" s="217"/>
      <c r="JHR14" s="217"/>
      <c r="JHS14" s="217"/>
      <c r="JHT14" s="217"/>
      <c r="JHU14" s="217"/>
      <c r="JHV14" s="217"/>
      <c r="JHW14" s="217"/>
      <c r="JHX14" s="217"/>
      <c r="JHY14" s="217"/>
      <c r="JHZ14" s="217"/>
      <c r="JIA14" s="217"/>
      <c r="JIB14" s="217"/>
      <c r="JIC14" s="217"/>
      <c r="JID14" s="217"/>
      <c r="JIE14" s="217"/>
      <c r="JIF14" s="217"/>
      <c r="JIG14" s="217"/>
      <c r="JIH14" s="217"/>
      <c r="JII14" s="217"/>
      <c r="JIJ14" s="217"/>
      <c r="JIK14" s="217"/>
      <c r="JIL14" s="217"/>
      <c r="JIM14" s="217"/>
      <c r="JIN14" s="217"/>
      <c r="JIO14" s="217"/>
      <c r="JIP14" s="217"/>
      <c r="JIQ14" s="217"/>
      <c r="JIR14" s="217"/>
      <c r="JIS14" s="217"/>
      <c r="JIT14" s="217"/>
      <c r="JIU14" s="217"/>
      <c r="JIV14" s="217"/>
      <c r="JIW14" s="217"/>
      <c r="JIX14" s="217"/>
      <c r="JIY14" s="217"/>
      <c r="JIZ14" s="217"/>
      <c r="JJA14" s="217"/>
      <c r="JJB14" s="217"/>
      <c r="JJC14" s="217"/>
      <c r="JJD14" s="217"/>
      <c r="JJE14" s="217"/>
      <c r="JJF14" s="217"/>
      <c r="JJG14" s="217"/>
      <c r="JJH14" s="217"/>
      <c r="JJI14" s="217"/>
      <c r="JJJ14" s="217"/>
      <c r="JJK14" s="217"/>
      <c r="JJL14" s="217"/>
      <c r="JJM14" s="217"/>
      <c r="JJN14" s="217"/>
      <c r="JJO14" s="217"/>
      <c r="JJP14" s="217"/>
      <c r="JJQ14" s="217"/>
      <c r="JJR14" s="217"/>
      <c r="JJS14" s="217"/>
      <c r="JJT14" s="217"/>
      <c r="JJU14" s="217"/>
      <c r="JJV14" s="217"/>
      <c r="JJW14" s="217"/>
      <c r="JJX14" s="217"/>
      <c r="JJY14" s="217"/>
      <c r="JJZ14" s="217"/>
      <c r="JKA14" s="217"/>
      <c r="JKB14" s="217"/>
      <c r="JKC14" s="217"/>
      <c r="JKD14" s="217"/>
      <c r="JKE14" s="217"/>
      <c r="JKF14" s="217"/>
      <c r="JKG14" s="217"/>
      <c r="JKH14" s="217"/>
      <c r="JKI14" s="217"/>
      <c r="JKJ14" s="217"/>
      <c r="JKK14" s="217"/>
      <c r="JKL14" s="217"/>
      <c r="JKM14" s="217"/>
      <c r="JKN14" s="217"/>
      <c r="JKO14" s="217"/>
      <c r="JKP14" s="217"/>
      <c r="JKQ14" s="217"/>
      <c r="JKR14" s="217"/>
      <c r="JKS14" s="217"/>
      <c r="JKT14" s="217"/>
      <c r="JKU14" s="217"/>
      <c r="JKV14" s="217"/>
      <c r="JKW14" s="217"/>
      <c r="JKX14" s="217"/>
      <c r="JKY14" s="217"/>
      <c r="JKZ14" s="217"/>
      <c r="JLA14" s="217"/>
      <c r="JLB14" s="217"/>
      <c r="JLC14" s="217"/>
      <c r="JLD14" s="217"/>
      <c r="JLE14" s="217"/>
      <c r="JLF14" s="217"/>
      <c r="JLG14" s="217"/>
      <c r="JLH14" s="217"/>
      <c r="JLI14" s="217"/>
      <c r="JLJ14" s="217"/>
      <c r="JLK14" s="217"/>
      <c r="JLL14" s="217"/>
      <c r="JLM14" s="217"/>
      <c r="JLN14" s="217"/>
      <c r="JLO14" s="217"/>
      <c r="JLP14" s="217"/>
      <c r="JLQ14" s="217"/>
      <c r="JLR14" s="217"/>
      <c r="JLS14" s="217"/>
      <c r="JLT14" s="217"/>
      <c r="JLU14" s="217"/>
      <c r="JLV14" s="217"/>
      <c r="JLW14" s="217"/>
      <c r="JLX14" s="217"/>
      <c r="JLY14" s="217"/>
      <c r="JLZ14" s="217"/>
      <c r="JMA14" s="217"/>
      <c r="JMB14" s="217"/>
      <c r="JMC14" s="217"/>
      <c r="JMD14" s="217"/>
      <c r="JME14" s="217"/>
      <c r="JMF14" s="217"/>
      <c r="JMG14" s="217"/>
      <c r="JMH14" s="217"/>
      <c r="JMI14" s="217"/>
      <c r="JMJ14" s="217"/>
      <c r="JMK14" s="217"/>
      <c r="JML14" s="217"/>
      <c r="JMM14" s="217"/>
      <c r="JMN14" s="217"/>
      <c r="JMO14" s="217"/>
      <c r="JMP14" s="217"/>
      <c r="JMQ14" s="217"/>
      <c r="JMR14" s="217"/>
      <c r="JMS14" s="217"/>
      <c r="JMT14" s="217"/>
      <c r="JMU14" s="217"/>
      <c r="JMV14" s="217"/>
      <c r="JMW14" s="217"/>
      <c r="JMX14" s="217"/>
      <c r="JMY14" s="217"/>
      <c r="JMZ14" s="217"/>
      <c r="JNA14" s="217"/>
      <c r="JNB14" s="217"/>
      <c r="JNC14" s="217"/>
      <c r="JND14" s="217"/>
      <c r="JNE14" s="217"/>
      <c r="JNF14" s="217"/>
      <c r="JNG14" s="217"/>
      <c r="JNH14" s="217"/>
      <c r="JNI14" s="217"/>
      <c r="JNJ14" s="217"/>
      <c r="JNK14" s="217"/>
      <c r="JNL14" s="217"/>
      <c r="JNM14" s="217"/>
      <c r="JNN14" s="217"/>
      <c r="JNO14" s="217"/>
      <c r="JNP14" s="217"/>
      <c r="JNQ14" s="217"/>
      <c r="JNR14" s="217"/>
      <c r="JNS14" s="217"/>
      <c r="JNT14" s="217"/>
      <c r="JNU14" s="217"/>
      <c r="JNV14" s="217"/>
      <c r="JNW14" s="217"/>
      <c r="JNX14" s="217"/>
      <c r="JNY14" s="217"/>
      <c r="JNZ14" s="217"/>
      <c r="JOA14" s="217"/>
      <c r="JOB14" s="217"/>
      <c r="JOC14" s="217"/>
      <c r="JOD14" s="217"/>
      <c r="JOE14" s="217"/>
      <c r="JOF14" s="217"/>
      <c r="JOG14" s="217"/>
      <c r="JOH14" s="217"/>
      <c r="JOI14" s="217"/>
      <c r="JOJ14" s="217"/>
      <c r="JOK14" s="217"/>
      <c r="JOL14" s="217"/>
      <c r="JOM14" s="217"/>
      <c r="JON14" s="217"/>
      <c r="JOO14" s="217"/>
      <c r="JOP14" s="217"/>
      <c r="JOQ14" s="217"/>
      <c r="JOR14" s="217"/>
      <c r="JOS14" s="217"/>
      <c r="JOT14" s="217"/>
      <c r="JOU14" s="217"/>
      <c r="JOV14" s="217"/>
      <c r="JOW14" s="217"/>
      <c r="JOX14" s="217"/>
      <c r="JOY14" s="217"/>
      <c r="JOZ14" s="217"/>
      <c r="JPA14" s="217"/>
      <c r="JPB14" s="217"/>
      <c r="JPC14" s="217"/>
      <c r="JPD14" s="217"/>
      <c r="JPE14" s="217"/>
      <c r="JPF14" s="217"/>
      <c r="JPG14" s="217"/>
      <c r="JPH14" s="217"/>
      <c r="JPI14" s="217"/>
      <c r="JPJ14" s="217"/>
      <c r="JPK14" s="217"/>
      <c r="JPL14" s="217"/>
      <c r="JPM14" s="217"/>
      <c r="JPN14" s="217"/>
      <c r="JPO14" s="217"/>
      <c r="JPP14" s="217"/>
      <c r="JPQ14" s="217"/>
      <c r="JPR14" s="217"/>
      <c r="JPS14" s="217"/>
      <c r="JPT14" s="217"/>
      <c r="JPU14" s="217"/>
      <c r="JPV14" s="217"/>
      <c r="JPW14" s="217"/>
      <c r="JPX14" s="217"/>
      <c r="JPY14" s="217"/>
      <c r="JPZ14" s="217"/>
      <c r="JQA14" s="217"/>
      <c r="JQB14" s="217"/>
      <c r="JQC14" s="217"/>
      <c r="JQD14" s="217"/>
      <c r="JQE14" s="217"/>
      <c r="JQF14" s="217"/>
      <c r="JQG14" s="217"/>
      <c r="JQH14" s="217"/>
      <c r="JQI14" s="217"/>
      <c r="JQJ14" s="217"/>
      <c r="JQK14" s="217"/>
      <c r="JQL14" s="217"/>
      <c r="JQM14" s="217"/>
      <c r="JQN14" s="217"/>
      <c r="JQO14" s="217"/>
      <c r="JQP14" s="217"/>
      <c r="JQQ14" s="217"/>
      <c r="JQR14" s="217"/>
      <c r="JQS14" s="217"/>
      <c r="JQT14" s="217"/>
      <c r="JQU14" s="217"/>
      <c r="JQV14" s="217"/>
      <c r="JQW14" s="217"/>
      <c r="JQX14" s="217"/>
      <c r="JQY14" s="217"/>
      <c r="JQZ14" s="217"/>
      <c r="JRA14" s="217"/>
      <c r="JRB14" s="217"/>
      <c r="JRC14" s="217"/>
      <c r="JRD14" s="217"/>
      <c r="JRE14" s="217"/>
      <c r="JRF14" s="217"/>
      <c r="JRG14" s="217"/>
      <c r="JRH14" s="217"/>
      <c r="JRI14" s="217"/>
      <c r="JRJ14" s="217"/>
      <c r="JRK14" s="217"/>
      <c r="JRL14" s="217"/>
      <c r="JRM14" s="217"/>
      <c r="JRN14" s="217"/>
      <c r="JRO14" s="217"/>
      <c r="JRP14" s="217"/>
      <c r="JRQ14" s="217"/>
      <c r="JRR14" s="217"/>
      <c r="JRS14" s="217"/>
      <c r="JRT14" s="217"/>
      <c r="JRU14" s="217"/>
      <c r="JRV14" s="217"/>
      <c r="JRW14" s="217"/>
      <c r="JRX14" s="217"/>
      <c r="JRY14" s="217"/>
      <c r="JRZ14" s="217"/>
      <c r="JSA14" s="217"/>
      <c r="JSB14" s="217"/>
      <c r="JSC14" s="217"/>
      <c r="JSD14" s="217"/>
      <c r="JSE14" s="217"/>
      <c r="JSF14" s="217"/>
      <c r="JSG14" s="217"/>
      <c r="JSH14" s="217"/>
      <c r="JSI14" s="217"/>
      <c r="JSJ14" s="217"/>
      <c r="JSK14" s="217"/>
      <c r="JSL14" s="217"/>
      <c r="JSM14" s="217"/>
      <c r="JSN14" s="217"/>
      <c r="JSO14" s="217"/>
      <c r="JSP14" s="217"/>
      <c r="JSQ14" s="217"/>
      <c r="JSR14" s="217"/>
      <c r="JSS14" s="217"/>
      <c r="JST14" s="217"/>
      <c r="JSU14" s="217"/>
      <c r="JSV14" s="217"/>
      <c r="JSW14" s="217"/>
      <c r="JSX14" s="217"/>
      <c r="JSY14" s="217"/>
      <c r="JSZ14" s="217"/>
      <c r="JTA14" s="217"/>
      <c r="JTB14" s="217"/>
      <c r="JTC14" s="217"/>
      <c r="JTD14" s="217"/>
      <c r="JTE14" s="217"/>
      <c r="JTF14" s="217"/>
      <c r="JTG14" s="217"/>
      <c r="JTH14" s="217"/>
      <c r="JTI14" s="217"/>
      <c r="JTJ14" s="217"/>
      <c r="JTK14" s="217"/>
      <c r="JTL14" s="217"/>
      <c r="JTM14" s="217"/>
      <c r="JTN14" s="217"/>
      <c r="JTO14" s="217"/>
      <c r="JTP14" s="217"/>
      <c r="JTQ14" s="217"/>
      <c r="JTR14" s="217"/>
      <c r="JTS14" s="217"/>
      <c r="JTT14" s="217"/>
      <c r="JTU14" s="217"/>
      <c r="JTV14" s="217"/>
      <c r="JTW14" s="217"/>
      <c r="JTX14" s="217"/>
      <c r="JTY14" s="217"/>
      <c r="JTZ14" s="217"/>
      <c r="JUA14" s="217"/>
      <c r="JUB14" s="217"/>
      <c r="JUC14" s="217"/>
      <c r="JUD14" s="217"/>
      <c r="JUE14" s="217"/>
      <c r="JUF14" s="217"/>
      <c r="JUG14" s="217"/>
      <c r="JUH14" s="217"/>
      <c r="JUI14" s="217"/>
      <c r="JUJ14" s="217"/>
      <c r="JUK14" s="217"/>
      <c r="JUL14" s="217"/>
      <c r="JUM14" s="217"/>
      <c r="JUN14" s="217"/>
      <c r="JUO14" s="217"/>
      <c r="JUP14" s="217"/>
      <c r="JUQ14" s="217"/>
      <c r="JUR14" s="217"/>
      <c r="JUS14" s="217"/>
      <c r="JUT14" s="217"/>
      <c r="JUU14" s="217"/>
      <c r="JUV14" s="217"/>
      <c r="JUW14" s="217"/>
      <c r="JUX14" s="217"/>
      <c r="JUY14" s="217"/>
      <c r="JUZ14" s="217"/>
      <c r="JVA14" s="217"/>
      <c r="JVB14" s="217"/>
      <c r="JVC14" s="217"/>
      <c r="JVD14" s="217"/>
      <c r="JVE14" s="217"/>
      <c r="JVF14" s="217"/>
      <c r="JVG14" s="217"/>
      <c r="JVH14" s="217"/>
      <c r="JVI14" s="217"/>
      <c r="JVJ14" s="217"/>
      <c r="JVK14" s="217"/>
      <c r="JVL14" s="217"/>
      <c r="JVM14" s="217"/>
      <c r="JVN14" s="217"/>
      <c r="JVO14" s="217"/>
      <c r="JVP14" s="217"/>
      <c r="JVQ14" s="217"/>
      <c r="JVR14" s="217"/>
      <c r="JVS14" s="217"/>
      <c r="JVT14" s="217"/>
      <c r="JVU14" s="217"/>
      <c r="JVV14" s="217"/>
      <c r="JVW14" s="217"/>
      <c r="JVX14" s="217"/>
      <c r="JVY14" s="217"/>
      <c r="JVZ14" s="217"/>
      <c r="JWA14" s="217"/>
      <c r="JWB14" s="217"/>
      <c r="JWC14" s="217"/>
      <c r="JWD14" s="217"/>
      <c r="JWE14" s="217"/>
      <c r="JWF14" s="217"/>
      <c r="JWG14" s="217"/>
      <c r="JWH14" s="217"/>
      <c r="JWI14" s="217"/>
      <c r="JWJ14" s="217"/>
      <c r="JWK14" s="217"/>
      <c r="JWL14" s="217"/>
      <c r="JWM14" s="217"/>
      <c r="JWN14" s="217"/>
      <c r="JWO14" s="217"/>
      <c r="JWP14" s="217"/>
      <c r="JWQ14" s="217"/>
      <c r="JWR14" s="217"/>
      <c r="JWS14" s="217"/>
      <c r="JWT14" s="217"/>
      <c r="JWU14" s="217"/>
      <c r="JWV14" s="217"/>
      <c r="JWW14" s="217"/>
      <c r="JWX14" s="217"/>
      <c r="JWY14" s="217"/>
      <c r="JWZ14" s="217"/>
      <c r="JXA14" s="217"/>
      <c r="JXB14" s="217"/>
      <c r="JXC14" s="217"/>
      <c r="JXD14" s="217"/>
      <c r="JXE14" s="217"/>
      <c r="JXF14" s="217"/>
      <c r="JXG14" s="217"/>
      <c r="JXH14" s="217"/>
      <c r="JXI14" s="217"/>
      <c r="JXJ14" s="217"/>
      <c r="JXK14" s="217"/>
      <c r="JXL14" s="217"/>
      <c r="JXM14" s="217"/>
      <c r="JXN14" s="217"/>
      <c r="JXO14" s="217"/>
      <c r="JXP14" s="217"/>
      <c r="JXQ14" s="217"/>
      <c r="JXR14" s="217"/>
      <c r="JXS14" s="217"/>
      <c r="JXT14" s="217"/>
      <c r="JXU14" s="217"/>
      <c r="JXV14" s="217"/>
      <c r="JXW14" s="217"/>
      <c r="JXX14" s="217"/>
      <c r="JXY14" s="217"/>
      <c r="JXZ14" s="217"/>
      <c r="JYA14" s="217"/>
      <c r="JYB14" s="217"/>
      <c r="JYC14" s="217"/>
      <c r="JYD14" s="217"/>
      <c r="JYE14" s="217"/>
      <c r="JYF14" s="217"/>
      <c r="JYG14" s="217"/>
      <c r="JYH14" s="217"/>
      <c r="JYI14" s="217"/>
      <c r="JYJ14" s="217"/>
      <c r="JYK14" s="217"/>
      <c r="JYL14" s="217"/>
      <c r="JYM14" s="217"/>
      <c r="JYN14" s="217"/>
      <c r="JYO14" s="217"/>
      <c r="JYP14" s="217"/>
      <c r="JYQ14" s="217"/>
      <c r="JYR14" s="217"/>
      <c r="JYS14" s="217"/>
      <c r="JYT14" s="217"/>
      <c r="JYU14" s="217"/>
      <c r="JYV14" s="217"/>
      <c r="JYW14" s="217"/>
      <c r="JYX14" s="217"/>
      <c r="JYY14" s="217"/>
      <c r="JYZ14" s="217"/>
      <c r="JZA14" s="217"/>
      <c r="JZB14" s="217"/>
      <c r="JZC14" s="217"/>
      <c r="JZD14" s="217"/>
      <c r="JZE14" s="217"/>
      <c r="JZF14" s="217"/>
      <c r="JZG14" s="217"/>
      <c r="JZH14" s="217"/>
      <c r="JZI14" s="217"/>
      <c r="JZJ14" s="217"/>
      <c r="JZK14" s="217"/>
      <c r="JZL14" s="217"/>
      <c r="JZM14" s="217"/>
      <c r="JZN14" s="217"/>
      <c r="JZO14" s="217"/>
      <c r="JZP14" s="217"/>
      <c r="JZQ14" s="217"/>
      <c r="JZR14" s="217"/>
      <c r="JZS14" s="217"/>
      <c r="JZT14" s="217"/>
      <c r="JZU14" s="217"/>
      <c r="JZV14" s="217"/>
      <c r="JZW14" s="217"/>
      <c r="JZX14" s="217"/>
      <c r="JZY14" s="217"/>
      <c r="JZZ14" s="217"/>
      <c r="KAA14" s="217"/>
      <c r="KAB14" s="217"/>
      <c r="KAC14" s="217"/>
      <c r="KAD14" s="217"/>
      <c r="KAE14" s="217"/>
      <c r="KAF14" s="217"/>
      <c r="KAG14" s="217"/>
      <c r="KAH14" s="217"/>
      <c r="KAI14" s="217"/>
      <c r="KAJ14" s="217"/>
      <c r="KAK14" s="217"/>
      <c r="KAL14" s="217"/>
      <c r="KAM14" s="217"/>
      <c r="KAN14" s="217"/>
      <c r="KAO14" s="217"/>
      <c r="KAP14" s="217"/>
      <c r="KAQ14" s="217"/>
      <c r="KAR14" s="217"/>
      <c r="KAS14" s="217"/>
      <c r="KAT14" s="217"/>
      <c r="KAU14" s="217"/>
      <c r="KAV14" s="217"/>
      <c r="KAW14" s="217"/>
      <c r="KAX14" s="217"/>
      <c r="KAY14" s="217"/>
      <c r="KAZ14" s="217"/>
      <c r="KBA14" s="217"/>
      <c r="KBB14" s="217"/>
      <c r="KBC14" s="217"/>
      <c r="KBD14" s="217"/>
      <c r="KBE14" s="217"/>
      <c r="KBF14" s="217"/>
      <c r="KBG14" s="217"/>
      <c r="KBH14" s="217"/>
      <c r="KBI14" s="217"/>
      <c r="KBJ14" s="217"/>
      <c r="KBK14" s="217"/>
      <c r="KBL14" s="217"/>
      <c r="KBM14" s="217"/>
      <c r="KBN14" s="217"/>
      <c r="KBO14" s="217"/>
      <c r="KBP14" s="217"/>
      <c r="KBQ14" s="217"/>
      <c r="KBR14" s="217"/>
      <c r="KBS14" s="217"/>
      <c r="KBT14" s="217"/>
      <c r="KBU14" s="217"/>
      <c r="KBV14" s="217"/>
      <c r="KBW14" s="217"/>
      <c r="KBX14" s="217"/>
      <c r="KBY14" s="217"/>
      <c r="KBZ14" s="217"/>
      <c r="KCA14" s="217"/>
      <c r="KCB14" s="217"/>
      <c r="KCC14" s="217"/>
      <c r="KCD14" s="217"/>
      <c r="KCE14" s="217"/>
      <c r="KCF14" s="217"/>
      <c r="KCG14" s="217"/>
      <c r="KCH14" s="217"/>
      <c r="KCI14" s="217"/>
      <c r="KCJ14" s="217"/>
      <c r="KCK14" s="217"/>
      <c r="KCL14" s="217"/>
      <c r="KCM14" s="217"/>
      <c r="KCN14" s="217"/>
      <c r="KCO14" s="217"/>
      <c r="KCP14" s="217"/>
      <c r="KCQ14" s="217"/>
      <c r="KCR14" s="217"/>
      <c r="KCS14" s="217"/>
      <c r="KCT14" s="217"/>
      <c r="KCU14" s="217"/>
      <c r="KCV14" s="217"/>
      <c r="KCW14" s="217"/>
      <c r="KCX14" s="217"/>
      <c r="KCY14" s="217"/>
      <c r="KCZ14" s="217"/>
      <c r="KDA14" s="217"/>
      <c r="KDB14" s="217"/>
      <c r="KDC14" s="217"/>
      <c r="KDD14" s="217"/>
      <c r="KDE14" s="217"/>
      <c r="KDF14" s="217"/>
      <c r="KDG14" s="217"/>
      <c r="KDH14" s="217"/>
      <c r="KDI14" s="217"/>
      <c r="KDJ14" s="217"/>
      <c r="KDK14" s="217"/>
      <c r="KDL14" s="217"/>
      <c r="KDM14" s="217"/>
      <c r="KDN14" s="217"/>
      <c r="KDO14" s="217"/>
      <c r="KDP14" s="217"/>
      <c r="KDQ14" s="217"/>
      <c r="KDR14" s="217"/>
      <c r="KDS14" s="217"/>
      <c r="KDT14" s="217"/>
      <c r="KDU14" s="217"/>
      <c r="KDV14" s="217"/>
      <c r="KDW14" s="217"/>
      <c r="KDX14" s="217"/>
      <c r="KDY14" s="217"/>
      <c r="KDZ14" s="217"/>
      <c r="KEA14" s="217"/>
      <c r="KEB14" s="217"/>
      <c r="KEC14" s="217"/>
      <c r="KED14" s="217"/>
      <c r="KEE14" s="217"/>
      <c r="KEF14" s="217"/>
      <c r="KEG14" s="217"/>
      <c r="KEH14" s="217"/>
      <c r="KEI14" s="217"/>
      <c r="KEJ14" s="217"/>
      <c r="KEK14" s="217"/>
      <c r="KEL14" s="217"/>
      <c r="KEM14" s="217"/>
      <c r="KEN14" s="217"/>
      <c r="KEO14" s="217"/>
      <c r="KEP14" s="217"/>
      <c r="KEQ14" s="217"/>
      <c r="KER14" s="217"/>
      <c r="KES14" s="217"/>
      <c r="KET14" s="217"/>
      <c r="KEU14" s="217"/>
      <c r="KEV14" s="217"/>
      <c r="KEW14" s="217"/>
      <c r="KEX14" s="217"/>
      <c r="KEY14" s="217"/>
      <c r="KEZ14" s="217"/>
      <c r="KFA14" s="217"/>
      <c r="KFB14" s="217"/>
      <c r="KFC14" s="217"/>
      <c r="KFD14" s="217"/>
      <c r="KFE14" s="217"/>
      <c r="KFF14" s="217"/>
      <c r="KFG14" s="217"/>
      <c r="KFH14" s="217"/>
      <c r="KFI14" s="217"/>
      <c r="KFJ14" s="217"/>
      <c r="KFK14" s="217"/>
      <c r="KFL14" s="217"/>
      <c r="KFM14" s="217"/>
      <c r="KFN14" s="217"/>
      <c r="KFO14" s="217"/>
      <c r="KFP14" s="217"/>
      <c r="KFQ14" s="217"/>
      <c r="KFR14" s="217"/>
      <c r="KFS14" s="217"/>
      <c r="KFT14" s="217"/>
      <c r="KFU14" s="217"/>
      <c r="KFV14" s="217"/>
      <c r="KFW14" s="217"/>
      <c r="KFX14" s="217"/>
      <c r="KFY14" s="217"/>
      <c r="KFZ14" s="217"/>
      <c r="KGA14" s="217"/>
      <c r="KGB14" s="217"/>
      <c r="KGC14" s="217"/>
      <c r="KGD14" s="217"/>
      <c r="KGE14" s="217"/>
      <c r="KGF14" s="217"/>
      <c r="KGG14" s="217"/>
      <c r="KGH14" s="217"/>
      <c r="KGI14" s="217"/>
      <c r="KGJ14" s="217"/>
      <c r="KGK14" s="217"/>
      <c r="KGL14" s="217"/>
      <c r="KGM14" s="217"/>
      <c r="KGN14" s="217"/>
      <c r="KGO14" s="217"/>
      <c r="KGP14" s="217"/>
      <c r="KGQ14" s="217"/>
      <c r="KGR14" s="217"/>
      <c r="KGS14" s="217"/>
      <c r="KGT14" s="217"/>
      <c r="KGU14" s="217"/>
      <c r="KGV14" s="217"/>
      <c r="KGW14" s="217"/>
      <c r="KGX14" s="217"/>
      <c r="KGY14" s="217"/>
      <c r="KGZ14" s="217"/>
      <c r="KHA14" s="217"/>
      <c r="KHB14" s="217"/>
      <c r="KHC14" s="217"/>
      <c r="KHD14" s="217"/>
      <c r="KHE14" s="217"/>
      <c r="KHF14" s="217"/>
      <c r="KHG14" s="217"/>
      <c r="KHH14" s="217"/>
      <c r="KHI14" s="217"/>
      <c r="KHJ14" s="217"/>
      <c r="KHK14" s="217"/>
      <c r="KHL14" s="217"/>
      <c r="KHM14" s="217"/>
      <c r="KHN14" s="217"/>
      <c r="KHO14" s="217"/>
      <c r="KHP14" s="217"/>
      <c r="KHQ14" s="217"/>
      <c r="KHR14" s="217"/>
      <c r="KHS14" s="217"/>
      <c r="KHT14" s="217"/>
      <c r="KHU14" s="217"/>
      <c r="KHV14" s="217"/>
      <c r="KHW14" s="217"/>
      <c r="KHX14" s="217"/>
      <c r="KHY14" s="217"/>
      <c r="KHZ14" s="217"/>
      <c r="KIA14" s="217"/>
      <c r="KIB14" s="217"/>
      <c r="KIC14" s="217"/>
      <c r="KID14" s="217"/>
      <c r="KIE14" s="217"/>
      <c r="KIF14" s="217"/>
      <c r="KIG14" s="217"/>
      <c r="KIH14" s="217"/>
      <c r="KII14" s="217"/>
      <c r="KIJ14" s="217"/>
      <c r="KIK14" s="217"/>
      <c r="KIL14" s="217"/>
      <c r="KIM14" s="217"/>
      <c r="KIN14" s="217"/>
      <c r="KIO14" s="217"/>
      <c r="KIP14" s="217"/>
      <c r="KIQ14" s="217"/>
      <c r="KIR14" s="217"/>
      <c r="KIS14" s="217"/>
      <c r="KIT14" s="217"/>
      <c r="KIU14" s="217"/>
      <c r="KIV14" s="217"/>
      <c r="KIW14" s="217"/>
      <c r="KIX14" s="217"/>
      <c r="KIY14" s="217"/>
      <c r="KIZ14" s="217"/>
      <c r="KJA14" s="217"/>
      <c r="KJB14" s="217"/>
      <c r="KJC14" s="217"/>
      <c r="KJD14" s="217"/>
      <c r="KJE14" s="217"/>
      <c r="KJF14" s="217"/>
      <c r="KJG14" s="217"/>
      <c r="KJH14" s="217"/>
      <c r="KJI14" s="217"/>
      <c r="KJJ14" s="217"/>
      <c r="KJK14" s="217"/>
      <c r="KJL14" s="217"/>
      <c r="KJM14" s="217"/>
      <c r="KJN14" s="217"/>
      <c r="KJO14" s="217"/>
      <c r="KJP14" s="217"/>
      <c r="KJQ14" s="217"/>
      <c r="KJR14" s="217"/>
      <c r="KJS14" s="217"/>
      <c r="KJT14" s="217"/>
      <c r="KJU14" s="217"/>
      <c r="KJV14" s="217"/>
      <c r="KJW14" s="217"/>
      <c r="KJX14" s="217"/>
      <c r="KJY14" s="217"/>
      <c r="KJZ14" s="217"/>
      <c r="KKA14" s="217"/>
      <c r="KKB14" s="217"/>
      <c r="KKC14" s="217"/>
      <c r="KKD14" s="217"/>
      <c r="KKE14" s="217"/>
      <c r="KKF14" s="217"/>
      <c r="KKG14" s="217"/>
      <c r="KKH14" s="217"/>
      <c r="KKI14" s="217"/>
      <c r="KKJ14" s="217"/>
      <c r="KKK14" s="217"/>
      <c r="KKL14" s="217"/>
      <c r="KKM14" s="217"/>
      <c r="KKN14" s="217"/>
      <c r="KKO14" s="217"/>
      <c r="KKP14" s="217"/>
      <c r="KKQ14" s="217"/>
      <c r="KKR14" s="217"/>
      <c r="KKS14" s="217"/>
      <c r="KKT14" s="217"/>
      <c r="KKU14" s="217"/>
      <c r="KKV14" s="217"/>
      <c r="KKW14" s="217"/>
      <c r="KKX14" s="217"/>
      <c r="KKY14" s="217"/>
      <c r="KKZ14" s="217"/>
      <c r="KLA14" s="217"/>
      <c r="KLB14" s="217"/>
      <c r="KLC14" s="217"/>
      <c r="KLD14" s="217"/>
      <c r="KLE14" s="217"/>
      <c r="KLF14" s="217"/>
      <c r="KLG14" s="217"/>
      <c r="KLH14" s="217"/>
      <c r="KLI14" s="217"/>
      <c r="KLJ14" s="217"/>
      <c r="KLK14" s="217"/>
      <c r="KLL14" s="217"/>
      <c r="KLM14" s="217"/>
      <c r="KLN14" s="217"/>
      <c r="KLO14" s="217"/>
      <c r="KLP14" s="217"/>
      <c r="KLQ14" s="217"/>
      <c r="KLR14" s="217"/>
      <c r="KLS14" s="217"/>
      <c r="KLT14" s="217"/>
      <c r="KLU14" s="217"/>
      <c r="KLV14" s="217"/>
      <c r="KLW14" s="217"/>
      <c r="KLX14" s="217"/>
      <c r="KLY14" s="217"/>
      <c r="KLZ14" s="217"/>
      <c r="KMA14" s="217"/>
      <c r="KMB14" s="217"/>
      <c r="KMC14" s="217"/>
      <c r="KMD14" s="217"/>
      <c r="KME14" s="217"/>
      <c r="KMF14" s="217"/>
      <c r="KMG14" s="217"/>
      <c r="KMH14" s="217"/>
      <c r="KMI14" s="217"/>
      <c r="KMJ14" s="217"/>
      <c r="KMK14" s="217"/>
      <c r="KML14" s="217"/>
      <c r="KMM14" s="217"/>
      <c r="KMN14" s="217"/>
      <c r="KMO14" s="217"/>
      <c r="KMP14" s="217"/>
      <c r="KMQ14" s="217"/>
      <c r="KMR14" s="217"/>
      <c r="KMS14" s="217"/>
      <c r="KMT14" s="217"/>
      <c r="KMU14" s="217"/>
      <c r="KMV14" s="217"/>
      <c r="KMW14" s="217"/>
      <c r="KMX14" s="217"/>
      <c r="KMY14" s="217"/>
      <c r="KMZ14" s="217"/>
      <c r="KNA14" s="217"/>
      <c r="KNB14" s="217"/>
      <c r="KNC14" s="217"/>
      <c r="KND14" s="217"/>
      <c r="KNE14" s="217"/>
      <c r="KNF14" s="217"/>
      <c r="KNG14" s="217"/>
      <c r="KNH14" s="217"/>
      <c r="KNI14" s="217"/>
      <c r="KNJ14" s="217"/>
      <c r="KNK14" s="217"/>
      <c r="KNL14" s="217"/>
      <c r="KNM14" s="217"/>
      <c r="KNN14" s="217"/>
      <c r="KNO14" s="217"/>
      <c r="KNP14" s="217"/>
      <c r="KNQ14" s="217"/>
      <c r="KNR14" s="217"/>
      <c r="KNS14" s="217"/>
      <c r="KNT14" s="217"/>
      <c r="KNU14" s="217"/>
      <c r="KNV14" s="217"/>
      <c r="KNW14" s="217"/>
      <c r="KNX14" s="217"/>
      <c r="KNY14" s="217"/>
      <c r="KNZ14" s="217"/>
      <c r="KOA14" s="217"/>
      <c r="KOB14" s="217"/>
      <c r="KOC14" s="217"/>
      <c r="KOD14" s="217"/>
      <c r="KOE14" s="217"/>
      <c r="KOF14" s="217"/>
      <c r="KOG14" s="217"/>
      <c r="KOH14" s="217"/>
      <c r="KOI14" s="217"/>
      <c r="KOJ14" s="217"/>
      <c r="KOK14" s="217"/>
      <c r="KOL14" s="217"/>
      <c r="KOM14" s="217"/>
      <c r="KON14" s="217"/>
      <c r="KOO14" s="217"/>
      <c r="KOP14" s="217"/>
      <c r="KOQ14" s="217"/>
      <c r="KOR14" s="217"/>
      <c r="KOS14" s="217"/>
      <c r="KOT14" s="217"/>
      <c r="KOU14" s="217"/>
      <c r="KOV14" s="217"/>
      <c r="KOW14" s="217"/>
      <c r="KOX14" s="217"/>
      <c r="KOY14" s="217"/>
      <c r="KOZ14" s="217"/>
      <c r="KPA14" s="217"/>
      <c r="KPB14" s="217"/>
      <c r="KPC14" s="217"/>
      <c r="KPD14" s="217"/>
      <c r="KPE14" s="217"/>
      <c r="KPF14" s="217"/>
      <c r="KPG14" s="217"/>
      <c r="KPH14" s="217"/>
      <c r="KPI14" s="217"/>
      <c r="KPJ14" s="217"/>
      <c r="KPK14" s="217"/>
      <c r="KPL14" s="217"/>
      <c r="KPM14" s="217"/>
      <c r="KPN14" s="217"/>
      <c r="KPO14" s="217"/>
      <c r="KPP14" s="217"/>
      <c r="KPQ14" s="217"/>
      <c r="KPR14" s="217"/>
      <c r="KPS14" s="217"/>
      <c r="KPT14" s="217"/>
      <c r="KPU14" s="217"/>
      <c r="KPV14" s="217"/>
      <c r="KPW14" s="217"/>
      <c r="KPX14" s="217"/>
      <c r="KPY14" s="217"/>
      <c r="KPZ14" s="217"/>
      <c r="KQA14" s="217"/>
      <c r="KQB14" s="217"/>
      <c r="KQC14" s="217"/>
      <c r="KQD14" s="217"/>
      <c r="KQE14" s="217"/>
      <c r="KQF14" s="217"/>
      <c r="KQG14" s="217"/>
      <c r="KQH14" s="217"/>
      <c r="KQI14" s="217"/>
      <c r="KQJ14" s="217"/>
      <c r="KQK14" s="217"/>
      <c r="KQL14" s="217"/>
      <c r="KQM14" s="217"/>
      <c r="KQN14" s="217"/>
      <c r="KQO14" s="217"/>
      <c r="KQP14" s="217"/>
      <c r="KQQ14" s="217"/>
      <c r="KQR14" s="217"/>
      <c r="KQS14" s="217"/>
      <c r="KQT14" s="217"/>
      <c r="KQU14" s="217"/>
      <c r="KQV14" s="217"/>
      <c r="KQW14" s="217"/>
      <c r="KQX14" s="217"/>
      <c r="KQY14" s="217"/>
      <c r="KQZ14" s="217"/>
      <c r="KRA14" s="217"/>
      <c r="KRB14" s="217"/>
      <c r="KRC14" s="217"/>
      <c r="KRD14" s="217"/>
      <c r="KRE14" s="217"/>
      <c r="KRF14" s="217"/>
      <c r="KRG14" s="217"/>
      <c r="KRH14" s="217"/>
      <c r="KRI14" s="217"/>
      <c r="KRJ14" s="217"/>
      <c r="KRK14" s="217"/>
      <c r="KRL14" s="217"/>
      <c r="KRM14" s="217"/>
      <c r="KRN14" s="217"/>
      <c r="KRO14" s="217"/>
      <c r="KRP14" s="217"/>
      <c r="KRQ14" s="217"/>
      <c r="KRR14" s="217"/>
      <c r="KRS14" s="217"/>
      <c r="KRT14" s="217"/>
      <c r="KRU14" s="217"/>
      <c r="KRV14" s="217"/>
      <c r="KRW14" s="217"/>
      <c r="KRX14" s="217"/>
      <c r="KRY14" s="217"/>
      <c r="KRZ14" s="217"/>
      <c r="KSA14" s="217"/>
      <c r="KSB14" s="217"/>
      <c r="KSC14" s="217"/>
      <c r="KSD14" s="217"/>
      <c r="KSE14" s="217"/>
      <c r="KSF14" s="217"/>
      <c r="KSG14" s="217"/>
      <c r="KSH14" s="217"/>
      <c r="KSI14" s="217"/>
      <c r="KSJ14" s="217"/>
      <c r="KSK14" s="217"/>
      <c r="KSL14" s="217"/>
      <c r="KSM14" s="217"/>
      <c r="KSN14" s="217"/>
      <c r="KSO14" s="217"/>
      <c r="KSP14" s="217"/>
      <c r="KSQ14" s="217"/>
      <c r="KSR14" s="217"/>
      <c r="KSS14" s="217"/>
      <c r="KST14" s="217"/>
      <c r="KSU14" s="217"/>
      <c r="KSV14" s="217"/>
      <c r="KSW14" s="217"/>
      <c r="KSX14" s="217"/>
      <c r="KSY14" s="217"/>
      <c r="KSZ14" s="217"/>
      <c r="KTA14" s="217"/>
      <c r="KTB14" s="217"/>
      <c r="KTC14" s="217"/>
      <c r="KTD14" s="217"/>
      <c r="KTE14" s="217"/>
      <c r="KTF14" s="217"/>
      <c r="KTG14" s="217"/>
      <c r="KTH14" s="217"/>
      <c r="KTI14" s="217"/>
      <c r="KTJ14" s="217"/>
      <c r="KTK14" s="217"/>
      <c r="KTL14" s="217"/>
      <c r="KTM14" s="217"/>
      <c r="KTN14" s="217"/>
      <c r="KTO14" s="217"/>
      <c r="KTP14" s="217"/>
      <c r="KTQ14" s="217"/>
      <c r="KTR14" s="217"/>
      <c r="KTS14" s="217"/>
      <c r="KTT14" s="217"/>
      <c r="KTU14" s="217"/>
      <c r="KTV14" s="217"/>
      <c r="KTW14" s="217"/>
      <c r="KTX14" s="217"/>
      <c r="KTY14" s="217"/>
      <c r="KTZ14" s="217"/>
      <c r="KUA14" s="217"/>
      <c r="KUB14" s="217"/>
      <c r="KUC14" s="217"/>
      <c r="KUD14" s="217"/>
      <c r="KUE14" s="217"/>
      <c r="KUF14" s="217"/>
      <c r="KUG14" s="217"/>
      <c r="KUH14" s="217"/>
      <c r="KUI14" s="217"/>
      <c r="KUJ14" s="217"/>
      <c r="KUK14" s="217"/>
      <c r="KUL14" s="217"/>
      <c r="KUM14" s="217"/>
      <c r="KUN14" s="217"/>
      <c r="KUO14" s="217"/>
      <c r="KUP14" s="217"/>
      <c r="KUQ14" s="217"/>
      <c r="KUR14" s="217"/>
      <c r="KUS14" s="217"/>
      <c r="KUT14" s="217"/>
      <c r="KUU14" s="217"/>
      <c r="KUV14" s="217"/>
      <c r="KUW14" s="217"/>
      <c r="KUX14" s="217"/>
      <c r="KUY14" s="217"/>
      <c r="KUZ14" s="217"/>
      <c r="KVA14" s="217"/>
      <c r="KVB14" s="217"/>
      <c r="KVC14" s="217"/>
      <c r="KVD14" s="217"/>
      <c r="KVE14" s="217"/>
      <c r="KVF14" s="217"/>
      <c r="KVG14" s="217"/>
      <c r="KVH14" s="217"/>
      <c r="KVI14" s="217"/>
      <c r="KVJ14" s="217"/>
      <c r="KVK14" s="217"/>
      <c r="KVL14" s="217"/>
      <c r="KVM14" s="217"/>
      <c r="KVN14" s="217"/>
      <c r="KVO14" s="217"/>
      <c r="KVP14" s="217"/>
      <c r="KVQ14" s="217"/>
      <c r="KVR14" s="217"/>
      <c r="KVS14" s="217"/>
      <c r="KVT14" s="217"/>
      <c r="KVU14" s="217"/>
      <c r="KVV14" s="217"/>
      <c r="KVW14" s="217"/>
      <c r="KVX14" s="217"/>
      <c r="KVY14" s="217"/>
      <c r="KVZ14" s="217"/>
      <c r="KWA14" s="217"/>
      <c r="KWB14" s="217"/>
      <c r="KWC14" s="217"/>
      <c r="KWD14" s="217"/>
      <c r="KWE14" s="217"/>
      <c r="KWF14" s="217"/>
      <c r="KWG14" s="217"/>
      <c r="KWH14" s="217"/>
      <c r="KWI14" s="217"/>
      <c r="KWJ14" s="217"/>
      <c r="KWK14" s="217"/>
      <c r="KWL14" s="217"/>
      <c r="KWM14" s="217"/>
      <c r="KWN14" s="217"/>
      <c r="KWO14" s="217"/>
      <c r="KWP14" s="217"/>
      <c r="KWQ14" s="217"/>
      <c r="KWR14" s="217"/>
      <c r="KWS14" s="217"/>
      <c r="KWT14" s="217"/>
      <c r="KWU14" s="217"/>
      <c r="KWV14" s="217"/>
      <c r="KWW14" s="217"/>
      <c r="KWX14" s="217"/>
      <c r="KWY14" s="217"/>
      <c r="KWZ14" s="217"/>
      <c r="KXA14" s="217"/>
      <c r="KXB14" s="217"/>
      <c r="KXC14" s="217"/>
      <c r="KXD14" s="217"/>
      <c r="KXE14" s="217"/>
      <c r="KXF14" s="217"/>
      <c r="KXG14" s="217"/>
      <c r="KXH14" s="217"/>
      <c r="KXI14" s="217"/>
      <c r="KXJ14" s="217"/>
      <c r="KXK14" s="217"/>
      <c r="KXL14" s="217"/>
      <c r="KXM14" s="217"/>
      <c r="KXN14" s="217"/>
      <c r="KXO14" s="217"/>
      <c r="KXP14" s="217"/>
      <c r="KXQ14" s="217"/>
      <c r="KXR14" s="217"/>
      <c r="KXS14" s="217"/>
      <c r="KXT14" s="217"/>
      <c r="KXU14" s="217"/>
      <c r="KXV14" s="217"/>
      <c r="KXW14" s="217"/>
      <c r="KXX14" s="217"/>
      <c r="KXY14" s="217"/>
      <c r="KXZ14" s="217"/>
      <c r="KYA14" s="217"/>
      <c r="KYB14" s="217"/>
      <c r="KYC14" s="217"/>
      <c r="KYD14" s="217"/>
      <c r="KYE14" s="217"/>
      <c r="KYF14" s="217"/>
      <c r="KYG14" s="217"/>
      <c r="KYH14" s="217"/>
      <c r="KYI14" s="217"/>
      <c r="KYJ14" s="217"/>
      <c r="KYK14" s="217"/>
      <c r="KYL14" s="217"/>
      <c r="KYM14" s="217"/>
      <c r="KYN14" s="217"/>
      <c r="KYO14" s="217"/>
      <c r="KYP14" s="217"/>
      <c r="KYQ14" s="217"/>
      <c r="KYR14" s="217"/>
      <c r="KYS14" s="217"/>
      <c r="KYT14" s="217"/>
      <c r="KYU14" s="217"/>
      <c r="KYV14" s="217"/>
      <c r="KYW14" s="217"/>
      <c r="KYX14" s="217"/>
      <c r="KYY14" s="217"/>
      <c r="KYZ14" s="217"/>
      <c r="KZA14" s="217"/>
      <c r="KZB14" s="217"/>
      <c r="KZC14" s="217"/>
      <c r="KZD14" s="217"/>
      <c r="KZE14" s="217"/>
      <c r="KZF14" s="217"/>
      <c r="KZG14" s="217"/>
      <c r="KZH14" s="217"/>
      <c r="KZI14" s="217"/>
      <c r="KZJ14" s="217"/>
      <c r="KZK14" s="217"/>
      <c r="KZL14" s="217"/>
      <c r="KZM14" s="217"/>
      <c r="KZN14" s="217"/>
      <c r="KZO14" s="217"/>
      <c r="KZP14" s="217"/>
      <c r="KZQ14" s="217"/>
      <c r="KZR14" s="217"/>
      <c r="KZS14" s="217"/>
      <c r="KZT14" s="217"/>
      <c r="KZU14" s="217"/>
      <c r="KZV14" s="217"/>
      <c r="KZW14" s="217"/>
      <c r="KZX14" s="217"/>
      <c r="KZY14" s="217"/>
      <c r="KZZ14" s="217"/>
      <c r="LAA14" s="217"/>
      <c r="LAB14" s="217"/>
      <c r="LAC14" s="217"/>
      <c r="LAD14" s="217"/>
      <c r="LAE14" s="217"/>
      <c r="LAF14" s="217"/>
      <c r="LAG14" s="217"/>
      <c r="LAH14" s="217"/>
      <c r="LAI14" s="217"/>
      <c r="LAJ14" s="217"/>
      <c r="LAK14" s="217"/>
      <c r="LAL14" s="217"/>
      <c r="LAM14" s="217"/>
      <c r="LAN14" s="217"/>
      <c r="LAO14" s="217"/>
      <c r="LAP14" s="217"/>
      <c r="LAQ14" s="217"/>
      <c r="LAR14" s="217"/>
      <c r="LAS14" s="217"/>
      <c r="LAT14" s="217"/>
      <c r="LAU14" s="217"/>
      <c r="LAV14" s="217"/>
      <c r="LAW14" s="217"/>
      <c r="LAX14" s="217"/>
      <c r="LAY14" s="217"/>
      <c r="LAZ14" s="217"/>
      <c r="LBA14" s="217"/>
      <c r="LBB14" s="217"/>
      <c r="LBC14" s="217"/>
      <c r="LBD14" s="217"/>
      <c r="LBE14" s="217"/>
      <c r="LBF14" s="217"/>
      <c r="LBG14" s="217"/>
      <c r="LBH14" s="217"/>
      <c r="LBI14" s="217"/>
      <c r="LBJ14" s="217"/>
      <c r="LBK14" s="217"/>
      <c r="LBL14" s="217"/>
      <c r="LBM14" s="217"/>
      <c r="LBN14" s="217"/>
      <c r="LBO14" s="217"/>
      <c r="LBP14" s="217"/>
      <c r="LBQ14" s="217"/>
      <c r="LBR14" s="217"/>
      <c r="LBS14" s="217"/>
      <c r="LBT14" s="217"/>
      <c r="LBU14" s="217"/>
      <c r="LBV14" s="217"/>
      <c r="LBW14" s="217"/>
      <c r="LBX14" s="217"/>
      <c r="LBY14" s="217"/>
      <c r="LBZ14" s="217"/>
      <c r="LCA14" s="217"/>
      <c r="LCB14" s="217"/>
      <c r="LCC14" s="217"/>
      <c r="LCD14" s="217"/>
      <c r="LCE14" s="217"/>
      <c r="LCF14" s="217"/>
      <c r="LCG14" s="217"/>
      <c r="LCH14" s="217"/>
      <c r="LCI14" s="217"/>
      <c r="LCJ14" s="217"/>
      <c r="LCK14" s="217"/>
      <c r="LCL14" s="217"/>
      <c r="LCM14" s="217"/>
      <c r="LCN14" s="217"/>
      <c r="LCO14" s="217"/>
      <c r="LCP14" s="217"/>
      <c r="LCQ14" s="217"/>
      <c r="LCR14" s="217"/>
      <c r="LCS14" s="217"/>
      <c r="LCT14" s="217"/>
      <c r="LCU14" s="217"/>
      <c r="LCV14" s="217"/>
      <c r="LCW14" s="217"/>
      <c r="LCX14" s="217"/>
      <c r="LCY14" s="217"/>
      <c r="LCZ14" s="217"/>
      <c r="LDA14" s="217"/>
      <c r="LDB14" s="217"/>
      <c r="LDC14" s="217"/>
      <c r="LDD14" s="217"/>
      <c r="LDE14" s="217"/>
      <c r="LDF14" s="217"/>
      <c r="LDG14" s="217"/>
      <c r="LDH14" s="217"/>
      <c r="LDI14" s="217"/>
      <c r="LDJ14" s="217"/>
      <c r="LDK14" s="217"/>
      <c r="LDL14" s="217"/>
      <c r="LDM14" s="217"/>
      <c r="LDN14" s="217"/>
      <c r="LDO14" s="217"/>
      <c r="LDP14" s="217"/>
      <c r="LDQ14" s="217"/>
      <c r="LDR14" s="217"/>
      <c r="LDS14" s="217"/>
      <c r="LDT14" s="217"/>
      <c r="LDU14" s="217"/>
      <c r="LDV14" s="217"/>
      <c r="LDW14" s="217"/>
      <c r="LDX14" s="217"/>
      <c r="LDY14" s="217"/>
      <c r="LDZ14" s="217"/>
      <c r="LEA14" s="217"/>
      <c r="LEB14" s="217"/>
      <c r="LEC14" s="217"/>
      <c r="LED14" s="217"/>
      <c r="LEE14" s="217"/>
      <c r="LEF14" s="217"/>
      <c r="LEG14" s="217"/>
      <c r="LEH14" s="217"/>
      <c r="LEI14" s="217"/>
      <c r="LEJ14" s="217"/>
      <c r="LEK14" s="217"/>
      <c r="LEL14" s="217"/>
      <c r="LEM14" s="217"/>
      <c r="LEN14" s="217"/>
      <c r="LEO14" s="217"/>
      <c r="LEP14" s="217"/>
      <c r="LEQ14" s="217"/>
      <c r="LER14" s="217"/>
      <c r="LES14" s="217"/>
      <c r="LET14" s="217"/>
      <c r="LEU14" s="217"/>
      <c r="LEV14" s="217"/>
      <c r="LEW14" s="217"/>
      <c r="LEX14" s="217"/>
      <c r="LEY14" s="217"/>
      <c r="LEZ14" s="217"/>
      <c r="LFA14" s="217"/>
      <c r="LFB14" s="217"/>
      <c r="LFC14" s="217"/>
      <c r="LFD14" s="217"/>
      <c r="LFE14" s="217"/>
      <c r="LFF14" s="217"/>
      <c r="LFG14" s="217"/>
      <c r="LFH14" s="217"/>
      <c r="LFI14" s="217"/>
      <c r="LFJ14" s="217"/>
      <c r="LFK14" s="217"/>
      <c r="LFL14" s="217"/>
      <c r="LFM14" s="217"/>
      <c r="LFN14" s="217"/>
      <c r="LFO14" s="217"/>
      <c r="LFP14" s="217"/>
      <c r="LFQ14" s="217"/>
      <c r="LFR14" s="217"/>
      <c r="LFS14" s="217"/>
      <c r="LFT14" s="217"/>
      <c r="LFU14" s="217"/>
      <c r="LFV14" s="217"/>
      <c r="LFW14" s="217"/>
      <c r="LFX14" s="217"/>
      <c r="LFY14" s="217"/>
      <c r="LFZ14" s="217"/>
      <c r="LGA14" s="217"/>
      <c r="LGB14" s="217"/>
      <c r="LGC14" s="217"/>
      <c r="LGD14" s="217"/>
      <c r="LGE14" s="217"/>
      <c r="LGF14" s="217"/>
      <c r="LGG14" s="217"/>
      <c r="LGH14" s="217"/>
      <c r="LGI14" s="217"/>
      <c r="LGJ14" s="217"/>
      <c r="LGK14" s="217"/>
      <c r="LGL14" s="217"/>
      <c r="LGM14" s="217"/>
      <c r="LGN14" s="217"/>
      <c r="LGO14" s="217"/>
      <c r="LGP14" s="217"/>
      <c r="LGQ14" s="217"/>
      <c r="LGR14" s="217"/>
      <c r="LGS14" s="217"/>
      <c r="LGT14" s="217"/>
      <c r="LGU14" s="217"/>
      <c r="LGV14" s="217"/>
      <c r="LGW14" s="217"/>
      <c r="LGX14" s="217"/>
      <c r="LGY14" s="217"/>
      <c r="LGZ14" s="217"/>
      <c r="LHA14" s="217"/>
      <c r="LHB14" s="217"/>
      <c r="LHC14" s="217"/>
      <c r="LHD14" s="217"/>
      <c r="LHE14" s="217"/>
      <c r="LHF14" s="217"/>
      <c r="LHG14" s="217"/>
      <c r="LHH14" s="217"/>
      <c r="LHI14" s="217"/>
      <c r="LHJ14" s="217"/>
      <c r="LHK14" s="217"/>
      <c r="LHL14" s="217"/>
      <c r="LHM14" s="217"/>
      <c r="LHN14" s="217"/>
      <c r="LHO14" s="217"/>
      <c r="LHP14" s="217"/>
      <c r="LHQ14" s="217"/>
      <c r="LHR14" s="217"/>
      <c r="LHS14" s="217"/>
      <c r="LHT14" s="217"/>
      <c r="LHU14" s="217"/>
      <c r="LHV14" s="217"/>
      <c r="LHW14" s="217"/>
      <c r="LHX14" s="217"/>
      <c r="LHY14" s="217"/>
      <c r="LHZ14" s="217"/>
      <c r="LIA14" s="217"/>
      <c r="LIB14" s="217"/>
      <c r="LIC14" s="217"/>
      <c r="LID14" s="217"/>
      <c r="LIE14" s="217"/>
      <c r="LIF14" s="217"/>
      <c r="LIG14" s="217"/>
      <c r="LIH14" s="217"/>
      <c r="LII14" s="217"/>
      <c r="LIJ14" s="217"/>
      <c r="LIK14" s="217"/>
      <c r="LIL14" s="217"/>
      <c r="LIM14" s="217"/>
      <c r="LIN14" s="217"/>
      <c r="LIO14" s="217"/>
      <c r="LIP14" s="217"/>
      <c r="LIQ14" s="217"/>
      <c r="LIR14" s="217"/>
      <c r="LIS14" s="217"/>
      <c r="LIT14" s="217"/>
      <c r="LIU14" s="217"/>
      <c r="LIV14" s="217"/>
      <c r="LIW14" s="217"/>
      <c r="LIX14" s="217"/>
      <c r="LIY14" s="217"/>
      <c r="LIZ14" s="217"/>
      <c r="LJA14" s="217"/>
      <c r="LJB14" s="217"/>
      <c r="LJC14" s="217"/>
      <c r="LJD14" s="217"/>
      <c r="LJE14" s="217"/>
      <c r="LJF14" s="217"/>
      <c r="LJG14" s="217"/>
      <c r="LJH14" s="217"/>
      <c r="LJI14" s="217"/>
      <c r="LJJ14" s="217"/>
      <c r="LJK14" s="217"/>
      <c r="LJL14" s="217"/>
      <c r="LJM14" s="217"/>
      <c r="LJN14" s="217"/>
      <c r="LJO14" s="217"/>
      <c r="LJP14" s="217"/>
      <c r="LJQ14" s="217"/>
      <c r="LJR14" s="217"/>
      <c r="LJS14" s="217"/>
      <c r="LJT14" s="217"/>
      <c r="LJU14" s="217"/>
      <c r="LJV14" s="217"/>
      <c r="LJW14" s="217"/>
      <c r="LJX14" s="217"/>
      <c r="LJY14" s="217"/>
      <c r="LJZ14" s="217"/>
      <c r="LKA14" s="217"/>
      <c r="LKB14" s="217"/>
      <c r="LKC14" s="217"/>
      <c r="LKD14" s="217"/>
      <c r="LKE14" s="217"/>
      <c r="LKF14" s="217"/>
      <c r="LKG14" s="217"/>
      <c r="LKH14" s="217"/>
      <c r="LKI14" s="217"/>
      <c r="LKJ14" s="217"/>
      <c r="LKK14" s="217"/>
      <c r="LKL14" s="217"/>
      <c r="LKM14" s="217"/>
      <c r="LKN14" s="217"/>
      <c r="LKO14" s="217"/>
      <c r="LKP14" s="217"/>
      <c r="LKQ14" s="217"/>
      <c r="LKR14" s="217"/>
      <c r="LKS14" s="217"/>
      <c r="LKT14" s="217"/>
      <c r="LKU14" s="217"/>
      <c r="LKV14" s="217"/>
      <c r="LKW14" s="217"/>
      <c r="LKX14" s="217"/>
      <c r="LKY14" s="217"/>
      <c r="LKZ14" s="217"/>
      <c r="LLA14" s="217"/>
      <c r="LLB14" s="217"/>
      <c r="LLC14" s="217"/>
      <c r="LLD14" s="217"/>
      <c r="LLE14" s="217"/>
      <c r="LLF14" s="217"/>
      <c r="LLG14" s="217"/>
      <c r="LLH14" s="217"/>
      <c r="LLI14" s="217"/>
      <c r="LLJ14" s="217"/>
      <c r="LLK14" s="217"/>
      <c r="LLL14" s="217"/>
      <c r="LLM14" s="217"/>
      <c r="LLN14" s="217"/>
      <c r="LLO14" s="217"/>
      <c r="LLP14" s="217"/>
      <c r="LLQ14" s="217"/>
      <c r="LLR14" s="217"/>
      <c r="LLS14" s="217"/>
      <c r="LLT14" s="217"/>
      <c r="LLU14" s="217"/>
      <c r="LLV14" s="217"/>
      <c r="LLW14" s="217"/>
      <c r="LLX14" s="217"/>
      <c r="LLY14" s="217"/>
      <c r="LLZ14" s="217"/>
      <c r="LMA14" s="217"/>
      <c r="LMB14" s="217"/>
      <c r="LMC14" s="217"/>
      <c r="LMD14" s="217"/>
      <c r="LME14" s="217"/>
      <c r="LMF14" s="217"/>
      <c r="LMG14" s="217"/>
      <c r="LMH14" s="217"/>
      <c r="LMI14" s="217"/>
      <c r="LMJ14" s="217"/>
      <c r="LMK14" s="217"/>
      <c r="LML14" s="217"/>
      <c r="LMM14" s="217"/>
      <c r="LMN14" s="217"/>
      <c r="LMO14" s="217"/>
      <c r="LMP14" s="217"/>
      <c r="LMQ14" s="217"/>
      <c r="LMR14" s="217"/>
      <c r="LMS14" s="217"/>
      <c r="LMT14" s="217"/>
      <c r="LMU14" s="217"/>
      <c r="LMV14" s="217"/>
      <c r="LMW14" s="217"/>
      <c r="LMX14" s="217"/>
      <c r="LMY14" s="217"/>
      <c r="LMZ14" s="217"/>
      <c r="LNA14" s="217"/>
      <c r="LNB14" s="217"/>
      <c r="LNC14" s="217"/>
      <c r="LND14" s="217"/>
      <c r="LNE14" s="217"/>
      <c r="LNF14" s="217"/>
      <c r="LNG14" s="217"/>
      <c r="LNH14" s="217"/>
      <c r="LNI14" s="217"/>
      <c r="LNJ14" s="217"/>
      <c r="LNK14" s="217"/>
      <c r="LNL14" s="217"/>
      <c r="LNM14" s="217"/>
      <c r="LNN14" s="217"/>
      <c r="LNO14" s="217"/>
      <c r="LNP14" s="217"/>
      <c r="LNQ14" s="217"/>
      <c r="LNR14" s="217"/>
      <c r="LNS14" s="217"/>
      <c r="LNT14" s="217"/>
      <c r="LNU14" s="217"/>
      <c r="LNV14" s="217"/>
      <c r="LNW14" s="217"/>
      <c r="LNX14" s="217"/>
      <c r="LNY14" s="217"/>
      <c r="LNZ14" s="217"/>
      <c r="LOA14" s="217"/>
      <c r="LOB14" s="217"/>
      <c r="LOC14" s="217"/>
      <c r="LOD14" s="217"/>
      <c r="LOE14" s="217"/>
      <c r="LOF14" s="217"/>
      <c r="LOG14" s="217"/>
      <c r="LOH14" s="217"/>
      <c r="LOI14" s="217"/>
      <c r="LOJ14" s="217"/>
      <c r="LOK14" s="217"/>
      <c r="LOL14" s="217"/>
      <c r="LOM14" s="217"/>
      <c r="LON14" s="217"/>
      <c r="LOO14" s="217"/>
      <c r="LOP14" s="217"/>
      <c r="LOQ14" s="217"/>
      <c r="LOR14" s="217"/>
      <c r="LOS14" s="217"/>
      <c r="LOT14" s="217"/>
      <c r="LOU14" s="217"/>
      <c r="LOV14" s="217"/>
      <c r="LOW14" s="217"/>
      <c r="LOX14" s="217"/>
      <c r="LOY14" s="217"/>
      <c r="LOZ14" s="217"/>
      <c r="LPA14" s="217"/>
      <c r="LPB14" s="217"/>
      <c r="LPC14" s="217"/>
      <c r="LPD14" s="217"/>
      <c r="LPE14" s="217"/>
      <c r="LPF14" s="217"/>
      <c r="LPG14" s="217"/>
      <c r="LPH14" s="217"/>
      <c r="LPI14" s="217"/>
      <c r="LPJ14" s="217"/>
      <c r="LPK14" s="217"/>
      <c r="LPL14" s="217"/>
      <c r="LPM14" s="217"/>
      <c r="LPN14" s="217"/>
      <c r="LPO14" s="217"/>
      <c r="LPP14" s="217"/>
      <c r="LPQ14" s="217"/>
      <c r="LPR14" s="217"/>
      <c r="LPS14" s="217"/>
      <c r="LPT14" s="217"/>
      <c r="LPU14" s="217"/>
      <c r="LPV14" s="217"/>
      <c r="LPW14" s="217"/>
      <c r="LPX14" s="217"/>
      <c r="LPY14" s="217"/>
      <c r="LPZ14" s="217"/>
      <c r="LQA14" s="217"/>
      <c r="LQB14" s="217"/>
      <c r="LQC14" s="217"/>
      <c r="LQD14" s="217"/>
      <c r="LQE14" s="217"/>
      <c r="LQF14" s="217"/>
      <c r="LQG14" s="217"/>
      <c r="LQH14" s="217"/>
      <c r="LQI14" s="217"/>
      <c r="LQJ14" s="217"/>
      <c r="LQK14" s="217"/>
      <c r="LQL14" s="217"/>
      <c r="LQM14" s="217"/>
      <c r="LQN14" s="217"/>
      <c r="LQO14" s="217"/>
      <c r="LQP14" s="217"/>
      <c r="LQQ14" s="217"/>
      <c r="LQR14" s="217"/>
      <c r="LQS14" s="217"/>
      <c r="LQT14" s="217"/>
      <c r="LQU14" s="217"/>
      <c r="LQV14" s="217"/>
      <c r="LQW14" s="217"/>
      <c r="LQX14" s="217"/>
      <c r="LQY14" s="217"/>
      <c r="LQZ14" s="217"/>
      <c r="LRA14" s="217"/>
      <c r="LRB14" s="217"/>
      <c r="LRC14" s="217"/>
      <c r="LRD14" s="217"/>
      <c r="LRE14" s="217"/>
      <c r="LRF14" s="217"/>
      <c r="LRG14" s="217"/>
      <c r="LRH14" s="217"/>
      <c r="LRI14" s="217"/>
      <c r="LRJ14" s="217"/>
      <c r="LRK14" s="217"/>
      <c r="LRL14" s="217"/>
      <c r="LRM14" s="217"/>
      <c r="LRN14" s="217"/>
      <c r="LRO14" s="217"/>
      <c r="LRP14" s="217"/>
      <c r="LRQ14" s="217"/>
      <c r="LRR14" s="217"/>
      <c r="LRS14" s="217"/>
      <c r="LRT14" s="217"/>
      <c r="LRU14" s="217"/>
      <c r="LRV14" s="217"/>
      <c r="LRW14" s="217"/>
      <c r="LRX14" s="217"/>
      <c r="LRY14" s="217"/>
      <c r="LRZ14" s="217"/>
      <c r="LSA14" s="217"/>
      <c r="LSB14" s="217"/>
      <c r="LSC14" s="217"/>
      <c r="LSD14" s="217"/>
      <c r="LSE14" s="217"/>
      <c r="LSF14" s="217"/>
      <c r="LSG14" s="217"/>
      <c r="LSH14" s="217"/>
      <c r="LSI14" s="217"/>
      <c r="LSJ14" s="217"/>
      <c r="LSK14" s="217"/>
      <c r="LSL14" s="217"/>
      <c r="LSM14" s="217"/>
      <c r="LSN14" s="217"/>
      <c r="LSO14" s="217"/>
      <c r="LSP14" s="217"/>
      <c r="LSQ14" s="217"/>
      <c r="LSR14" s="217"/>
      <c r="LSS14" s="217"/>
      <c r="LST14" s="217"/>
      <c r="LSU14" s="217"/>
      <c r="LSV14" s="217"/>
      <c r="LSW14" s="217"/>
      <c r="LSX14" s="217"/>
      <c r="LSY14" s="217"/>
      <c r="LSZ14" s="217"/>
      <c r="LTA14" s="217"/>
      <c r="LTB14" s="217"/>
      <c r="LTC14" s="217"/>
      <c r="LTD14" s="217"/>
      <c r="LTE14" s="217"/>
      <c r="LTF14" s="217"/>
      <c r="LTG14" s="217"/>
      <c r="LTH14" s="217"/>
      <c r="LTI14" s="217"/>
      <c r="LTJ14" s="217"/>
      <c r="LTK14" s="217"/>
      <c r="LTL14" s="217"/>
      <c r="LTM14" s="217"/>
      <c r="LTN14" s="217"/>
      <c r="LTO14" s="217"/>
      <c r="LTP14" s="217"/>
      <c r="LTQ14" s="217"/>
      <c r="LTR14" s="217"/>
      <c r="LTS14" s="217"/>
      <c r="LTT14" s="217"/>
      <c r="LTU14" s="217"/>
      <c r="LTV14" s="217"/>
      <c r="LTW14" s="217"/>
      <c r="LTX14" s="217"/>
      <c r="LTY14" s="217"/>
      <c r="LTZ14" s="217"/>
      <c r="LUA14" s="217"/>
      <c r="LUB14" s="217"/>
      <c r="LUC14" s="217"/>
      <c r="LUD14" s="217"/>
      <c r="LUE14" s="217"/>
      <c r="LUF14" s="217"/>
      <c r="LUG14" s="217"/>
      <c r="LUH14" s="217"/>
      <c r="LUI14" s="217"/>
      <c r="LUJ14" s="217"/>
      <c r="LUK14" s="217"/>
      <c r="LUL14" s="217"/>
      <c r="LUM14" s="217"/>
      <c r="LUN14" s="217"/>
      <c r="LUO14" s="217"/>
      <c r="LUP14" s="217"/>
      <c r="LUQ14" s="217"/>
      <c r="LUR14" s="217"/>
      <c r="LUS14" s="217"/>
      <c r="LUT14" s="217"/>
      <c r="LUU14" s="217"/>
      <c r="LUV14" s="217"/>
      <c r="LUW14" s="217"/>
      <c r="LUX14" s="217"/>
      <c r="LUY14" s="217"/>
      <c r="LUZ14" s="217"/>
      <c r="LVA14" s="217"/>
      <c r="LVB14" s="217"/>
      <c r="LVC14" s="217"/>
      <c r="LVD14" s="217"/>
      <c r="LVE14" s="217"/>
      <c r="LVF14" s="217"/>
      <c r="LVG14" s="217"/>
      <c r="LVH14" s="217"/>
      <c r="LVI14" s="217"/>
      <c r="LVJ14" s="217"/>
      <c r="LVK14" s="217"/>
      <c r="LVL14" s="217"/>
      <c r="LVM14" s="217"/>
      <c r="LVN14" s="217"/>
      <c r="LVO14" s="217"/>
      <c r="LVP14" s="217"/>
      <c r="LVQ14" s="217"/>
      <c r="LVR14" s="217"/>
      <c r="LVS14" s="217"/>
      <c r="LVT14" s="217"/>
      <c r="LVU14" s="217"/>
      <c r="LVV14" s="217"/>
      <c r="LVW14" s="217"/>
      <c r="LVX14" s="217"/>
      <c r="LVY14" s="217"/>
      <c r="LVZ14" s="217"/>
      <c r="LWA14" s="217"/>
      <c r="LWB14" s="217"/>
      <c r="LWC14" s="217"/>
      <c r="LWD14" s="217"/>
      <c r="LWE14" s="217"/>
      <c r="LWF14" s="217"/>
      <c r="LWG14" s="217"/>
      <c r="LWH14" s="217"/>
      <c r="LWI14" s="217"/>
      <c r="LWJ14" s="217"/>
      <c r="LWK14" s="217"/>
      <c r="LWL14" s="217"/>
      <c r="LWM14" s="217"/>
      <c r="LWN14" s="217"/>
      <c r="LWO14" s="217"/>
      <c r="LWP14" s="217"/>
      <c r="LWQ14" s="217"/>
      <c r="LWR14" s="217"/>
      <c r="LWS14" s="217"/>
      <c r="LWT14" s="217"/>
      <c r="LWU14" s="217"/>
      <c r="LWV14" s="217"/>
      <c r="LWW14" s="217"/>
      <c r="LWX14" s="217"/>
      <c r="LWY14" s="217"/>
      <c r="LWZ14" s="217"/>
      <c r="LXA14" s="217"/>
      <c r="LXB14" s="217"/>
      <c r="LXC14" s="217"/>
      <c r="LXD14" s="217"/>
      <c r="LXE14" s="217"/>
      <c r="LXF14" s="217"/>
      <c r="LXG14" s="217"/>
      <c r="LXH14" s="217"/>
      <c r="LXI14" s="217"/>
      <c r="LXJ14" s="217"/>
      <c r="LXK14" s="217"/>
      <c r="LXL14" s="217"/>
      <c r="LXM14" s="217"/>
      <c r="LXN14" s="217"/>
      <c r="LXO14" s="217"/>
      <c r="LXP14" s="217"/>
      <c r="LXQ14" s="217"/>
      <c r="LXR14" s="217"/>
      <c r="LXS14" s="217"/>
      <c r="LXT14" s="217"/>
      <c r="LXU14" s="217"/>
      <c r="LXV14" s="217"/>
      <c r="LXW14" s="217"/>
      <c r="LXX14" s="217"/>
      <c r="LXY14" s="217"/>
      <c r="LXZ14" s="217"/>
      <c r="LYA14" s="217"/>
      <c r="LYB14" s="217"/>
      <c r="LYC14" s="217"/>
      <c r="LYD14" s="217"/>
      <c r="LYE14" s="217"/>
      <c r="LYF14" s="217"/>
      <c r="LYG14" s="217"/>
      <c r="LYH14" s="217"/>
      <c r="LYI14" s="217"/>
      <c r="LYJ14" s="217"/>
      <c r="LYK14" s="217"/>
      <c r="LYL14" s="217"/>
      <c r="LYM14" s="217"/>
      <c r="LYN14" s="217"/>
      <c r="LYO14" s="217"/>
      <c r="LYP14" s="217"/>
      <c r="LYQ14" s="217"/>
      <c r="LYR14" s="217"/>
      <c r="LYS14" s="217"/>
      <c r="LYT14" s="217"/>
      <c r="LYU14" s="217"/>
      <c r="LYV14" s="217"/>
      <c r="LYW14" s="217"/>
      <c r="LYX14" s="217"/>
      <c r="LYY14" s="217"/>
      <c r="LYZ14" s="217"/>
      <c r="LZA14" s="217"/>
      <c r="LZB14" s="217"/>
      <c r="LZC14" s="217"/>
      <c r="LZD14" s="217"/>
      <c r="LZE14" s="217"/>
      <c r="LZF14" s="217"/>
      <c r="LZG14" s="217"/>
      <c r="LZH14" s="217"/>
      <c r="LZI14" s="217"/>
      <c r="LZJ14" s="217"/>
      <c r="LZK14" s="217"/>
      <c r="LZL14" s="217"/>
      <c r="LZM14" s="217"/>
      <c r="LZN14" s="217"/>
      <c r="LZO14" s="217"/>
      <c r="LZP14" s="217"/>
      <c r="LZQ14" s="217"/>
      <c r="LZR14" s="217"/>
      <c r="LZS14" s="217"/>
      <c r="LZT14" s="217"/>
      <c r="LZU14" s="217"/>
      <c r="LZV14" s="217"/>
      <c r="LZW14" s="217"/>
      <c r="LZX14" s="217"/>
      <c r="LZY14" s="217"/>
      <c r="LZZ14" s="217"/>
      <c r="MAA14" s="217"/>
      <c r="MAB14" s="217"/>
      <c r="MAC14" s="217"/>
      <c r="MAD14" s="217"/>
      <c r="MAE14" s="217"/>
      <c r="MAF14" s="217"/>
      <c r="MAG14" s="217"/>
      <c r="MAH14" s="217"/>
      <c r="MAI14" s="217"/>
      <c r="MAJ14" s="217"/>
      <c r="MAK14" s="217"/>
      <c r="MAL14" s="217"/>
      <c r="MAM14" s="217"/>
      <c r="MAN14" s="217"/>
      <c r="MAO14" s="217"/>
      <c r="MAP14" s="217"/>
      <c r="MAQ14" s="217"/>
      <c r="MAR14" s="217"/>
      <c r="MAS14" s="217"/>
      <c r="MAT14" s="217"/>
      <c r="MAU14" s="217"/>
      <c r="MAV14" s="217"/>
      <c r="MAW14" s="217"/>
      <c r="MAX14" s="217"/>
      <c r="MAY14" s="217"/>
      <c r="MAZ14" s="217"/>
      <c r="MBA14" s="217"/>
      <c r="MBB14" s="217"/>
      <c r="MBC14" s="217"/>
      <c r="MBD14" s="217"/>
      <c r="MBE14" s="217"/>
      <c r="MBF14" s="217"/>
      <c r="MBG14" s="217"/>
      <c r="MBH14" s="217"/>
      <c r="MBI14" s="217"/>
      <c r="MBJ14" s="217"/>
      <c r="MBK14" s="217"/>
      <c r="MBL14" s="217"/>
      <c r="MBM14" s="217"/>
      <c r="MBN14" s="217"/>
      <c r="MBO14" s="217"/>
      <c r="MBP14" s="217"/>
      <c r="MBQ14" s="217"/>
      <c r="MBR14" s="217"/>
      <c r="MBS14" s="217"/>
      <c r="MBT14" s="217"/>
      <c r="MBU14" s="217"/>
      <c r="MBV14" s="217"/>
      <c r="MBW14" s="217"/>
      <c r="MBX14" s="217"/>
      <c r="MBY14" s="217"/>
      <c r="MBZ14" s="217"/>
      <c r="MCA14" s="217"/>
      <c r="MCB14" s="217"/>
      <c r="MCC14" s="217"/>
      <c r="MCD14" s="217"/>
      <c r="MCE14" s="217"/>
      <c r="MCF14" s="217"/>
      <c r="MCG14" s="217"/>
      <c r="MCH14" s="217"/>
      <c r="MCI14" s="217"/>
      <c r="MCJ14" s="217"/>
      <c r="MCK14" s="217"/>
      <c r="MCL14" s="217"/>
      <c r="MCM14" s="217"/>
      <c r="MCN14" s="217"/>
      <c r="MCO14" s="217"/>
      <c r="MCP14" s="217"/>
      <c r="MCQ14" s="217"/>
      <c r="MCR14" s="217"/>
      <c r="MCS14" s="217"/>
      <c r="MCT14" s="217"/>
      <c r="MCU14" s="217"/>
      <c r="MCV14" s="217"/>
      <c r="MCW14" s="217"/>
      <c r="MCX14" s="217"/>
      <c r="MCY14" s="217"/>
      <c r="MCZ14" s="217"/>
      <c r="MDA14" s="217"/>
      <c r="MDB14" s="217"/>
      <c r="MDC14" s="217"/>
      <c r="MDD14" s="217"/>
      <c r="MDE14" s="217"/>
      <c r="MDF14" s="217"/>
      <c r="MDG14" s="217"/>
      <c r="MDH14" s="217"/>
      <c r="MDI14" s="217"/>
      <c r="MDJ14" s="217"/>
      <c r="MDK14" s="217"/>
      <c r="MDL14" s="217"/>
      <c r="MDM14" s="217"/>
      <c r="MDN14" s="217"/>
      <c r="MDO14" s="217"/>
      <c r="MDP14" s="217"/>
      <c r="MDQ14" s="217"/>
      <c r="MDR14" s="217"/>
      <c r="MDS14" s="217"/>
      <c r="MDT14" s="217"/>
      <c r="MDU14" s="217"/>
      <c r="MDV14" s="217"/>
      <c r="MDW14" s="217"/>
      <c r="MDX14" s="217"/>
      <c r="MDY14" s="217"/>
      <c r="MDZ14" s="217"/>
      <c r="MEA14" s="217"/>
      <c r="MEB14" s="217"/>
      <c r="MEC14" s="217"/>
      <c r="MED14" s="217"/>
      <c r="MEE14" s="217"/>
      <c r="MEF14" s="217"/>
      <c r="MEG14" s="217"/>
      <c r="MEH14" s="217"/>
      <c r="MEI14" s="217"/>
      <c r="MEJ14" s="217"/>
      <c r="MEK14" s="217"/>
      <c r="MEL14" s="217"/>
      <c r="MEM14" s="217"/>
      <c r="MEN14" s="217"/>
      <c r="MEO14" s="217"/>
      <c r="MEP14" s="217"/>
      <c r="MEQ14" s="217"/>
      <c r="MER14" s="217"/>
      <c r="MES14" s="217"/>
      <c r="MET14" s="217"/>
      <c r="MEU14" s="217"/>
      <c r="MEV14" s="217"/>
      <c r="MEW14" s="217"/>
      <c r="MEX14" s="217"/>
      <c r="MEY14" s="217"/>
      <c r="MEZ14" s="217"/>
      <c r="MFA14" s="217"/>
      <c r="MFB14" s="217"/>
      <c r="MFC14" s="217"/>
      <c r="MFD14" s="217"/>
      <c r="MFE14" s="217"/>
      <c r="MFF14" s="217"/>
      <c r="MFG14" s="217"/>
      <c r="MFH14" s="217"/>
      <c r="MFI14" s="217"/>
      <c r="MFJ14" s="217"/>
      <c r="MFK14" s="217"/>
      <c r="MFL14" s="217"/>
      <c r="MFM14" s="217"/>
      <c r="MFN14" s="217"/>
      <c r="MFO14" s="217"/>
      <c r="MFP14" s="217"/>
      <c r="MFQ14" s="217"/>
      <c r="MFR14" s="217"/>
      <c r="MFS14" s="217"/>
      <c r="MFT14" s="217"/>
      <c r="MFU14" s="217"/>
      <c r="MFV14" s="217"/>
      <c r="MFW14" s="217"/>
      <c r="MFX14" s="217"/>
      <c r="MFY14" s="217"/>
      <c r="MFZ14" s="217"/>
      <c r="MGA14" s="217"/>
      <c r="MGB14" s="217"/>
      <c r="MGC14" s="217"/>
      <c r="MGD14" s="217"/>
      <c r="MGE14" s="217"/>
      <c r="MGF14" s="217"/>
      <c r="MGG14" s="217"/>
      <c r="MGH14" s="217"/>
      <c r="MGI14" s="217"/>
      <c r="MGJ14" s="217"/>
      <c r="MGK14" s="217"/>
      <c r="MGL14" s="217"/>
      <c r="MGM14" s="217"/>
      <c r="MGN14" s="217"/>
      <c r="MGO14" s="217"/>
      <c r="MGP14" s="217"/>
      <c r="MGQ14" s="217"/>
      <c r="MGR14" s="217"/>
      <c r="MGS14" s="217"/>
      <c r="MGT14" s="217"/>
      <c r="MGU14" s="217"/>
      <c r="MGV14" s="217"/>
      <c r="MGW14" s="217"/>
      <c r="MGX14" s="217"/>
      <c r="MGY14" s="217"/>
      <c r="MGZ14" s="217"/>
      <c r="MHA14" s="217"/>
      <c r="MHB14" s="217"/>
      <c r="MHC14" s="217"/>
      <c r="MHD14" s="217"/>
      <c r="MHE14" s="217"/>
      <c r="MHF14" s="217"/>
      <c r="MHG14" s="217"/>
      <c r="MHH14" s="217"/>
      <c r="MHI14" s="217"/>
      <c r="MHJ14" s="217"/>
      <c r="MHK14" s="217"/>
      <c r="MHL14" s="217"/>
      <c r="MHM14" s="217"/>
      <c r="MHN14" s="217"/>
      <c r="MHO14" s="217"/>
      <c r="MHP14" s="217"/>
      <c r="MHQ14" s="217"/>
      <c r="MHR14" s="217"/>
      <c r="MHS14" s="217"/>
      <c r="MHT14" s="217"/>
      <c r="MHU14" s="217"/>
      <c r="MHV14" s="217"/>
      <c r="MHW14" s="217"/>
      <c r="MHX14" s="217"/>
      <c r="MHY14" s="217"/>
      <c r="MHZ14" s="217"/>
      <c r="MIA14" s="217"/>
      <c r="MIB14" s="217"/>
      <c r="MIC14" s="217"/>
      <c r="MID14" s="217"/>
      <c r="MIE14" s="217"/>
      <c r="MIF14" s="217"/>
      <c r="MIG14" s="217"/>
      <c r="MIH14" s="217"/>
      <c r="MII14" s="217"/>
      <c r="MIJ14" s="217"/>
      <c r="MIK14" s="217"/>
      <c r="MIL14" s="217"/>
      <c r="MIM14" s="217"/>
      <c r="MIN14" s="217"/>
      <c r="MIO14" s="217"/>
      <c r="MIP14" s="217"/>
      <c r="MIQ14" s="217"/>
      <c r="MIR14" s="217"/>
      <c r="MIS14" s="217"/>
      <c r="MIT14" s="217"/>
      <c r="MIU14" s="217"/>
      <c r="MIV14" s="217"/>
      <c r="MIW14" s="217"/>
      <c r="MIX14" s="217"/>
      <c r="MIY14" s="217"/>
      <c r="MIZ14" s="217"/>
      <c r="MJA14" s="217"/>
      <c r="MJB14" s="217"/>
      <c r="MJC14" s="217"/>
      <c r="MJD14" s="217"/>
      <c r="MJE14" s="217"/>
      <c r="MJF14" s="217"/>
      <c r="MJG14" s="217"/>
      <c r="MJH14" s="217"/>
      <c r="MJI14" s="217"/>
      <c r="MJJ14" s="217"/>
      <c r="MJK14" s="217"/>
      <c r="MJL14" s="217"/>
      <c r="MJM14" s="217"/>
      <c r="MJN14" s="217"/>
      <c r="MJO14" s="217"/>
      <c r="MJP14" s="217"/>
      <c r="MJQ14" s="217"/>
      <c r="MJR14" s="217"/>
      <c r="MJS14" s="217"/>
      <c r="MJT14" s="217"/>
      <c r="MJU14" s="217"/>
      <c r="MJV14" s="217"/>
      <c r="MJW14" s="217"/>
      <c r="MJX14" s="217"/>
      <c r="MJY14" s="217"/>
      <c r="MJZ14" s="217"/>
      <c r="MKA14" s="217"/>
      <c r="MKB14" s="217"/>
      <c r="MKC14" s="217"/>
      <c r="MKD14" s="217"/>
      <c r="MKE14" s="217"/>
      <c r="MKF14" s="217"/>
      <c r="MKG14" s="217"/>
      <c r="MKH14" s="217"/>
      <c r="MKI14" s="217"/>
      <c r="MKJ14" s="217"/>
      <c r="MKK14" s="217"/>
      <c r="MKL14" s="217"/>
      <c r="MKM14" s="217"/>
      <c r="MKN14" s="217"/>
      <c r="MKO14" s="217"/>
      <c r="MKP14" s="217"/>
      <c r="MKQ14" s="217"/>
      <c r="MKR14" s="217"/>
      <c r="MKS14" s="217"/>
      <c r="MKT14" s="217"/>
      <c r="MKU14" s="217"/>
      <c r="MKV14" s="217"/>
      <c r="MKW14" s="217"/>
      <c r="MKX14" s="217"/>
      <c r="MKY14" s="217"/>
      <c r="MKZ14" s="217"/>
      <c r="MLA14" s="217"/>
      <c r="MLB14" s="217"/>
      <c r="MLC14" s="217"/>
      <c r="MLD14" s="217"/>
      <c r="MLE14" s="217"/>
      <c r="MLF14" s="217"/>
      <c r="MLG14" s="217"/>
      <c r="MLH14" s="217"/>
      <c r="MLI14" s="217"/>
      <c r="MLJ14" s="217"/>
      <c r="MLK14" s="217"/>
      <c r="MLL14" s="217"/>
      <c r="MLM14" s="217"/>
      <c r="MLN14" s="217"/>
      <c r="MLO14" s="217"/>
      <c r="MLP14" s="217"/>
      <c r="MLQ14" s="217"/>
      <c r="MLR14" s="217"/>
      <c r="MLS14" s="217"/>
      <c r="MLT14" s="217"/>
      <c r="MLU14" s="217"/>
      <c r="MLV14" s="217"/>
      <c r="MLW14" s="217"/>
      <c r="MLX14" s="217"/>
      <c r="MLY14" s="217"/>
      <c r="MLZ14" s="217"/>
      <c r="MMA14" s="217"/>
      <c r="MMB14" s="217"/>
      <c r="MMC14" s="217"/>
      <c r="MMD14" s="217"/>
      <c r="MME14" s="217"/>
      <c r="MMF14" s="217"/>
      <c r="MMG14" s="217"/>
      <c r="MMH14" s="217"/>
      <c r="MMI14" s="217"/>
      <c r="MMJ14" s="217"/>
      <c r="MMK14" s="217"/>
      <c r="MML14" s="217"/>
      <c r="MMM14" s="217"/>
      <c r="MMN14" s="217"/>
      <c r="MMO14" s="217"/>
      <c r="MMP14" s="217"/>
      <c r="MMQ14" s="217"/>
      <c r="MMR14" s="217"/>
      <c r="MMS14" s="217"/>
      <c r="MMT14" s="217"/>
      <c r="MMU14" s="217"/>
      <c r="MMV14" s="217"/>
      <c r="MMW14" s="217"/>
      <c r="MMX14" s="217"/>
      <c r="MMY14" s="217"/>
      <c r="MMZ14" s="217"/>
      <c r="MNA14" s="217"/>
      <c r="MNB14" s="217"/>
      <c r="MNC14" s="217"/>
      <c r="MND14" s="217"/>
      <c r="MNE14" s="217"/>
      <c r="MNF14" s="217"/>
      <c r="MNG14" s="217"/>
      <c r="MNH14" s="217"/>
      <c r="MNI14" s="217"/>
      <c r="MNJ14" s="217"/>
      <c r="MNK14" s="217"/>
      <c r="MNL14" s="217"/>
      <c r="MNM14" s="217"/>
      <c r="MNN14" s="217"/>
      <c r="MNO14" s="217"/>
      <c r="MNP14" s="217"/>
      <c r="MNQ14" s="217"/>
      <c r="MNR14" s="217"/>
      <c r="MNS14" s="217"/>
      <c r="MNT14" s="217"/>
      <c r="MNU14" s="217"/>
      <c r="MNV14" s="217"/>
      <c r="MNW14" s="217"/>
      <c r="MNX14" s="217"/>
      <c r="MNY14" s="217"/>
      <c r="MNZ14" s="217"/>
      <c r="MOA14" s="217"/>
      <c r="MOB14" s="217"/>
      <c r="MOC14" s="217"/>
      <c r="MOD14" s="217"/>
      <c r="MOE14" s="217"/>
      <c r="MOF14" s="217"/>
      <c r="MOG14" s="217"/>
      <c r="MOH14" s="217"/>
      <c r="MOI14" s="217"/>
      <c r="MOJ14" s="217"/>
      <c r="MOK14" s="217"/>
      <c r="MOL14" s="217"/>
      <c r="MOM14" s="217"/>
      <c r="MON14" s="217"/>
      <c r="MOO14" s="217"/>
      <c r="MOP14" s="217"/>
      <c r="MOQ14" s="217"/>
      <c r="MOR14" s="217"/>
      <c r="MOS14" s="217"/>
      <c r="MOT14" s="217"/>
      <c r="MOU14" s="217"/>
      <c r="MOV14" s="217"/>
      <c r="MOW14" s="217"/>
      <c r="MOX14" s="217"/>
      <c r="MOY14" s="217"/>
      <c r="MOZ14" s="217"/>
      <c r="MPA14" s="217"/>
      <c r="MPB14" s="217"/>
      <c r="MPC14" s="217"/>
      <c r="MPD14" s="217"/>
      <c r="MPE14" s="217"/>
      <c r="MPF14" s="217"/>
      <c r="MPG14" s="217"/>
      <c r="MPH14" s="217"/>
      <c r="MPI14" s="217"/>
      <c r="MPJ14" s="217"/>
      <c r="MPK14" s="217"/>
      <c r="MPL14" s="217"/>
      <c r="MPM14" s="217"/>
      <c r="MPN14" s="217"/>
      <c r="MPO14" s="217"/>
      <c r="MPP14" s="217"/>
      <c r="MPQ14" s="217"/>
      <c r="MPR14" s="217"/>
      <c r="MPS14" s="217"/>
      <c r="MPT14" s="217"/>
      <c r="MPU14" s="217"/>
      <c r="MPV14" s="217"/>
      <c r="MPW14" s="217"/>
      <c r="MPX14" s="217"/>
      <c r="MPY14" s="217"/>
      <c r="MPZ14" s="217"/>
      <c r="MQA14" s="217"/>
      <c r="MQB14" s="217"/>
      <c r="MQC14" s="217"/>
      <c r="MQD14" s="217"/>
      <c r="MQE14" s="217"/>
      <c r="MQF14" s="217"/>
      <c r="MQG14" s="217"/>
      <c r="MQH14" s="217"/>
      <c r="MQI14" s="217"/>
      <c r="MQJ14" s="217"/>
      <c r="MQK14" s="217"/>
      <c r="MQL14" s="217"/>
      <c r="MQM14" s="217"/>
      <c r="MQN14" s="217"/>
      <c r="MQO14" s="217"/>
      <c r="MQP14" s="217"/>
      <c r="MQQ14" s="217"/>
      <c r="MQR14" s="217"/>
      <c r="MQS14" s="217"/>
      <c r="MQT14" s="217"/>
      <c r="MQU14" s="217"/>
      <c r="MQV14" s="217"/>
      <c r="MQW14" s="217"/>
      <c r="MQX14" s="217"/>
      <c r="MQY14" s="217"/>
      <c r="MQZ14" s="217"/>
      <c r="MRA14" s="217"/>
      <c r="MRB14" s="217"/>
      <c r="MRC14" s="217"/>
      <c r="MRD14" s="217"/>
      <c r="MRE14" s="217"/>
      <c r="MRF14" s="217"/>
      <c r="MRG14" s="217"/>
      <c r="MRH14" s="217"/>
      <c r="MRI14" s="217"/>
      <c r="MRJ14" s="217"/>
      <c r="MRK14" s="217"/>
      <c r="MRL14" s="217"/>
      <c r="MRM14" s="217"/>
      <c r="MRN14" s="217"/>
      <c r="MRO14" s="217"/>
      <c r="MRP14" s="217"/>
      <c r="MRQ14" s="217"/>
      <c r="MRR14" s="217"/>
      <c r="MRS14" s="217"/>
      <c r="MRT14" s="217"/>
      <c r="MRU14" s="217"/>
      <c r="MRV14" s="217"/>
      <c r="MRW14" s="217"/>
      <c r="MRX14" s="217"/>
      <c r="MRY14" s="217"/>
      <c r="MRZ14" s="217"/>
      <c r="MSA14" s="217"/>
      <c r="MSB14" s="217"/>
      <c r="MSC14" s="217"/>
      <c r="MSD14" s="217"/>
      <c r="MSE14" s="217"/>
      <c r="MSF14" s="217"/>
      <c r="MSG14" s="217"/>
      <c r="MSH14" s="217"/>
      <c r="MSI14" s="217"/>
      <c r="MSJ14" s="217"/>
      <c r="MSK14" s="217"/>
      <c r="MSL14" s="217"/>
      <c r="MSM14" s="217"/>
      <c r="MSN14" s="217"/>
      <c r="MSO14" s="217"/>
      <c r="MSP14" s="217"/>
      <c r="MSQ14" s="217"/>
      <c r="MSR14" s="217"/>
      <c r="MSS14" s="217"/>
      <c r="MST14" s="217"/>
      <c r="MSU14" s="217"/>
      <c r="MSV14" s="217"/>
      <c r="MSW14" s="217"/>
      <c r="MSX14" s="217"/>
      <c r="MSY14" s="217"/>
      <c r="MSZ14" s="217"/>
      <c r="MTA14" s="217"/>
      <c r="MTB14" s="217"/>
      <c r="MTC14" s="217"/>
      <c r="MTD14" s="217"/>
      <c r="MTE14" s="217"/>
      <c r="MTF14" s="217"/>
      <c r="MTG14" s="217"/>
      <c r="MTH14" s="217"/>
      <c r="MTI14" s="217"/>
      <c r="MTJ14" s="217"/>
      <c r="MTK14" s="217"/>
      <c r="MTL14" s="217"/>
      <c r="MTM14" s="217"/>
      <c r="MTN14" s="217"/>
      <c r="MTO14" s="217"/>
      <c r="MTP14" s="217"/>
      <c r="MTQ14" s="217"/>
      <c r="MTR14" s="217"/>
      <c r="MTS14" s="217"/>
      <c r="MTT14" s="217"/>
      <c r="MTU14" s="217"/>
      <c r="MTV14" s="217"/>
      <c r="MTW14" s="217"/>
      <c r="MTX14" s="217"/>
      <c r="MTY14" s="217"/>
      <c r="MTZ14" s="217"/>
      <c r="MUA14" s="217"/>
      <c r="MUB14" s="217"/>
      <c r="MUC14" s="217"/>
      <c r="MUD14" s="217"/>
      <c r="MUE14" s="217"/>
      <c r="MUF14" s="217"/>
      <c r="MUG14" s="217"/>
      <c r="MUH14" s="217"/>
      <c r="MUI14" s="217"/>
      <c r="MUJ14" s="217"/>
      <c r="MUK14" s="217"/>
      <c r="MUL14" s="217"/>
      <c r="MUM14" s="217"/>
      <c r="MUN14" s="217"/>
      <c r="MUO14" s="217"/>
      <c r="MUP14" s="217"/>
      <c r="MUQ14" s="217"/>
      <c r="MUR14" s="217"/>
      <c r="MUS14" s="217"/>
      <c r="MUT14" s="217"/>
      <c r="MUU14" s="217"/>
      <c r="MUV14" s="217"/>
      <c r="MUW14" s="217"/>
      <c r="MUX14" s="217"/>
      <c r="MUY14" s="217"/>
      <c r="MUZ14" s="217"/>
      <c r="MVA14" s="217"/>
      <c r="MVB14" s="217"/>
      <c r="MVC14" s="217"/>
      <c r="MVD14" s="217"/>
      <c r="MVE14" s="217"/>
      <c r="MVF14" s="217"/>
      <c r="MVG14" s="217"/>
      <c r="MVH14" s="217"/>
      <c r="MVI14" s="217"/>
      <c r="MVJ14" s="217"/>
      <c r="MVK14" s="217"/>
      <c r="MVL14" s="217"/>
      <c r="MVM14" s="217"/>
      <c r="MVN14" s="217"/>
      <c r="MVO14" s="217"/>
      <c r="MVP14" s="217"/>
      <c r="MVQ14" s="217"/>
      <c r="MVR14" s="217"/>
      <c r="MVS14" s="217"/>
      <c r="MVT14" s="217"/>
      <c r="MVU14" s="217"/>
      <c r="MVV14" s="217"/>
      <c r="MVW14" s="217"/>
      <c r="MVX14" s="217"/>
      <c r="MVY14" s="217"/>
      <c r="MVZ14" s="217"/>
      <c r="MWA14" s="217"/>
      <c r="MWB14" s="217"/>
      <c r="MWC14" s="217"/>
      <c r="MWD14" s="217"/>
      <c r="MWE14" s="217"/>
      <c r="MWF14" s="217"/>
      <c r="MWG14" s="217"/>
      <c r="MWH14" s="217"/>
      <c r="MWI14" s="217"/>
      <c r="MWJ14" s="217"/>
      <c r="MWK14" s="217"/>
      <c r="MWL14" s="217"/>
      <c r="MWM14" s="217"/>
      <c r="MWN14" s="217"/>
      <c r="MWO14" s="217"/>
      <c r="MWP14" s="217"/>
      <c r="MWQ14" s="217"/>
      <c r="MWR14" s="217"/>
      <c r="MWS14" s="217"/>
      <c r="MWT14" s="217"/>
      <c r="MWU14" s="217"/>
      <c r="MWV14" s="217"/>
      <c r="MWW14" s="217"/>
      <c r="MWX14" s="217"/>
      <c r="MWY14" s="217"/>
      <c r="MWZ14" s="217"/>
      <c r="MXA14" s="217"/>
      <c r="MXB14" s="217"/>
      <c r="MXC14" s="217"/>
      <c r="MXD14" s="217"/>
      <c r="MXE14" s="217"/>
      <c r="MXF14" s="217"/>
      <c r="MXG14" s="217"/>
      <c r="MXH14" s="217"/>
      <c r="MXI14" s="217"/>
      <c r="MXJ14" s="217"/>
      <c r="MXK14" s="217"/>
      <c r="MXL14" s="217"/>
      <c r="MXM14" s="217"/>
      <c r="MXN14" s="217"/>
      <c r="MXO14" s="217"/>
      <c r="MXP14" s="217"/>
      <c r="MXQ14" s="217"/>
      <c r="MXR14" s="217"/>
      <c r="MXS14" s="217"/>
      <c r="MXT14" s="217"/>
      <c r="MXU14" s="217"/>
      <c r="MXV14" s="217"/>
      <c r="MXW14" s="217"/>
      <c r="MXX14" s="217"/>
      <c r="MXY14" s="217"/>
      <c r="MXZ14" s="217"/>
      <c r="MYA14" s="217"/>
      <c r="MYB14" s="217"/>
      <c r="MYC14" s="217"/>
      <c r="MYD14" s="217"/>
      <c r="MYE14" s="217"/>
      <c r="MYF14" s="217"/>
      <c r="MYG14" s="217"/>
      <c r="MYH14" s="217"/>
      <c r="MYI14" s="217"/>
      <c r="MYJ14" s="217"/>
      <c r="MYK14" s="217"/>
      <c r="MYL14" s="217"/>
      <c r="MYM14" s="217"/>
      <c r="MYN14" s="217"/>
      <c r="MYO14" s="217"/>
      <c r="MYP14" s="217"/>
      <c r="MYQ14" s="217"/>
      <c r="MYR14" s="217"/>
      <c r="MYS14" s="217"/>
      <c r="MYT14" s="217"/>
      <c r="MYU14" s="217"/>
      <c r="MYV14" s="217"/>
      <c r="MYW14" s="217"/>
      <c r="MYX14" s="217"/>
      <c r="MYY14" s="217"/>
      <c r="MYZ14" s="217"/>
      <c r="MZA14" s="217"/>
      <c r="MZB14" s="217"/>
      <c r="MZC14" s="217"/>
      <c r="MZD14" s="217"/>
      <c r="MZE14" s="217"/>
      <c r="MZF14" s="217"/>
      <c r="MZG14" s="217"/>
      <c r="MZH14" s="217"/>
      <c r="MZI14" s="217"/>
      <c r="MZJ14" s="217"/>
      <c r="MZK14" s="217"/>
      <c r="MZL14" s="217"/>
      <c r="MZM14" s="217"/>
      <c r="MZN14" s="217"/>
      <c r="MZO14" s="217"/>
      <c r="MZP14" s="217"/>
      <c r="MZQ14" s="217"/>
      <c r="MZR14" s="217"/>
      <c r="MZS14" s="217"/>
      <c r="MZT14" s="217"/>
      <c r="MZU14" s="217"/>
      <c r="MZV14" s="217"/>
      <c r="MZW14" s="217"/>
      <c r="MZX14" s="217"/>
      <c r="MZY14" s="217"/>
      <c r="MZZ14" s="217"/>
      <c r="NAA14" s="217"/>
      <c r="NAB14" s="217"/>
      <c r="NAC14" s="217"/>
      <c r="NAD14" s="217"/>
      <c r="NAE14" s="217"/>
      <c r="NAF14" s="217"/>
      <c r="NAG14" s="217"/>
      <c r="NAH14" s="217"/>
      <c r="NAI14" s="217"/>
      <c r="NAJ14" s="217"/>
      <c r="NAK14" s="217"/>
      <c r="NAL14" s="217"/>
      <c r="NAM14" s="217"/>
      <c r="NAN14" s="217"/>
      <c r="NAO14" s="217"/>
      <c r="NAP14" s="217"/>
      <c r="NAQ14" s="217"/>
      <c r="NAR14" s="217"/>
      <c r="NAS14" s="217"/>
      <c r="NAT14" s="217"/>
      <c r="NAU14" s="217"/>
      <c r="NAV14" s="217"/>
      <c r="NAW14" s="217"/>
      <c r="NAX14" s="217"/>
      <c r="NAY14" s="217"/>
      <c r="NAZ14" s="217"/>
      <c r="NBA14" s="217"/>
      <c r="NBB14" s="217"/>
      <c r="NBC14" s="217"/>
      <c r="NBD14" s="217"/>
      <c r="NBE14" s="217"/>
      <c r="NBF14" s="217"/>
      <c r="NBG14" s="217"/>
      <c r="NBH14" s="217"/>
      <c r="NBI14" s="217"/>
      <c r="NBJ14" s="217"/>
      <c r="NBK14" s="217"/>
      <c r="NBL14" s="217"/>
      <c r="NBM14" s="217"/>
      <c r="NBN14" s="217"/>
      <c r="NBO14" s="217"/>
      <c r="NBP14" s="217"/>
      <c r="NBQ14" s="217"/>
      <c r="NBR14" s="217"/>
      <c r="NBS14" s="217"/>
      <c r="NBT14" s="217"/>
      <c r="NBU14" s="217"/>
      <c r="NBV14" s="217"/>
      <c r="NBW14" s="217"/>
      <c r="NBX14" s="217"/>
      <c r="NBY14" s="217"/>
      <c r="NBZ14" s="217"/>
      <c r="NCA14" s="217"/>
      <c r="NCB14" s="217"/>
      <c r="NCC14" s="217"/>
      <c r="NCD14" s="217"/>
      <c r="NCE14" s="217"/>
      <c r="NCF14" s="217"/>
      <c r="NCG14" s="217"/>
      <c r="NCH14" s="217"/>
      <c r="NCI14" s="217"/>
      <c r="NCJ14" s="217"/>
      <c r="NCK14" s="217"/>
      <c r="NCL14" s="217"/>
      <c r="NCM14" s="217"/>
      <c r="NCN14" s="217"/>
      <c r="NCO14" s="217"/>
      <c r="NCP14" s="217"/>
      <c r="NCQ14" s="217"/>
      <c r="NCR14" s="217"/>
      <c r="NCS14" s="217"/>
      <c r="NCT14" s="217"/>
      <c r="NCU14" s="217"/>
      <c r="NCV14" s="217"/>
      <c r="NCW14" s="217"/>
      <c r="NCX14" s="217"/>
      <c r="NCY14" s="217"/>
      <c r="NCZ14" s="217"/>
      <c r="NDA14" s="217"/>
      <c r="NDB14" s="217"/>
      <c r="NDC14" s="217"/>
      <c r="NDD14" s="217"/>
      <c r="NDE14" s="217"/>
      <c r="NDF14" s="217"/>
      <c r="NDG14" s="217"/>
      <c r="NDH14" s="217"/>
      <c r="NDI14" s="217"/>
      <c r="NDJ14" s="217"/>
      <c r="NDK14" s="217"/>
      <c r="NDL14" s="217"/>
      <c r="NDM14" s="217"/>
      <c r="NDN14" s="217"/>
      <c r="NDO14" s="217"/>
      <c r="NDP14" s="217"/>
      <c r="NDQ14" s="217"/>
      <c r="NDR14" s="217"/>
      <c r="NDS14" s="217"/>
      <c r="NDT14" s="217"/>
      <c r="NDU14" s="217"/>
      <c r="NDV14" s="217"/>
      <c r="NDW14" s="217"/>
      <c r="NDX14" s="217"/>
      <c r="NDY14" s="217"/>
      <c r="NDZ14" s="217"/>
      <c r="NEA14" s="217"/>
      <c r="NEB14" s="217"/>
      <c r="NEC14" s="217"/>
      <c r="NED14" s="217"/>
      <c r="NEE14" s="217"/>
      <c r="NEF14" s="217"/>
      <c r="NEG14" s="217"/>
      <c r="NEH14" s="217"/>
      <c r="NEI14" s="217"/>
      <c r="NEJ14" s="217"/>
      <c r="NEK14" s="217"/>
      <c r="NEL14" s="217"/>
      <c r="NEM14" s="217"/>
      <c r="NEN14" s="217"/>
      <c r="NEO14" s="217"/>
      <c r="NEP14" s="217"/>
      <c r="NEQ14" s="217"/>
      <c r="NER14" s="217"/>
      <c r="NES14" s="217"/>
      <c r="NET14" s="217"/>
      <c r="NEU14" s="217"/>
      <c r="NEV14" s="217"/>
      <c r="NEW14" s="217"/>
      <c r="NEX14" s="217"/>
      <c r="NEY14" s="217"/>
      <c r="NEZ14" s="217"/>
      <c r="NFA14" s="217"/>
      <c r="NFB14" s="217"/>
      <c r="NFC14" s="217"/>
      <c r="NFD14" s="217"/>
      <c r="NFE14" s="217"/>
      <c r="NFF14" s="217"/>
      <c r="NFG14" s="217"/>
      <c r="NFH14" s="217"/>
      <c r="NFI14" s="217"/>
      <c r="NFJ14" s="217"/>
      <c r="NFK14" s="217"/>
      <c r="NFL14" s="217"/>
      <c r="NFM14" s="217"/>
      <c r="NFN14" s="217"/>
      <c r="NFO14" s="217"/>
      <c r="NFP14" s="217"/>
      <c r="NFQ14" s="217"/>
      <c r="NFR14" s="217"/>
      <c r="NFS14" s="217"/>
      <c r="NFT14" s="217"/>
      <c r="NFU14" s="217"/>
      <c r="NFV14" s="217"/>
      <c r="NFW14" s="217"/>
      <c r="NFX14" s="217"/>
      <c r="NFY14" s="217"/>
      <c r="NFZ14" s="217"/>
      <c r="NGA14" s="217"/>
      <c r="NGB14" s="217"/>
      <c r="NGC14" s="217"/>
      <c r="NGD14" s="217"/>
      <c r="NGE14" s="217"/>
      <c r="NGF14" s="217"/>
      <c r="NGG14" s="217"/>
      <c r="NGH14" s="217"/>
      <c r="NGI14" s="217"/>
      <c r="NGJ14" s="217"/>
      <c r="NGK14" s="217"/>
      <c r="NGL14" s="217"/>
      <c r="NGM14" s="217"/>
      <c r="NGN14" s="217"/>
      <c r="NGO14" s="217"/>
      <c r="NGP14" s="217"/>
      <c r="NGQ14" s="217"/>
      <c r="NGR14" s="217"/>
      <c r="NGS14" s="217"/>
      <c r="NGT14" s="217"/>
      <c r="NGU14" s="217"/>
      <c r="NGV14" s="217"/>
      <c r="NGW14" s="217"/>
      <c r="NGX14" s="217"/>
      <c r="NGY14" s="217"/>
      <c r="NGZ14" s="217"/>
      <c r="NHA14" s="217"/>
      <c r="NHB14" s="217"/>
      <c r="NHC14" s="217"/>
      <c r="NHD14" s="217"/>
      <c r="NHE14" s="217"/>
      <c r="NHF14" s="217"/>
      <c r="NHG14" s="217"/>
      <c r="NHH14" s="217"/>
      <c r="NHI14" s="217"/>
      <c r="NHJ14" s="217"/>
      <c r="NHK14" s="217"/>
      <c r="NHL14" s="217"/>
      <c r="NHM14" s="217"/>
      <c r="NHN14" s="217"/>
      <c r="NHO14" s="217"/>
      <c r="NHP14" s="217"/>
      <c r="NHQ14" s="217"/>
      <c r="NHR14" s="217"/>
      <c r="NHS14" s="217"/>
      <c r="NHT14" s="217"/>
      <c r="NHU14" s="217"/>
      <c r="NHV14" s="217"/>
      <c r="NHW14" s="217"/>
      <c r="NHX14" s="217"/>
      <c r="NHY14" s="217"/>
      <c r="NHZ14" s="217"/>
      <c r="NIA14" s="217"/>
      <c r="NIB14" s="217"/>
      <c r="NIC14" s="217"/>
      <c r="NID14" s="217"/>
      <c r="NIE14" s="217"/>
      <c r="NIF14" s="217"/>
      <c r="NIG14" s="217"/>
      <c r="NIH14" s="217"/>
      <c r="NII14" s="217"/>
      <c r="NIJ14" s="217"/>
      <c r="NIK14" s="217"/>
      <c r="NIL14" s="217"/>
      <c r="NIM14" s="217"/>
      <c r="NIN14" s="217"/>
      <c r="NIO14" s="217"/>
      <c r="NIP14" s="217"/>
      <c r="NIQ14" s="217"/>
      <c r="NIR14" s="217"/>
      <c r="NIS14" s="217"/>
      <c r="NIT14" s="217"/>
      <c r="NIU14" s="217"/>
      <c r="NIV14" s="217"/>
      <c r="NIW14" s="217"/>
      <c r="NIX14" s="217"/>
      <c r="NIY14" s="217"/>
      <c r="NIZ14" s="217"/>
      <c r="NJA14" s="217"/>
      <c r="NJB14" s="217"/>
      <c r="NJC14" s="217"/>
      <c r="NJD14" s="217"/>
      <c r="NJE14" s="217"/>
      <c r="NJF14" s="217"/>
      <c r="NJG14" s="217"/>
      <c r="NJH14" s="217"/>
      <c r="NJI14" s="217"/>
      <c r="NJJ14" s="217"/>
      <c r="NJK14" s="217"/>
      <c r="NJL14" s="217"/>
      <c r="NJM14" s="217"/>
      <c r="NJN14" s="217"/>
      <c r="NJO14" s="217"/>
      <c r="NJP14" s="217"/>
      <c r="NJQ14" s="217"/>
      <c r="NJR14" s="217"/>
      <c r="NJS14" s="217"/>
      <c r="NJT14" s="217"/>
      <c r="NJU14" s="217"/>
      <c r="NJV14" s="217"/>
      <c r="NJW14" s="217"/>
      <c r="NJX14" s="217"/>
      <c r="NJY14" s="217"/>
      <c r="NJZ14" s="217"/>
      <c r="NKA14" s="217"/>
      <c r="NKB14" s="217"/>
      <c r="NKC14" s="217"/>
      <c r="NKD14" s="217"/>
      <c r="NKE14" s="217"/>
      <c r="NKF14" s="217"/>
      <c r="NKG14" s="217"/>
      <c r="NKH14" s="217"/>
      <c r="NKI14" s="217"/>
      <c r="NKJ14" s="217"/>
      <c r="NKK14" s="217"/>
      <c r="NKL14" s="217"/>
      <c r="NKM14" s="217"/>
      <c r="NKN14" s="217"/>
      <c r="NKO14" s="217"/>
      <c r="NKP14" s="217"/>
      <c r="NKQ14" s="217"/>
      <c r="NKR14" s="217"/>
      <c r="NKS14" s="217"/>
      <c r="NKT14" s="217"/>
      <c r="NKU14" s="217"/>
      <c r="NKV14" s="217"/>
      <c r="NKW14" s="217"/>
      <c r="NKX14" s="217"/>
      <c r="NKY14" s="217"/>
      <c r="NKZ14" s="217"/>
      <c r="NLA14" s="217"/>
      <c r="NLB14" s="217"/>
      <c r="NLC14" s="217"/>
      <c r="NLD14" s="217"/>
      <c r="NLE14" s="217"/>
      <c r="NLF14" s="217"/>
      <c r="NLG14" s="217"/>
      <c r="NLH14" s="217"/>
      <c r="NLI14" s="217"/>
      <c r="NLJ14" s="217"/>
      <c r="NLK14" s="217"/>
      <c r="NLL14" s="217"/>
      <c r="NLM14" s="217"/>
      <c r="NLN14" s="217"/>
      <c r="NLO14" s="217"/>
      <c r="NLP14" s="217"/>
      <c r="NLQ14" s="217"/>
      <c r="NLR14" s="217"/>
      <c r="NLS14" s="217"/>
      <c r="NLT14" s="217"/>
      <c r="NLU14" s="217"/>
      <c r="NLV14" s="217"/>
      <c r="NLW14" s="217"/>
      <c r="NLX14" s="217"/>
      <c r="NLY14" s="217"/>
      <c r="NLZ14" s="217"/>
      <c r="NMA14" s="217"/>
      <c r="NMB14" s="217"/>
      <c r="NMC14" s="217"/>
      <c r="NMD14" s="217"/>
      <c r="NME14" s="217"/>
      <c r="NMF14" s="217"/>
      <c r="NMG14" s="217"/>
      <c r="NMH14" s="217"/>
      <c r="NMI14" s="217"/>
      <c r="NMJ14" s="217"/>
      <c r="NMK14" s="217"/>
      <c r="NML14" s="217"/>
      <c r="NMM14" s="217"/>
      <c r="NMN14" s="217"/>
      <c r="NMO14" s="217"/>
      <c r="NMP14" s="217"/>
      <c r="NMQ14" s="217"/>
      <c r="NMR14" s="217"/>
      <c r="NMS14" s="217"/>
      <c r="NMT14" s="217"/>
      <c r="NMU14" s="217"/>
      <c r="NMV14" s="217"/>
      <c r="NMW14" s="217"/>
      <c r="NMX14" s="217"/>
      <c r="NMY14" s="217"/>
      <c r="NMZ14" s="217"/>
      <c r="NNA14" s="217"/>
      <c r="NNB14" s="217"/>
      <c r="NNC14" s="217"/>
      <c r="NND14" s="217"/>
      <c r="NNE14" s="217"/>
      <c r="NNF14" s="217"/>
      <c r="NNG14" s="217"/>
      <c r="NNH14" s="217"/>
      <c r="NNI14" s="217"/>
      <c r="NNJ14" s="217"/>
      <c r="NNK14" s="217"/>
      <c r="NNL14" s="217"/>
      <c r="NNM14" s="217"/>
      <c r="NNN14" s="217"/>
      <c r="NNO14" s="217"/>
      <c r="NNP14" s="217"/>
      <c r="NNQ14" s="217"/>
      <c r="NNR14" s="217"/>
      <c r="NNS14" s="217"/>
      <c r="NNT14" s="217"/>
      <c r="NNU14" s="217"/>
      <c r="NNV14" s="217"/>
      <c r="NNW14" s="217"/>
      <c r="NNX14" s="217"/>
      <c r="NNY14" s="217"/>
      <c r="NNZ14" s="217"/>
      <c r="NOA14" s="217"/>
      <c r="NOB14" s="217"/>
      <c r="NOC14" s="217"/>
      <c r="NOD14" s="217"/>
      <c r="NOE14" s="217"/>
      <c r="NOF14" s="217"/>
      <c r="NOG14" s="217"/>
      <c r="NOH14" s="217"/>
      <c r="NOI14" s="217"/>
      <c r="NOJ14" s="217"/>
      <c r="NOK14" s="217"/>
      <c r="NOL14" s="217"/>
      <c r="NOM14" s="217"/>
      <c r="NON14" s="217"/>
      <c r="NOO14" s="217"/>
      <c r="NOP14" s="217"/>
      <c r="NOQ14" s="217"/>
      <c r="NOR14" s="217"/>
      <c r="NOS14" s="217"/>
      <c r="NOT14" s="217"/>
      <c r="NOU14" s="217"/>
      <c r="NOV14" s="217"/>
      <c r="NOW14" s="217"/>
      <c r="NOX14" s="217"/>
      <c r="NOY14" s="217"/>
      <c r="NOZ14" s="217"/>
      <c r="NPA14" s="217"/>
      <c r="NPB14" s="217"/>
      <c r="NPC14" s="217"/>
      <c r="NPD14" s="217"/>
      <c r="NPE14" s="217"/>
      <c r="NPF14" s="217"/>
      <c r="NPG14" s="217"/>
      <c r="NPH14" s="217"/>
      <c r="NPI14" s="217"/>
      <c r="NPJ14" s="217"/>
      <c r="NPK14" s="217"/>
      <c r="NPL14" s="217"/>
      <c r="NPM14" s="217"/>
      <c r="NPN14" s="217"/>
      <c r="NPO14" s="217"/>
      <c r="NPP14" s="217"/>
      <c r="NPQ14" s="217"/>
      <c r="NPR14" s="217"/>
      <c r="NPS14" s="217"/>
      <c r="NPT14" s="217"/>
      <c r="NPU14" s="217"/>
      <c r="NPV14" s="217"/>
      <c r="NPW14" s="217"/>
      <c r="NPX14" s="217"/>
      <c r="NPY14" s="217"/>
      <c r="NPZ14" s="217"/>
      <c r="NQA14" s="217"/>
      <c r="NQB14" s="217"/>
      <c r="NQC14" s="217"/>
      <c r="NQD14" s="217"/>
      <c r="NQE14" s="217"/>
      <c r="NQF14" s="217"/>
      <c r="NQG14" s="217"/>
      <c r="NQH14" s="217"/>
      <c r="NQI14" s="217"/>
      <c r="NQJ14" s="217"/>
      <c r="NQK14" s="217"/>
      <c r="NQL14" s="217"/>
      <c r="NQM14" s="217"/>
      <c r="NQN14" s="217"/>
      <c r="NQO14" s="217"/>
      <c r="NQP14" s="217"/>
      <c r="NQQ14" s="217"/>
      <c r="NQR14" s="217"/>
      <c r="NQS14" s="217"/>
      <c r="NQT14" s="217"/>
      <c r="NQU14" s="217"/>
      <c r="NQV14" s="217"/>
      <c r="NQW14" s="217"/>
      <c r="NQX14" s="217"/>
      <c r="NQY14" s="217"/>
      <c r="NQZ14" s="217"/>
      <c r="NRA14" s="217"/>
      <c r="NRB14" s="217"/>
      <c r="NRC14" s="217"/>
      <c r="NRD14" s="217"/>
      <c r="NRE14" s="217"/>
      <c r="NRF14" s="217"/>
      <c r="NRG14" s="217"/>
      <c r="NRH14" s="217"/>
      <c r="NRI14" s="217"/>
      <c r="NRJ14" s="217"/>
      <c r="NRK14" s="217"/>
      <c r="NRL14" s="217"/>
      <c r="NRM14" s="217"/>
      <c r="NRN14" s="217"/>
      <c r="NRO14" s="217"/>
      <c r="NRP14" s="217"/>
      <c r="NRQ14" s="217"/>
      <c r="NRR14" s="217"/>
      <c r="NRS14" s="217"/>
      <c r="NRT14" s="217"/>
      <c r="NRU14" s="217"/>
      <c r="NRV14" s="217"/>
      <c r="NRW14" s="217"/>
      <c r="NRX14" s="217"/>
      <c r="NRY14" s="217"/>
      <c r="NRZ14" s="217"/>
      <c r="NSA14" s="217"/>
      <c r="NSB14" s="217"/>
      <c r="NSC14" s="217"/>
      <c r="NSD14" s="217"/>
      <c r="NSE14" s="217"/>
      <c r="NSF14" s="217"/>
      <c r="NSG14" s="217"/>
      <c r="NSH14" s="217"/>
      <c r="NSI14" s="217"/>
      <c r="NSJ14" s="217"/>
      <c r="NSK14" s="217"/>
      <c r="NSL14" s="217"/>
      <c r="NSM14" s="217"/>
      <c r="NSN14" s="217"/>
      <c r="NSO14" s="217"/>
      <c r="NSP14" s="217"/>
      <c r="NSQ14" s="217"/>
      <c r="NSR14" s="217"/>
      <c r="NSS14" s="217"/>
      <c r="NST14" s="217"/>
      <c r="NSU14" s="217"/>
      <c r="NSV14" s="217"/>
      <c r="NSW14" s="217"/>
      <c r="NSX14" s="217"/>
      <c r="NSY14" s="217"/>
      <c r="NSZ14" s="217"/>
      <c r="NTA14" s="217"/>
      <c r="NTB14" s="217"/>
      <c r="NTC14" s="217"/>
      <c r="NTD14" s="217"/>
      <c r="NTE14" s="217"/>
      <c r="NTF14" s="217"/>
      <c r="NTG14" s="217"/>
      <c r="NTH14" s="217"/>
      <c r="NTI14" s="217"/>
      <c r="NTJ14" s="217"/>
      <c r="NTK14" s="217"/>
      <c r="NTL14" s="217"/>
      <c r="NTM14" s="217"/>
      <c r="NTN14" s="217"/>
      <c r="NTO14" s="217"/>
      <c r="NTP14" s="217"/>
      <c r="NTQ14" s="217"/>
      <c r="NTR14" s="217"/>
      <c r="NTS14" s="217"/>
      <c r="NTT14" s="217"/>
      <c r="NTU14" s="217"/>
      <c r="NTV14" s="217"/>
      <c r="NTW14" s="217"/>
      <c r="NTX14" s="217"/>
      <c r="NTY14" s="217"/>
      <c r="NTZ14" s="217"/>
      <c r="NUA14" s="217"/>
      <c r="NUB14" s="217"/>
      <c r="NUC14" s="217"/>
      <c r="NUD14" s="217"/>
      <c r="NUE14" s="217"/>
      <c r="NUF14" s="217"/>
      <c r="NUG14" s="217"/>
      <c r="NUH14" s="217"/>
      <c r="NUI14" s="217"/>
      <c r="NUJ14" s="217"/>
      <c r="NUK14" s="217"/>
      <c r="NUL14" s="217"/>
      <c r="NUM14" s="217"/>
      <c r="NUN14" s="217"/>
      <c r="NUO14" s="217"/>
      <c r="NUP14" s="217"/>
      <c r="NUQ14" s="217"/>
      <c r="NUR14" s="217"/>
      <c r="NUS14" s="217"/>
      <c r="NUT14" s="217"/>
      <c r="NUU14" s="217"/>
      <c r="NUV14" s="217"/>
      <c r="NUW14" s="217"/>
      <c r="NUX14" s="217"/>
      <c r="NUY14" s="217"/>
      <c r="NUZ14" s="217"/>
      <c r="NVA14" s="217"/>
      <c r="NVB14" s="217"/>
      <c r="NVC14" s="217"/>
      <c r="NVD14" s="217"/>
      <c r="NVE14" s="217"/>
      <c r="NVF14" s="217"/>
      <c r="NVG14" s="217"/>
      <c r="NVH14" s="217"/>
      <c r="NVI14" s="217"/>
      <c r="NVJ14" s="217"/>
      <c r="NVK14" s="217"/>
      <c r="NVL14" s="217"/>
      <c r="NVM14" s="217"/>
      <c r="NVN14" s="217"/>
      <c r="NVO14" s="217"/>
      <c r="NVP14" s="217"/>
      <c r="NVQ14" s="217"/>
      <c r="NVR14" s="217"/>
      <c r="NVS14" s="217"/>
      <c r="NVT14" s="217"/>
      <c r="NVU14" s="217"/>
      <c r="NVV14" s="217"/>
      <c r="NVW14" s="217"/>
      <c r="NVX14" s="217"/>
      <c r="NVY14" s="217"/>
      <c r="NVZ14" s="217"/>
      <c r="NWA14" s="217"/>
      <c r="NWB14" s="217"/>
      <c r="NWC14" s="217"/>
      <c r="NWD14" s="217"/>
      <c r="NWE14" s="217"/>
      <c r="NWF14" s="217"/>
      <c r="NWG14" s="217"/>
      <c r="NWH14" s="217"/>
      <c r="NWI14" s="217"/>
      <c r="NWJ14" s="217"/>
      <c r="NWK14" s="217"/>
      <c r="NWL14" s="217"/>
      <c r="NWM14" s="217"/>
      <c r="NWN14" s="217"/>
      <c r="NWO14" s="217"/>
      <c r="NWP14" s="217"/>
      <c r="NWQ14" s="217"/>
      <c r="NWR14" s="217"/>
      <c r="NWS14" s="217"/>
      <c r="NWT14" s="217"/>
      <c r="NWU14" s="217"/>
      <c r="NWV14" s="217"/>
      <c r="NWW14" s="217"/>
      <c r="NWX14" s="217"/>
      <c r="NWY14" s="217"/>
      <c r="NWZ14" s="217"/>
      <c r="NXA14" s="217"/>
      <c r="NXB14" s="217"/>
      <c r="NXC14" s="217"/>
      <c r="NXD14" s="217"/>
      <c r="NXE14" s="217"/>
      <c r="NXF14" s="217"/>
      <c r="NXG14" s="217"/>
      <c r="NXH14" s="217"/>
      <c r="NXI14" s="217"/>
      <c r="NXJ14" s="217"/>
      <c r="NXK14" s="217"/>
      <c r="NXL14" s="217"/>
      <c r="NXM14" s="217"/>
      <c r="NXN14" s="217"/>
      <c r="NXO14" s="217"/>
      <c r="NXP14" s="217"/>
      <c r="NXQ14" s="217"/>
      <c r="NXR14" s="217"/>
      <c r="NXS14" s="217"/>
      <c r="NXT14" s="217"/>
      <c r="NXU14" s="217"/>
      <c r="NXV14" s="217"/>
      <c r="NXW14" s="217"/>
      <c r="NXX14" s="217"/>
      <c r="NXY14" s="217"/>
      <c r="NXZ14" s="217"/>
      <c r="NYA14" s="217"/>
      <c r="NYB14" s="217"/>
      <c r="NYC14" s="217"/>
      <c r="NYD14" s="217"/>
      <c r="NYE14" s="217"/>
      <c r="NYF14" s="217"/>
      <c r="NYG14" s="217"/>
      <c r="NYH14" s="217"/>
      <c r="NYI14" s="217"/>
      <c r="NYJ14" s="217"/>
      <c r="NYK14" s="217"/>
      <c r="NYL14" s="217"/>
      <c r="NYM14" s="217"/>
      <c r="NYN14" s="217"/>
      <c r="NYO14" s="217"/>
      <c r="NYP14" s="217"/>
      <c r="NYQ14" s="217"/>
      <c r="NYR14" s="217"/>
      <c r="NYS14" s="217"/>
      <c r="NYT14" s="217"/>
      <c r="NYU14" s="217"/>
      <c r="NYV14" s="217"/>
      <c r="NYW14" s="217"/>
      <c r="NYX14" s="217"/>
      <c r="NYY14" s="217"/>
      <c r="NYZ14" s="217"/>
      <c r="NZA14" s="217"/>
      <c r="NZB14" s="217"/>
      <c r="NZC14" s="217"/>
      <c r="NZD14" s="217"/>
      <c r="NZE14" s="217"/>
      <c r="NZF14" s="217"/>
      <c r="NZG14" s="217"/>
      <c r="NZH14" s="217"/>
      <c r="NZI14" s="217"/>
      <c r="NZJ14" s="217"/>
      <c r="NZK14" s="217"/>
      <c r="NZL14" s="217"/>
      <c r="NZM14" s="217"/>
      <c r="NZN14" s="217"/>
      <c r="NZO14" s="217"/>
      <c r="NZP14" s="217"/>
      <c r="NZQ14" s="217"/>
      <c r="NZR14" s="217"/>
      <c r="NZS14" s="217"/>
      <c r="NZT14" s="217"/>
      <c r="NZU14" s="217"/>
      <c r="NZV14" s="217"/>
      <c r="NZW14" s="217"/>
      <c r="NZX14" s="217"/>
      <c r="NZY14" s="217"/>
      <c r="NZZ14" s="217"/>
      <c r="OAA14" s="217"/>
      <c r="OAB14" s="217"/>
      <c r="OAC14" s="217"/>
      <c r="OAD14" s="217"/>
      <c r="OAE14" s="217"/>
      <c r="OAF14" s="217"/>
      <c r="OAG14" s="217"/>
      <c r="OAH14" s="217"/>
      <c r="OAI14" s="217"/>
      <c r="OAJ14" s="217"/>
      <c r="OAK14" s="217"/>
      <c r="OAL14" s="217"/>
      <c r="OAM14" s="217"/>
      <c r="OAN14" s="217"/>
      <c r="OAO14" s="217"/>
      <c r="OAP14" s="217"/>
      <c r="OAQ14" s="217"/>
      <c r="OAR14" s="217"/>
      <c r="OAS14" s="217"/>
      <c r="OAT14" s="217"/>
      <c r="OAU14" s="217"/>
      <c r="OAV14" s="217"/>
      <c r="OAW14" s="217"/>
      <c r="OAX14" s="217"/>
      <c r="OAY14" s="217"/>
      <c r="OAZ14" s="217"/>
      <c r="OBA14" s="217"/>
      <c r="OBB14" s="217"/>
      <c r="OBC14" s="217"/>
      <c r="OBD14" s="217"/>
      <c r="OBE14" s="217"/>
      <c r="OBF14" s="217"/>
      <c r="OBG14" s="217"/>
      <c r="OBH14" s="217"/>
      <c r="OBI14" s="217"/>
      <c r="OBJ14" s="217"/>
      <c r="OBK14" s="217"/>
      <c r="OBL14" s="217"/>
      <c r="OBM14" s="217"/>
      <c r="OBN14" s="217"/>
      <c r="OBO14" s="217"/>
      <c r="OBP14" s="217"/>
      <c r="OBQ14" s="217"/>
      <c r="OBR14" s="217"/>
      <c r="OBS14" s="217"/>
      <c r="OBT14" s="217"/>
      <c r="OBU14" s="217"/>
      <c r="OBV14" s="217"/>
      <c r="OBW14" s="217"/>
      <c r="OBX14" s="217"/>
      <c r="OBY14" s="217"/>
      <c r="OBZ14" s="217"/>
      <c r="OCA14" s="217"/>
      <c r="OCB14" s="217"/>
      <c r="OCC14" s="217"/>
      <c r="OCD14" s="217"/>
      <c r="OCE14" s="217"/>
      <c r="OCF14" s="217"/>
      <c r="OCG14" s="217"/>
      <c r="OCH14" s="217"/>
      <c r="OCI14" s="217"/>
      <c r="OCJ14" s="217"/>
      <c r="OCK14" s="217"/>
      <c r="OCL14" s="217"/>
      <c r="OCM14" s="217"/>
      <c r="OCN14" s="217"/>
      <c r="OCO14" s="217"/>
      <c r="OCP14" s="217"/>
      <c r="OCQ14" s="217"/>
      <c r="OCR14" s="217"/>
      <c r="OCS14" s="217"/>
      <c r="OCT14" s="217"/>
      <c r="OCU14" s="217"/>
      <c r="OCV14" s="217"/>
      <c r="OCW14" s="217"/>
      <c r="OCX14" s="217"/>
      <c r="OCY14" s="217"/>
      <c r="OCZ14" s="217"/>
      <c r="ODA14" s="217"/>
      <c r="ODB14" s="217"/>
      <c r="ODC14" s="217"/>
      <c r="ODD14" s="217"/>
      <c r="ODE14" s="217"/>
      <c r="ODF14" s="217"/>
      <c r="ODG14" s="217"/>
      <c r="ODH14" s="217"/>
      <c r="ODI14" s="217"/>
      <c r="ODJ14" s="217"/>
      <c r="ODK14" s="217"/>
      <c r="ODL14" s="217"/>
      <c r="ODM14" s="217"/>
      <c r="ODN14" s="217"/>
      <c r="ODO14" s="217"/>
      <c r="ODP14" s="217"/>
      <c r="ODQ14" s="217"/>
      <c r="ODR14" s="217"/>
      <c r="ODS14" s="217"/>
      <c r="ODT14" s="217"/>
      <c r="ODU14" s="217"/>
      <c r="ODV14" s="217"/>
      <c r="ODW14" s="217"/>
      <c r="ODX14" s="217"/>
      <c r="ODY14" s="217"/>
      <c r="ODZ14" s="217"/>
      <c r="OEA14" s="217"/>
      <c r="OEB14" s="217"/>
      <c r="OEC14" s="217"/>
      <c r="OED14" s="217"/>
      <c r="OEE14" s="217"/>
      <c r="OEF14" s="217"/>
      <c r="OEG14" s="217"/>
      <c r="OEH14" s="217"/>
      <c r="OEI14" s="217"/>
      <c r="OEJ14" s="217"/>
      <c r="OEK14" s="217"/>
      <c r="OEL14" s="217"/>
      <c r="OEM14" s="217"/>
      <c r="OEN14" s="217"/>
      <c r="OEO14" s="217"/>
      <c r="OEP14" s="217"/>
      <c r="OEQ14" s="217"/>
      <c r="OER14" s="217"/>
      <c r="OES14" s="217"/>
      <c r="OET14" s="217"/>
      <c r="OEU14" s="217"/>
      <c r="OEV14" s="217"/>
      <c r="OEW14" s="217"/>
      <c r="OEX14" s="217"/>
      <c r="OEY14" s="217"/>
      <c r="OEZ14" s="217"/>
      <c r="OFA14" s="217"/>
      <c r="OFB14" s="217"/>
      <c r="OFC14" s="217"/>
      <c r="OFD14" s="217"/>
      <c r="OFE14" s="217"/>
      <c r="OFF14" s="217"/>
      <c r="OFG14" s="217"/>
      <c r="OFH14" s="217"/>
      <c r="OFI14" s="217"/>
      <c r="OFJ14" s="217"/>
      <c r="OFK14" s="217"/>
      <c r="OFL14" s="217"/>
      <c r="OFM14" s="217"/>
      <c r="OFN14" s="217"/>
      <c r="OFO14" s="217"/>
      <c r="OFP14" s="217"/>
      <c r="OFQ14" s="217"/>
      <c r="OFR14" s="217"/>
      <c r="OFS14" s="217"/>
      <c r="OFT14" s="217"/>
      <c r="OFU14" s="217"/>
      <c r="OFV14" s="217"/>
      <c r="OFW14" s="217"/>
      <c r="OFX14" s="217"/>
      <c r="OFY14" s="217"/>
      <c r="OFZ14" s="217"/>
      <c r="OGA14" s="217"/>
      <c r="OGB14" s="217"/>
      <c r="OGC14" s="217"/>
      <c r="OGD14" s="217"/>
      <c r="OGE14" s="217"/>
      <c r="OGF14" s="217"/>
      <c r="OGG14" s="217"/>
      <c r="OGH14" s="217"/>
      <c r="OGI14" s="217"/>
      <c r="OGJ14" s="217"/>
      <c r="OGK14" s="217"/>
      <c r="OGL14" s="217"/>
      <c r="OGM14" s="217"/>
      <c r="OGN14" s="217"/>
      <c r="OGO14" s="217"/>
      <c r="OGP14" s="217"/>
      <c r="OGQ14" s="217"/>
      <c r="OGR14" s="217"/>
      <c r="OGS14" s="217"/>
      <c r="OGT14" s="217"/>
      <c r="OGU14" s="217"/>
      <c r="OGV14" s="217"/>
      <c r="OGW14" s="217"/>
      <c r="OGX14" s="217"/>
      <c r="OGY14" s="217"/>
      <c r="OGZ14" s="217"/>
      <c r="OHA14" s="217"/>
      <c r="OHB14" s="217"/>
      <c r="OHC14" s="217"/>
      <c r="OHD14" s="217"/>
      <c r="OHE14" s="217"/>
      <c r="OHF14" s="217"/>
      <c r="OHG14" s="217"/>
      <c r="OHH14" s="217"/>
      <c r="OHI14" s="217"/>
      <c r="OHJ14" s="217"/>
      <c r="OHK14" s="217"/>
      <c r="OHL14" s="217"/>
      <c r="OHM14" s="217"/>
      <c r="OHN14" s="217"/>
      <c r="OHO14" s="217"/>
      <c r="OHP14" s="217"/>
      <c r="OHQ14" s="217"/>
      <c r="OHR14" s="217"/>
      <c r="OHS14" s="217"/>
      <c r="OHT14" s="217"/>
      <c r="OHU14" s="217"/>
      <c r="OHV14" s="217"/>
      <c r="OHW14" s="217"/>
      <c r="OHX14" s="217"/>
      <c r="OHY14" s="217"/>
      <c r="OHZ14" s="217"/>
      <c r="OIA14" s="217"/>
      <c r="OIB14" s="217"/>
      <c r="OIC14" s="217"/>
      <c r="OID14" s="217"/>
      <c r="OIE14" s="217"/>
      <c r="OIF14" s="217"/>
      <c r="OIG14" s="217"/>
      <c r="OIH14" s="217"/>
      <c r="OII14" s="217"/>
      <c r="OIJ14" s="217"/>
      <c r="OIK14" s="217"/>
      <c r="OIL14" s="217"/>
      <c r="OIM14" s="217"/>
      <c r="OIN14" s="217"/>
      <c r="OIO14" s="217"/>
      <c r="OIP14" s="217"/>
      <c r="OIQ14" s="217"/>
      <c r="OIR14" s="217"/>
      <c r="OIS14" s="217"/>
      <c r="OIT14" s="217"/>
      <c r="OIU14" s="217"/>
      <c r="OIV14" s="217"/>
      <c r="OIW14" s="217"/>
      <c r="OIX14" s="217"/>
      <c r="OIY14" s="217"/>
      <c r="OIZ14" s="217"/>
      <c r="OJA14" s="217"/>
      <c r="OJB14" s="217"/>
      <c r="OJC14" s="217"/>
      <c r="OJD14" s="217"/>
      <c r="OJE14" s="217"/>
      <c r="OJF14" s="217"/>
      <c r="OJG14" s="217"/>
      <c r="OJH14" s="217"/>
      <c r="OJI14" s="217"/>
      <c r="OJJ14" s="217"/>
      <c r="OJK14" s="217"/>
      <c r="OJL14" s="217"/>
      <c r="OJM14" s="217"/>
      <c r="OJN14" s="217"/>
      <c r="OJO14" s="217"/>
      <c r="OJP14" s="217"/>
      <c r="OJQ14" s="217"/>
      <c r="OJR14" s="217"/>
      <c r="OJS14" s="217"/>
      <c r="OJT14" s="217"/>
      <c r="OJU14" s="217"/>
      <c r="OJV14" s="217"/>
      <c r="OJW14" s="217"/>
      <c r="OJX14" s="217"/>
      <c r="OJY14" s="217"/>
      <c r="OJZ14" s="217"/>
      <c r="OKA14" s="217"/>
      <c r="OKB14" s="217"/>
      <c r="OKC14" s="217"/>
      <c r="OKD14" s="217"/>
      <c r="OKE14" s="217"/>
      <c r="OKF14" s="217"/>
      <c r="OKG14" s="217"/>
      <c r="OKH14" s="217"/>
      <c r="OKI14" s="217"/>
      <c r="OKJ14" s="217"/>
      <c r="OKK14" s="217"/>
      <c r="OKL14" s="217"/>
      <c r="OKM14" s="217"/>
      <c r="OKN14" s="217"/>
      <c r="OKO14" s="217"/>
      <c r="OKP14" s="217"/>
      <c r="OKQ14" s="217"/>
      <c r="OKR14" s="217"/>
      <c r="OKS14" s="217"/>
      <c r="OKT14" s="217"/>
      <c r="OKU14" s="217"/>
      <c r="OKV14" s="217"/>
      <c r="OKW14" s="217"/>
      <c r="OKX14" s="217"/>
      <c r="OKY14" s="217"/>
      <c r="OKZ14" s="217"/>
      <c r="OLA14" s="217"/>
      <c r="OLB14" s="217"/>
      <c r="OLC14" s="217"/>
      <c r="OLD14" s="217"/>
      <c r="OLE14" s="217"/>
      <c r="OLF14" s="217"/>
      <c r="OLG14" s="217"/>
      <c r="OLH14" s="217"/>
      <c r="OLI14" s="217"/>
      <c r="OLJ14" s="217"/>
      <c r="OLK14" s="217"/>
      <c r="OLL14" s="217"/>
      <c r="OLM14" s="217"/>
      <c r="OLN14" s="217"/>
      <c r="OLO14" s="217"/>
      <c r="OLP14" s="217"/>
      <c r="OLQ14" s="217"/>
      <c r="OLR14" s="217"/>
      <c r="OLS14" s="217"/>
      <c r="OLT14" s="217"/>
      <c r="OLU14" s="217"/>
      <c r="OLV14" s="217"/>
      <c r="OLW14" s="217"/>
      <c r="OLX14" s="217"/>
      <c r="OLY14" s="217"/>
      <c r="OLZ14" s="217"/>
      <c r="OMA14" s="217"/>
      <c r="OMB14" s="217"/>
      <c r="OMC14" s="217"/>
      <c r="OMD14" s="217"/>
      <c r="OME14" s="217"/>
      <c r="OMF14" s="217"/>
      <c r="OMG14" s="217"/>
      <c r="OMH14" s="217"/>
      <c r="OMI14" s="217"/>
      <c r="OMJ14" s="217"/>
      <c r="OMK14" s="217"/>
      <c r="OML14" s="217"/>
      <c r="OMM14" s="217"/>
      <c r="OMN14" s="217"/>
      <c r="OMO14" s="217"/>
      <c r="OMP14" s="217"/>
      <c r="OMQ14" s="217"/>
      <c r="OMR14" s="217"/>
      <c r="OMS14" s="217"/>
      <c r="OMT14" s="217"/>
      <c r="OMU14" s="217"/>
      <c r="OMV14" s="217"/>
      <c r="OMW14" s="217"/>
      <c r="OMX14" s="217"/>
      <c r="OMY14" s="217"/>
      <c r="OMZ14" s="217"/>
      <c r="ONA14" s="217"/>
      <c r="ONB14" s="217"/>
      <c r="ONC14" s="217"/>
      <c r="OND14" s="217"/>
      <c r="ONE14" s="217"/>
      <c r="ONF14" s="217"/>
      <c r="ONG14" s="217"/>
      <c r="ONH14" s="217"/>
      <c r="ONI14" s="217"/>
      <c r="ONJ14" s="217"/>
      <c r="ONK14" s="217"/>
      <c r="ONL14" s="217"/>
      <c r="ONM14" s="217"/>
      <c r="ONN14" s="217"/>
      <c r="ONO14" s="217"/>
      <c r="ONP14" s="217"/>
      <c r="ONQ14" s="217"/>
      <c r="ONR14" s="217"/>
      <c r="ONS14" s="217"/>
      <c r="ONT14" s="217"/>
      <c r="ONU14" s="217"/>
      <c r="ONV14" s="217"/>
      <c r="ONW14" s="217"/>
      <c r="ONX14" s="217"/>
      <c r="ONY14" s="217"/>
      <c r="ONZ14" s="217"/>
      <c r="OOA14" s="217"/>
      <c r="OOB14" s="217"/>
      <c r="OOC14" s="217"/>
      <c r="OOD14" s="217"/>
      <c r="OOE14" s="217"/>
      <c r="OOF14" s="217"/>
      <c r="OOG14" s="217"/>
      <c r="OOH14" s="217"/>
      <c r="OOI14" s="217"/>
      <c r="OOJ14" s="217"/>
      <c r="OOK14" s="217"/>
      <c r="OOL14" s="217"/>
      <c r="OOM14" s="217"/>
      <c r="OON14" s="217"/>
      <c r="OOO14" s="217"/>
      <c r="OOP14" s="217"/>
      <c r="OOQ14" s="217"/>
      <c r="OOR14" s="217"/>
      <c r="OOS14" s="217"/>
      <c r="OOT14" s="217"/>
      <c r="OOU14" s="217"/>
      <c r="OOV14" s="217"/>
      <c r="OOW14" s="217"/>
      <c r="OOX14" s="217"/>
      <c r="OOY14" s="217"/>
      <c r="OOZ14" s="217"/>
      <c r="OPA14" s="217"/>
      <c r="OPB14" s="217"/>
      <c r="OPC14" s="217"/>
      <c r="OPD14" s="217"/>
      <c r="OPE14" s="217"/>
      <c r="OPF14" s="217"/>
      <c r="OPG14" s="217"/>
      <c r="OPH14" s="217"/>
      <c r="OPI14" s="217"/>
      <c r="OPJ14" s="217"/>
      <c r="OPK14" s="217"/>
      <c r="OPL14" s="217"/>
      <c r="OPM14" s="217"/>
      <c r="OPN14" s="217"/>
      <c r="OPO14" s="217"/>
      <c r="OPP14" s="217"/>
      <c r="OPQ14" s="217"/>
      <c r="OPR14" s="217"/>
      <c r="OPS14" s="217"/>
      <c r="OPT14" s="217"/>
      <c r="OPU14" s="217"/>
      <c r="OPV14" s="217"/>
      <c r="OPW14" s="217"/>
      <c r="OPX14" s="217"/>
      <c r="OPY14" s="217"/>
      <c r="OPZ14" s="217"/>
      <c r="OQA14" s="217"/>
      <c r="OQB14" s="217"/>
      <c r="OQC14" s="217"/>
      <c r="OQD14" s="217"/>
      <c r="OQE14" s="217"/>
      <c r="OQF14" s="217"/>
      <c r="OQG14" s="217"/>
      <c r="OQH14" s="217"/>
      <c r="OQI14" s="217"/>
      <c r="OQJ14" s="217"/>
      <c r="OQK14" s="217"/>
      <c r="OQL14" s="217"/>
      <c r="OQM14" s="217"/>
      <c r="OQN14" s="217"/>
      <c r="OQO14" s="217"/>
      <c r="OQP14" s="217"/>
      <c r="OQQ14" s="217"/>
      <c r="OQR14" s="217"/>
      <c r="OQS14" s="217"/>
      <c r="OQT14" s="217"/>
      <c r="OQU14" s="217"/>
      <c r="OQV14" s="217"/>
      <c r="OQW14" s="217"/>
      <c r="OQX14" s="217"/>
      <c r="OQY14" s="217"/>
      <c r="OQZ14" s="217"/>
      <c r="ORA14" s="217"/>
      <c r="ORB14" s="217"/>
      <c r="ORC14" s="217"/>
      <c r="ORD14" s="217"/>
      <c r="ORE14" s="217"/>
      <c r="ORF14" s="217"/>
      <c r="ORG14" s="217"/>
      <c r="ORH14" s="217"/>
      <c r="ORI14" s="217"/>
      <c r="ORJ14" s="217"/>
      <c r="ORK14" s="217"/>
      <c r="ORL14" s="217"/>
      <c r="ORM14" s="217"/>
      <c r="ORN14" s="217"/>
      <c r="ORO14" s="217"/>
      <c r="ORP14" s="217"/>
      <c r="ORQ14" s="217"/>
      <c r="ORR14" s="217"/>
      <c r="ORS14" s="217"/>
      <c r="ORT14" s="217"/>
      <c r="ORU14" s="217"/>
      <c r="ORV14" s="217"/>
      <c r="ORW14" s="217"/>
      <c r="ORX14" s="217"/>
      <c r="ORY14" s="217"/>
      <c r="ORZ14" s="217"/>
      <c r="OSA14" s="217"/>
      <c r="OSB14" s="217"/>
      <c r="OSC14" s="217"/>
      <c r="OSD14" s="217"/>
      <c r="OSE14" s="217"/>
      <c r="OSF14" s="217"/>
      <c r="OSG14" s="217"/>
      <c r="OSH14" s="217"/>
      <c r="OSI14" s="217"/>
      <c r="OSJ14" s="217"/>
      <c r="OSK14" s="217"/>
      <c r="OSL14" s="217"/>
      <c r="OSM14" s="217"/>
      <c r="OSN14" s="217"/>
      <c r="OSO14" s="217"/>
      <c r="OSP14" s="217"/>
      <c r="OSQ14" s="217"/>
      <c r="OSR14" s="217"/>
      <c r="OSS14" s="217"/>
      <c r="OST14" s="217"/>
      <c r="OSU14" s="217"/>
      <c r="OSV14" s="217"/>
      <c r="OSW14" s="217"/>
      <c r="OSX14" s="217"/>
      <c r="OSY14" s="217"/>
      <c r="OSZ14" s="217"/>
      <c r="OTA14" s="217"/>
      <c r="OTB14" s="217"/>
      <c r="OTC14" s="217"/>
      <c r="OTD14" s="217"/>
      <c r="OTE14" s="217"/>
      <c r="OTF14" s="217"/>
      <c r="OTG14" s="217"/>
      <c r="OTH14" s="217"/>
      <c r="OTI14" s="217"/>
      <c r="OTJ14" s="217"/>
      <c r="OTK14" s="217"/>
      <c r="OTL14" s="217"/>
      <c r="OTM14" s="217"/>
      <c r="OTN14" s="217"/>
      <c r="OTO14" s="217"/>
      <c r="OTP14" s="217"/>
      <c r="OTQ14" s="217"/>
      <c r="OTR14" s="217"/>
      <c r="OTS14" s="217"/>
      <c r="OTT14" s="217"/>
      <c r="OTU14" s="217"/>
      <c r="OTV14" s="217"/>
      <c r="OTW14" s="217"/>
      <c r="OTX14" s="217"/>
      <c r="OTY14" s="217"/>
      <c r="OTZ14" s="217"/>
      <c r="OUA14" s="217"/>
      <c r="OUB14" s="217"/>
      <c r="OUC14" s="217"/>
      <c r="OUD14" s="217"/>
      <c r="OUE14" s="217"/>
      <c r="OUF14" s="217"/>
      <c r="OUG14" s="217"/>
      <c r="OUH14" s="217"/>
      <c r="OUI14" s="217"/>
      <c r="OUJ14" s="217"/>
      <c r="OUK14" s="217"/>
      <c r="OUL14" s="217"/>
      <c r="OUM14" s="217"/>
      <c r="OUN14" s="217"/>
      <c r="OUO14" s="217"/>
      <c r="OUP14" s="217"/>
      <c r="OUQ14" s="217"/>
      <c r="OUR14" s="217"/>
      <c r="OUS14" s="217"/>
      <c r="OUT14" s="217"/>
      <c r="OUU14" s="217"/>
      <c r="OUV14" s="217"/>
      <c r="OUW14" s="217"/>
      <c r="OUX14" s="217"/>
      <c r="OUY14" s="217"/>
      <c r="OUZ14" s="217"/>
      <c r="OVA14" s="217"/>
      <c r="OVB14" s="217"/>
      <c r="OVC14" s="217"/>
      <c r="OVD14" s="217"/>
      <c r="OVE14" s="217"/>
      <c r="OVF14" s="217"/>
      <c r="OVG14" s="217"/>
      <c r="OVH14" s="217"/>
      <c r="OVI14" s="217"/>
      <c r="OVJ14" s="217"/>
      <c r="OVK14" s="217"/>
      <c r="OVL14" s="217"/>
      <c r="OVM14" s="217"/>
      <c r="OVN14" s="217"/>
      <c r="OVO14" s="217"/>
      <c r="OVP14" s="217"/>
      <c r="OVQ14" s="217"/>
      <c r="OVR14" s="217"/>
      <c r="OVS14" s="217"/>
      <c r="OVT14" s="217"/>
      <c r="OVU14" s="217"/>
      <c r="OVV14" s="217"/>
      <c r="OVW14" s="217"/>
      <c r="OVX14" s="217"/>
      <c r="OVY14" s="217"/>
      <c r="OVZ14" s="217"/>
      <c r="OWA14" s="217"/>
      <c r="OWB14" s="217"/>
      <c r="OWC14" s="217"/>
      <c r="OWD14" s="217"/>
      <c r="OWE14" s="217"/>
      <c r="OWF14" s="217"/>
      <c r="OWG14" s="217"/>
      <c r="OWH14" s="217"/>
      <c r="OWI14" s="217"/>
      <c r="OWJ14" s="217"/>
      <c r="OWK14" s="217"/>
      <c r="OWL14" s="217"/>
      <c r="OWM14" s="217"/>
      <c r="OWN14" s="217"/>
      <c r="OWO14" s="217"/>
      <c r="OWP14" s="217"/>
      <c r="OWQ14" s="217"/>
      <c r="OWR14" s="217"/>
      <c r="OWS14" s="217"/>
      <c r="OWT14" s="217"/>
      <c r="OWU14" s="217"/>
      <c r="OWV14" s="217"/>
      <c r="OWW14" s="217"/>
      <c r="OWX14" s="217"/>
      <c r="OWY14" s="217"/>
      <c r="OWZ14" s="217"/>
      <c r="OXA14" s="217"/>
      <c r="OXB14" s="217"/>
      <c r="OXC14" s="217"/>
      <c r="OXD14" s="217"/>
      <c r="OXE14" s="217"/>
      <c r="OXF14" s="217"/>
      <c r="OXG14" s="217"/>
      <c r="OXH14" s="217"/>
      <c r="OXI14" s="217"/>
      <c r="OXJ14" s="217"/>
      <c r="OXK14" s="217"/>
      <c r="OXL14" s="217"/>
      <c r="OXM14" s="217"/>
      <c r="OXN14" s="217"/>
      <c r="OXO14" s="217"/>
      <c r="OXP14" s="217"/>
      <c r="OXQ14" s="217"/>
      <c r="OXR14" s="217"/>
      <c r="OXS14" s="217"/>
      <c r="OXT14" s="217"/>
      <c r="OXU14" s="217"/>
      <c r="OXV14" s="217"/>
      <c r="OXW14" s="217"/>
      <c r="OXX14" s="217"/>
      <c r="OXY14" s="217"/>
      <c r="OXZ14" s="217"/>
      <c r="OYA14" s="217"/>
      <c r="OYB14" s="217"/>
      <c r="OYC14" s="217"/>
      <c r="OYD14" s="217"/>
      <c r="OYE14" s="217"/>
      <c r="OYF14" s="217"/>
      <c r="OYG14" s="217"/>
      <c r="OYH14" s="217"/>
      <c r="OYI14" s="217"/>
      <c r="OYJ14" s="217"/>
      <c r="OYK14" s="217"/>
      <c r="OYL14" s="217"/>
      <c r="OYM14" s="217"/>
      <c r="OYN14" s="217"/>
      <c r="OYO14" s="217"/>
      <c r="OYP14" s="217"/>
      <c r="OYQ14" s="217"/>
      <c r="OYR14" s="217"/>
      <c r="OYS14" s="217"/>
      <c r="OYT14" s="217"/>
      <c r="OYU14" s="217"/>
      <c r="OYV14" s="217"/>
      <c r="OYW14" s="217"/>
      <c r="OYX14" s="217"/>
      <c r="OYY14" s="217"/>
      <c r="OYZ14" s="217"/>
      <c r="OZA14" s="217"/>
      <c r="OZB14" s="217"/>
      <c r="OZC14" s="217"/>
      <c r="OZD14" s="217"/>
      <c r="OZE14" s="217"/>
      <c r="OZF14" s="217"/>
      <c r="OZG14" s="217"/>
      <c r="OZH14" s="217"/>
      <c r="OZI14" s="217"/>
      <c r="OZJ14" s="217"/>
      <c r="OZK14" s="217"/>
      <c r="OZL14" s="217"/>
      <c r="OZM14" s="217"/>
      <c r="OZN14" s="217"/>
      <c r="OZO14" s="217"/>
      <c r="OZP14" s="217"/>
      <c r="OZQ14" s="217"/>
      <c r="OZR14" s="217"/>
      <c r="OZS14" s="217"/>
      <c r="OZT14" s="217"/>
      <c r="OZU14" s="217"/>
      <c r="OZV14" s="217"/>
      <c r="OZW14" s="217"/>
      <c r="OZX14" s="217"/>
      <c r="OZY14" s="217"/>
      <c r="OZZ14" s="217"/>
      <c r="PAA14" s="217"/>
      <c r="PAB14" s="217"/>
      <c r="PAC14" s="217"/>
      <c r="PAD14" s="217"/>
      <c r="PAE14" s="217"/>
      <c r="PAF14" s="217"/>
      <c r="PAG14" s="217"/>
      <c r="PAH14" s="217"/>
      <c r="PAI14" s="217"/>
      <c r="PAJ14" s="217"/>
      <c r="PAK14" s="217"/>
      <c r="PAL14" s="217"/>
      <c r="PAM14" s="217"/>
      <c r="PAN14" s="217"/>
      <c r="PAO14" s="217"/>
      <c r="PAP14" s="217"/>
      <c r="PAQ14" s="217"/>
      <c r="PAR14" s="217"/>
      <c r="PAS14" s="217"/>
      <c r="PAT14" s="217"/>
      <c r="PAU14" s="217"/>
      <c r="PAV14" s="217"/>
      <c r="PAW14" s="217"/>
      <c r="PAX14" s="217"/>
      <c r="PAY14" s="217"/>
      <c r="PAZ14" s="217"/>
      <c r="PBA14" s="217"/>
      <c r="PBB14" s="217"/>
      <c r="PBC14" s="217"/>
      <c r="PBD14" s="217"/>
      <c r="PBE14" s="217"/>
      <c r="PBF14" s="217"/>
      <c r="PBG14" s="217"/>
      <c r="PBH14" s="217"/>
      <c r="PBI14" s="217"/>
      <c r="PBJ14" s="217"/>
      <c r="PBK14" s="217"/>
      <c r="PBL14" s="217"/>
      <c r="PBM14" s="217"/>
      <c r="PBN14" s="217"/>
      <c r="PBO14" s="217"/>
      <c r="PBP14" s="217"/>
      <c r="PBQ14" s="217"/>
      <c r="PBR14" s="217"/>
      <c r="PBS14" s="217"/>
      <c r="PBT14" s="217"/>
      <c r="PBU14" s="217"/>
      <c r="PBV14" s="217"/>
      <c r="PBW14" s="217"/>
      <c r="PBX14" s="217"/>
      <c r="PBY14" s="217"/>
      <c r="PBZ14" s="217"/>
      <c r="PCA14" s="217"/>
      <c r="PCB14" s="217"/>
      <c r="PCC14" s="217"/>
      <c r="PCD14" s="217"/>
      <c r="PCE14" s="217"/>
      <c r="PCF14" s="217"/>
      <c r="PCG14" s="217"/>
      <c r="PCH14" s="217"/>
      <c r="PCI14" s="217"/>
      <c r="PCJ14" s="217"/>
      <c r="PCK14" s="217"/>
      <c r="PCL14" s="217"/>
      <c r="PCM14" s="217"/>
      <c r="PCN14" s="217"/>
      <c r="PCO14" s="217"/>
      <c r="PCP14" s="217"/>
      <c r="PCQ14" s="217"/>
      <c r="PCR14" s="217"/>
      <c r="PCS14" s="217"/>
      <c r="PCT14" s="217"/>
      <c r="PCU14" s="217"/>
      <c r="PCV14" s="217"/>
      <c r="PCW14" s="217"/>
      <c r="PCX14" s="217"/>
      <c r="PCY14" s="217"/>
      <c r="PCZ14" s="217"/>
      <c r="PDA14" s="217"/>
      <c r="PDB14" s="217"/>
      <c r="PDC14" s="217"/>
      <c r="PDD14" s="217"/>
      <c r="PDE14" s="217"/>
      <c r="PDF14" s="217"/>
      <c r="PDG14" s="217"/>
      <c r="PDH14" s="217"/>
      <c r="PDI14" s="217"/>
      <c r="PDJ14" s="217"/>
      <c r="PDK14" s="217"/>
      <c r="PDL14" s="217"/>
      <c r="PDM14" s="217"/>
      <c r="PDN14" s="217"/>
      <c r="PDO14" s="217"/>
      <c r="PDP14" s="217"/>
      <c r="PDQ14" s="217"/>
      <c r="PDR14" s="217"/>
      <c r="PDS14" s="217"/>
      <c r="PDT14" s="217"/>
      <c r="PDU14" s="217"/>
      <c r="PDV14" s="217"/>
      <c r="PDW14" s="217"/>
      <c r="PDX14" s="217"/>
      <c r="PDY14" s="217"/>
      <c r="PDZ14" s="217"/>
      <c r="PEA14" s="217"/>
      <c r="PEB14" s="217"/>
      <c r="PEC14" s="217"/>
      <c r="PED14" s="217"/>
      <c r="PEE14" s="217"/>
      <c r="PEF14" s="217"/>
      <c r="PEG14" s="217"/>
      <c r="PEH14" s="217"/>
      <c r="PEI14" s="217"/>
      <c r="PEJ14" s="217"/>
      <c r="PEK14" s="217"/>
      <c r="PEL14" s="217"/>
      <c r="PEM14" s="217"/>
      <c r="PEN14" s="217"/>
      <c r="PEO14" s="217"/>
      <c r="PEP14" s="217"/>
      <c r="PEQ14" s="217"/>
      <c r="PER14" s="217"/>
      <c r="PES14" s="217"/>
      <c r="PET14" s="217"/>
      <c r="PEU14" s="217"/>
      <c r="PEV14" s="217"/>
      <c r="PEW14" s="217"/>
      <c r="PEX14" s="217"/>
      <c r="PEY14" s="217"/>
      <c r="PEZ14" s="217"/>
      <c r="PFA14" s="217"/>
      <c r="PFB14" s="217"/>
      <c r="PFC14" s="217"/>
      <c r="PFD14" s="217"/>
      <c r="PFE14" s="217"/>
      <c r="PFF14" s="217"/>
      <c r="PFG14" s="217"/>
      <c r="PFH14" s="217"/>
      <c r="PFI14" s="217"/>
      <c r="PFJ14" s="217"/>
      <c r="PFK14" s="217"/>
      <c r="PFL14" s="217"/>
      <c r="PFM14" s="217"/>
      <c r="PFN14" s="217"/>
      <c r="PFO14" s="217"/>
      <c r="PFP14" s="217"/>
      <c r="PFQ14" s="217"/>
      <c r="PFR14" s="217"/>
      <c r="PFS14" s="217"/>
      <c r="PFT14" s="217"/>
      <c r="PFU14" s="217"/>
      <c r="PFV14" s="217"/>
      <c r="PFW14" s="217"/>
      <c r="PFX14" s="217"/>
      <c r="PFY14" s="217"/>
      <c r="PFZ14" s="217"/>
      <c r="PGA14" s="217"/>
      <c r="PGB14" s="217"/>
      <c r="PGC14" s="217"/>
      <c r="PGD14" s="217"/>
      <c r="PGE14" s="217"/>
      <c r="PGF14" s="217"/>
      <c r="PGG14" s="217"/>
      <c r="PGH14" s="217"/>
      <c r="PGI14" s="217"/>
      <c r="PGJ14" s="217"/>
      <c r="PGK14" s="217"/>
      <c r="PGL14" s="217"/>
      <c r="PGM14" s="217"/>
      <c r="PGN14" s="217"/>
      <c r="PGO14" s="217"/>
      <c r="PGP14" s="217"/>
      <c r="PGQ14" s="217"/>
      <c r="PGR14" s="217"/>
      <c r="PGS14" s="217"/>
      <c r="PGT14" s="217"/>
      <c r="PGU14" s="217"/>
      <c r="PGV14" s="217"/>
      <c r="PGW14" s="217"/>
      <c r="PGX14" s="217"/>
      <c r="PGY14" s="217"/>
      <c r="PGZ14" s="217"/>
      <c r="PHA14" s="217"/>
      <c r="PHB14" s="217"/>
      <c r="PHC14" s="217"/>
      <c r="PHD14" s="217"/>
      <c r="PHE14" s="217"/>
      <c r="PHF14" s="217"/>
      <c r="PHG14" s="217"/>
      <c r="PHH14" s="217"/>
      <c r="PHI14" s="217"/>
      <c r="PHJ14" s="217"/>
      <c r="PHK14" s="217"/>
      <c r="PHL14" s="217"/>
      <c r="PHM14" s="217"/>
      <c r="PHN14" s="217"/>
      <c r="PHO14" s="217"/>
      <c r="PHP14" s="217"/>
      <c r="PHQ14" s="217"/>
      <c r="PHR14" s="217"/>
      <c r="PHS14" s="217"/>
      <c r="PHT14" s="217"/>
      <c r="PHU14" s="217"/>
      <c r="PHV14" s="217"/>
      <c r="PHW14" s="217"/>
      <c r="PHX14" s="217"/>
      <c r="PHY14" s="217"/>
      <c r="PHZ14" s="217"/>
      <c r="PIA14" s="217"/>
      <c r="PIB14" s="217"/>
      <c r="PIC14" s="217"/>
      <c r="PID14" s="217"/>
      <c r="PIE14" s="217"/>
      <c r="PIF14" s="217"/>
      <c r="PIG14" s="217"/>
      <c r="PIH14" s="217"/>
      <c r="PII14" s="217"/>
      <c r="PIJ14" s="217"/>
      <c r="PIK14" s="217"/>
      <c r="PIL14" s="217"/>
      <c r="PIM14" s="217"/>
      <c r="PIN14" s="217"/>
      <c r="PIO14" s="217"/>
      <c r="PIP14" s="217"/>
      <c r="PIQ14" s="217"/>
      <c r="PIR14" s="217"/>
      <c r="PIS14" s="217"/>
      <c r="PIT14" s="217"/>
      <c r="PIU14" s="217"/>
      <c r="PIV14" s="217"/>
      <c r="PIW14" s="217"/>
      <c r="PIX14" s="217"/>
      <c r="PIY14" s="217"/>
      <c r="PIZ14" s="217"/>
      <c r="PJA14" s="217"/>
      <c r="PJB14" s="217"/>
      <c r="PJC14" s="217"/>
      <c r="PJD14" s="217"/>
      <c r="PJE14" s="217"/>
      <c r="PJF14" s="217"/>
      <c r="PJG14" s="217"/>
      <c r="PJH14" s="217"/>
      <c r="PJI14" s="217"/>
      <c r="PJJ14" s="217"/>
      <c r="PJK14" s="217"/>
      <c r="PJL14" s="217"/>
      <c r="PJM14" s="217"/>
      <c r="PJN14" s="217"/>
      <c r="PJO14" s="217"/>
      <c r="PJP14" s="217"/>
      <c r="PJQ14" s="217"/>
      <c r="PJR14" s="217"/>
      <c r="PJS14" s="217"/>
      <c r="PJT14" s="217"/>
      <c r="PJU14" s="217"/>
      <c r="PJV14" s="217"/>
      <c r="PJW14" s="217"/>
      <c r="PJX14" s="217"/>
      <c r="PJY14" s="217"/>
      <c r="PJZ14" s="217"/>
      <c r="PKA14" s="217"/>
      <c r="PKB14" s="217"/>
      <c r="PKC14" s="217"/>
      <c r="PKD14" s="217"/>
      <c r="PKE14" s="217"/>
      <c r="PKF14" s="217"/>
      <c r="PKG14" s="217"/>
      <c r="PKH14" s="217"/>
      <c r="PKI14" s="217"/>
      <c r="PKJ14" s="217"/>
      <c r="PKK14" s="217"/>
      <c r="PKL14" s="217"/>
      <c r="PKM14" s="217"/>
      <c r="PKN14" s="217"/>
      <c r="PKO14" s="217"/>
      <c r="PKP14" s="217"/>
      <c r="PKQ14" s="217"/>
      <c r="PKR14" s="217"/>
      <c r="PKS14" s="217"/>
      <c r="PKT14" s="217"/>
      <c r="PKU14" s="217"/>
      <c r="PKV14" s="217"/>
      <c r="PKW14" s="217"/>
      <c r="PKX14" s="217"/>
      <c r="PKY14" s="217"/>
      <c r="PKZ14" s="217"/>
      <c r="PLA14" s="217"/>
      <c r="PLB14" s="217"/>
      <c r="PLC14" s="217"/>
      <c r="PLD14" s="217"/>
      <c r="PLE14" s="217"/>
      <c r="PLF14" s="217"/>
      <c r="PLG14" s="217"/>
      <c r="PLH14" s="217"/>
      <c r="PLI14" s="217"/>
      <c r="PLJ14" s="217"/>
      <c r="PLK14" s="217"/>
      <c r="PLL14" s="217"/>
      <c r="PLM14" s="217"/>
      <c r="PLN14" s="217"/>
      <c r="PLO14" s="217"/>
      <c r="PLP14" s="217"/>
      <c r="PLQ14" s="217"/>
      <c r="PLR14" s="217"/>
      <c r="PLS14" s="217"/>
      <c r="PLT14" s="217"/>
      <c r="PLU14" s="217"/>
      <c r="PLV14" s="217"/>
      <c r="PLW14" s="217"/>
      <c r="PLX14" s="217"/>
      <c r="PLY14" s="217"/>
      <c r="PLZ14" s="217"/>
      <c r="PMA14" s="217"/>
      <c r="PMB14" s="217"/>
      <c r="PMC14" s="217"/>
      <c r="PMD14" s="217"/>
      <c r="PME14" s="217"/>
      <c r="PMF14" s="217"/>
      <c r="PMG14" s="217"/>
      <c r="PMH14" s="217"/>
      <c r="PMI14" s="217"/>
      <c r="PMJ14" s="217"/>
      <c r="PMK14" s="217"/>
      <c r="PML14" s="217"/>
      <c r="PMM14" s="217"/>
      <c r="PMN14" s="217"/>
      <c r="PMO14" s="217"/>
      <c r="PMP14" s="217"/>
      <c r="PMQ14" s="217"/>
      <c r="PMR14" s="217"/>
      <c r="PMS14" s="217"/>
      <c r="PMT14" s="217"/>
      <c r="PMU14" s="217"/>
      <c r="PMV14" s="217"/>
      <c r="PMW14" s="217"/>
      <c r="PMX14" s="217"/>
      <c r="PMY14" s="217"/>
      <c r="PMZ14" s="217"/>
      <c r="PNA14" s="217"/>
      <c r="PNB14" s="217"/>
      <c r="PNC14" s="217"/>
      <c r="PND14" s="217"/>
      <c r="PNE14" s="217"/>
      <c r="PNF14" s="217"/>
      <c r="PNG14" s="217"/>
      <c r="PNH14" s="217"/>
      <c r="PNI14" s="217"/>
      <c r="PNJ14" s="217"/>
      <c r="PNK14" s="217"/>
      <c r="PNL14" s="217"/>
      <c r="PNM14" s="217"/>
      <c r="PNN14" s="217"/>
      <c r="PNO14" s="217"/>
      <c r="PNP14" s="217"/>
      <c r="PNQ14" s="217"/>
      <c r="PNR14" s="217"/>
      <c r="PNS14" s="217"/>
      <c r="PNT14" s="217"/>
      <c r="PNU14" s="217"/>
      <c r="PNV14" s="217"/>
      <c r="PNW14" s="217"/>
      <c r="PNX14" s="217"/>
      <c r="PNY14" s="217"/>
      <c r="PNZ14" s="217"/>
      <c r="POA14" s="217"/>
      <c r="POB14" s="217"/>
      <c r="POC14" s="217"/>
      <c r="POD14" s="217"/>
      <c r="POE14" s="217"/>
      <c r="POF14" s="217"/>
      <c r="POG14" s="217"/>
      <c r="POH14" s="217"/>
      <c r="POI14" s="217"/>
      <c r="POJ14" s="217"/>
      <c r="POK14" s="217"/>
      <c r="POL14" s="217"/>
      <c r="POM14" s="217"/>
      <c r="PON14" s="217"/>
      <c r="POO14" s="217"/>
      <c r="POP14" s="217"/>
      <c r="POQ14" s="217"/>
      <c r="POR14" s="217"/>
      <c r="POS14" s="217"/>
      <c r="POT14" s="217"/>
      <c r="POU14" s="217"/>
      <c r="POV14" s="217"/>
      <c r="POW14" s="217"/>
      <c r="POX14" s="217"/>
      <c r="POY14" s="217"/>
      <c r="POZ14" s="217"/>
      <c r="PPA14" s="217"/>
      <c r="PPB14" s="217"/>
      <c r="PPC14" s="217"/>
      <c r="PPD14" s="217"/>
      <c r="PPE14" s="217"/>
      <c r="PPF14" s="217"/>
      <c r="PPG14" s="217"/>
      <c r="PPH14" s="217"/>
      <c r="PPI14" s="217"/>
      <c r="PPJ14" s="217"/>
      <c r="PPK14" s="217"/>
      <c r="PPL14" s="217"/>
      <c r="PPM14" s="217"/>
      <c r="PPN14" s="217"/>
      <c r="PPO14" s="217"/>
      <c r="PPP14" s="217"/>
      <c r="PPQ14" s="217"/>
      <c r="PPR14" s="217"/>
      <c r="PPS14" s="217"/>
      <c r="PPT14" s="217"/>
      <c r="PPU14" s="217"/>
      <c r="PPV14" s="217"/>
      <c r="PPW14" s="217"/>
      <c r="PPX14" s="217"/>
      <c r="PPY14" s="217"/>
      <c r="PPZ14" s="217"/>
      <c r="PQA14" s="217"/>
      <c r="PQB14" s="217"/>
      <c r="PQC14" s="217"/>
      <c r="PQD14" s="217"/>
      <c r="PQE14" s="217"/>
      <c r="PQF14" s="217"/>
      <c r="PQG14" s="217"/>
      <c r="PQH14" s="217"/>
      <c r="PQI14" s="217"/>
      <c r="PQJ14" s="217"/>
      <c r="PQK14" s="217"/>
      <c r="PQL14" s="217"/>
      <c r="PQM14" s="217"/>
      <c r="PQN14" s="217"/>
      <c r="PQO14" s="217"/>
      <c r="PQP14" s="217"/>
      <c r="PQQ14" s="217"/>
      <c r="PQR14" s="217"/>
      <c r="PQS14" s="217"/>
      <c r="PQT14" s="217"/>
      <c r="PQU14" s="217"/>
      <c r="PQV14" s="217"/>
      <c r="PQW14" s="217"/>
      <c r="PQX14" s="217"/>
      <c r="PQY14" s="217"/>
      <c r="PQZ14" s="217"/>
      <c r="PRA14" s="217"/>
      <c r="PRB14" s="217"/>
      <c r="PRC14" s="217"/>
      <c r="PRD14" s="217"/>
      <c r="PRE14" s="217"/>
      <c r="PRF14" s="217"/>
      <c r="PRG14" s="217"/>
      <c r="PRH14" s="217"/>
      <c r="PRI14" s="217"/>
      <c r="PRJ14" s="217"/>
      <c r="PRK14" s="217"/>
      <c r="PRL14" s="217"/>
      <c r="PRM14" s="217"/>
      <c r="PRN14" s="217"/>
      <c r="PRO14" s="217"/>
      <c r="PRP14" s="217"/>
      <c r="PRQ14" s="217"/>
      <c r="PRR14" s="217"/>
      <c r="PRS14" s="217"/>
      <c r="PRT14" s="217"/>
      <c r="PRU14" s="217"/>
      <c r="PRV14" s="217"/>
      <c r="PRW14" s="217"/>
      <c r="PRX14" s="217"/>
      <c r="PRY14" s="217"/>
      <c r="PRZ14" s="217"/>
      <c r="PSA14" s="217"/>
      <c r="PSB14" s="217"/>
      <c r="PSC14" s="217"/>
      <c r="PSD14" s="217"/>
      <c r="PSE14" s="217"/>
      <c r="PSF14" s="217"/>
      <c r="PSG14" s="217"/>
      <c r="PSH14" s="217"/>
      <c r="PSI14" s="217"/>
      <c r="PSJ14" s="217"/>
      <c r="PSK14" s="217"/>
      <c r="PSL14" s="217"/>
      <c r="PSM14" s="217"/>
      <c r="PSN14" s="217"/>
      <c r="PSO14" s="217"/>
      <c r="PSP14" s="217"/>
      <c r="PSQ14" s="217"/>
      <c r="PSR14" s="217"/>
      <c r="PSS14" s="217"/>
      <c r="PST14" s="217"/>
      <c r="PSU14" s="217"/>
      <c r="PSV14" s="217"/>
      <c r="PSW14" s="217"/>
      <c r="PSX14" s="217"/>
      <c r="PSY14" s="217"/>
      <c r="PSZ14" s="217"/>
      <c r="PTA14" s="217"/>
      <c r="PTB14" s="217"/>
      <c r="PTC14" s="217"/>
      <c r="PTD14" s="217"/>
      <c r="PTE14" s="217"/>
      <c r="PTF14" s="217"/>
      <c r="PTG14" s="217"/>
      <c r="PTH14" s="217"/>
      <c r="PTI14" s="217"/>
      <c r="PTJ14" s="217"/>
      <c r="PTK14" s="217"/>
      <c r="PTL14" s="217"/>
      <c r="PTM14" s="217"/>
      <c r="PTN14" s="217"/>
      <c r="PTO14" s="217"/>
      <c r="PTP14" s="217"/>
      <c r="PTQ14" s="217"/>
      <c r="PTR14" s="217"/>
      <c r="PTS14" s="217"/>
      <c r="PTT14" s="217"/>
      <c r="PTU14" s="217"/>
      <c r="PTV14" s="217"/>
      <c r="PTW14" s="217"/>
      <c r="PTX14" s="217"/>
      <c r="PTY14" s="217"/>
      <c r="PTZ14" s="217"/>
      <c r="PUA14" s="217"/>
      <c r="PUB14" s="217"/>
      <c r="PUC14" s="217"/>
      <c r="PUD14" s="217"/>
      <c r="PUE14" s="217"/>
      <c r="PUF14" s="217"/>
      <c r="PUG14" s="217"/>
      <c r="PUH14" s="217"/>
      <c r="PUI14" s="217"/>
      <c r="PUJ14" s="217"/>
      <c r="PUK14" s="217"/>
      <c r="PUL14" s="217"/>
      <c r="PUM14" s="217"/>
      <c r="PUN14" s="217"/>
      <c r="PUO14" s="217"/>
      <c r="PUP14" s="217"/>
      <c r="PUQ14" s="217"/>
      <c r="PUR14" s="217"/>
      <c r="PUS14" s="217"/>
      <c r="PUT14" s="217"/>
      <c r="PUU14" s="217"/>
      <c r="PUV14" s="217"/>
      <c r="PUW14" s="217"/>
      <c r="PUX14" s="217"/>
      <c r="PUY14" s="217"/>
      <c r="PUZ14" s="217"/>
      <c r="PVA14" s="217"/>
      <c r="PVB14" s="217"/>
      <c r="PVC14" s="217"/>
      <c r="PVD14" s="217"/>
      <c r="PVE14" s="217"/>
      <c r="PVF14" s="217"/>
      <c r="PVG14" s="217"/>
      <c r="PVH14" s="217"/>
      <c r="PVI14" s="217"/>
      <c r="PVJ14" s="217"/>
      <c r="PVK14" s="217"/>
      <c r="PVL14" s="217"/>
      <c r="PVM14" s="217"/>
      <c r="PVN14" s="217"/>
      <c r="PVO14" s="217"/>
      <c r="PVP14" s="217"/>
      <c r="PVQ14" s="217"/>
      <c r="PVR14" s="217"/>
      <c r="PVS14" s="217"/>
      <c r="PVT14" s="217"/>
      <c r="PVU14" s="217"/>
      <c r="PVV14" s="217"/>
      <c r="PVW14" s="217"/>
      <c r="PVX14" s="217"/>
      <c r="PVY14" s="217"/>
      <c r="PVZ14" s="217"/>
      <c r="PWA14" s="217"/>
      <c r="PWB14" s="217"/>
      <c r="PWC14" s="217"/>
      <c r="PWD14" s="217"/>
      <c r="PWE14" s="217"/>
      <c r="PWF14" s="217"/>
      <c r="PWG14" s="217"/>
      <c r="PWH14" s="217"/>
      <c r="PWI14" s="217"/>
      <c r="PWJ14" s="217"/>
      <c r="PWK14" s="217"/>
      <c r="PWL14" s="217"/>
      <c r="PWM14" s="217"/>
      <c r="PWN14" s="217"/>
      <c r="PWO14" s="217"/>
      <c r="PWP14" s="217"/>
      <c r="PWQ14" s="217"/>
      <c r="PWR14" s="217"/>
      <c r="PWS14" s="217"/>
      <c r="PWT14" s="217"/>
      <c r="PWU14" s="217"/>
      <c r="PWV14" s="217"/>
      <c r="PWW14" s="217"/>
      <c r="PWX14" s="217"/>
      <c r="PWY14" s="217"/>
      <c r="PWZ14" s="217"/>
      <c r="PXA14" s="217"/>
      <c r="PXB14" s="217"/>
      <c r="PXC14" s="217"/>
      <c r="PXD14" s="217"/>
      <c r="PXE14" s="217"/>
      <c r="PXF14" s="217"/>
      <c r="PXG14" s="217"/>
      <c r="PXH14" s="217"/>
      <c r="PXI14" s="217"/>
      <c r="PXJ14" s="217"/>
      <c r="PXK14" s="217"/>
      <c r="PXL14" s="217"/>
      <c r="PXM14" s="217"/>
      <c r="PXN14" s="217"/>
      <c r="PXO14" s="217"/>
      <c r="PXP14" s="217"/>
      <c r="PXQ14" s="217"/>
      <c r="PXR14" s="217"/>
      <c r="PXS14" s="217"/>
      <c r="PXT14" s="217"/>
      <c r="PXU14" s="217"/>
      <c r="PXV14" s="217"/>
      <c r="PXW14" s="217"/>
      <c r="PXX14" s="217"/>
      <c r="PXY14" s="217"/>
      <c r="PXZ14" s="217"/>
      <c r="PYA14" s="217"/>
      <c r="PYB14" s="217"/>
      <c r="PYC14" s="217"/>
      <c r="PYD14" s="217"/>
      <c r="PYE14" s="217"/>
      <c r="PYF14" s="217"/>
      <c r="PYG14" s="217"/>
      <c r="PYH14" s="217"/>
      <c r="PYI14" s="217"/>
      <c r="PYJ14" s="217"/>
      <c r="PYK14" s="217"/>
      <c r="PYL14" s="217"/>
      <c r="PYM14" s="217"/>
      <c r="PYN14" s="217"/>
      <c r="PYO14" s="217"/>
      <c r="PYP14" s="217"/>
      <c r="PYQ14" s="217"/>
      <c r="PYR14" s="217"/>
      <c r="PYS14" s="217"/>
      <c r="PYT14" s="217"/>
      <c r="PYU14" s="217"/>
      <c r="PYV14" s="217"/>
      <c r="PYW14" s="217"/>
      <c r="PYX14" s="217"/>
      <c r="PYY14" s="217"/>
      <c r="PYZ14" s="217"/>
      <c r="PZA14" s="217"/>
      <c r="PZB14" s="217"/>
      <c r="PZC14" s="217"/>
      <c r="PZD14" s="217"/>
      <c r="PZE14" s="217"/>
      <c r="PZF14" s="217"/>
      <c r="PZG14" s="217"/>
      <c r="PZH14" s="217"/>
      <c r="PZI14" s="217"/>
      <c r="PZJ14" s="217"/>
      <c r="PZK14" s="217"/>
      <c r="PZL14" s="217"/>
      <c r="PZM14" s="217"/>
      <c r="PZN14" s="217"/>
      <c r="PZO14" s="217"/>
      <c r="PZP14" s="217"/>
      <c r="PZQ14" s="217"/>
      <c r="PZR14" s="217"/>
      <c r="PZS14" s="217"/>
      <c r="PZT14" s="217"/>
      <c r="PZU14" s="217"/>
      <c r="PZV14" s="217"/>
      <c r="PZW14" s="217"/>
      <c r="PZX14" s="217"/>
      <c r="PZY14" s="217"/>
      <c r="PZZ14" s="217"/>
      <c r="QAA14" s="217"/>
      <c r="QAB14" s="217"/>
      <c r="QAC14" s="217"/>
      <c r="QAD14" s="217"/>
      <c r="QAE14" s="217"/>
      <c r="QAF14" s="217"/>
      <c r="QAG14" s="217"/>
      <c r="QAH14" s="217"/>
      <c r="QAI14" s="217"/>
      <c r="QAJ14" s="217"/>
      <c r="QAK14" s="217"/>
      <c r="QAL14" s="217"/>
      <c r="QAM14" s="217"/>
      <c r="QAN14" s="217"/>
      <c r="QAO14" s="217"/>
      <c r="QAP14" s="217"/>
      <c r="QAQ14" s="217"/>
      <c r="QAR14" s="217"/>
      <c r="QAS14" s="217"/>
      <c r="QAT14" s="217"/>
      <c r="QAU14" s="217"/>
      <c r="QAV14" s="217"/>
      <c r="QAW14" s="217"/>
      <c r="QAX14" s="217"/>
      <c r="QAY14" s="217"/>
      <c r="QAZ14" s="217"/>
      <c r="QBA14" s="217"/>
      <c r="QBB14" s="217"/>
      <c r="QBC14" s="217"/>
      <c r="QBD14" s="217"/>
      <c r="QBE14" s="217"/>
      <c r="QBF14" s="217"/>
      <c r="QBG14" s="217"/>
      <c r="QBH14" s="217"/>
      <c r="QBI14" s="217"/>
      <c r="QBJ14" s="217"/>
      <c r="QBK14" s="217"/>
      <c r="QBL14" s="217"/>
      <c r="QBM14" s="217"/>
      <c r="QBN14" s="217"/>
      <c r="QBO14" s="217"/>
      <c r="QBP14" s="217"/>
      <c r="QBQ14" s="217"/>
      <c r="QBR14" s="217"/>
      <c r="QBS14" s="217"/>
      <c r="QBT14" s="217"/>
      <c r="QBU14" s="217"/>
      <c r="QBV14" s="217"/>
      <c r="QBW14" s="217"/>
      <c r="QBX14" s="217"/>
      <c r="QBY14" s="217"/>
      <c r="QBZ14" s="217"/>
      <c r="QCA14" s="217"/>
      <c r="QCB14" s="217"/>
      <c r="QCC14" s="217"/>
      <c r="QCD14" s="217"/>
      <c r="QCE14" s="217"/>
      <c r="QCF14" s="217"/>
      <c r="QCG14" s="217"/>
      <c r="QCH14" s="217"/>
      <c r="QCI14" s="217"/>
      <c r="QCJ14" s="217"/>
      <c r="QCK14" s="217"/>
      <c r="QCL14" s="217"/>
      <c r="QCM14" s="217"/>
      <c r="QCN14" s="217"/>
      <c r="QCO14" s="217"/>
      <c r="QCP14" s="217"/>
      <c r="QCQ14" s="217"/>
      <c r="QCR14" s="217"/>
      <c r="QCS14" s="217"/>
      <c r="QCT14" s="217"/>
      <c r="QCU14" s="217"/>
      <c r="QCV14" s="217"/>
      <c r="QCW14" s="217"/>
      <c r="QCX14" s="217"/>
      <c r="QCY14" s="217"/>
      <c r="QCZ14" s="217"/>
      <c r="QDA14" s="217"/>
      <c r="QDB14" s="217"/>
      <c r="QDC14" s="217"/>
      <c r="QDD14" s="217"/>
      <c r="QDE14" s="217"/>
      <c r="QDF14" s="217"/>
      <c r="QDG14" s="217"/>
      <c r="QDH14" s="217"/>
      <c r="QDI14" s="217"/>
      <c r="QDJ14" s="217"/>
      <c r="QDK14" s="217"/>
      <c r="QDL14" s="217"/>
      <c r="QDM14" s="217"/>
      <c r="QDN14" s="217"/>
      <c r="QDO14" s="217"/>
      <c r="QDP14" s="217"/>
      <c r="QDQ14" s="217"/>
      <c r="QDR14" s="217"/>
      <c r="QDS14" s="217"/>
      <c r="QDT14" s="217"/>
      <c r="QDU14" s="217"/>
      <c r="QDV14" s="217"/>
      <c r="QDW14" s="217"/>
      <c r="QDX14" s="217"/>
      <c r="QDY14" s="217"/>
      <c r="QDZ14" s="217"/>
      <c r="QEA14" s="217"/>
      <c r="QEB14" s="217"/>
      <c r="QEC14" s="217"/>
      <c r="QED14" s="217"/>
      <c r="QEE14" s="217"/>
      <c r="QEF14" s="217"/>
      <c r="QEG14" s="217"/>
      <c r="QEH14" s="217"/>
      <c r="QEI14" s="217"/>
      <c r="QEJ14" s="217"/>
      <c r="QEK14" s="217"/>
      <c r="QEL14" s="217"/>
      <c r="QEM14" s="217"/>
      <c r="QEN14" s="217"/>
      <c r="QEO14" s="217"/>
      <c r="QEP14" s="217"/>
      <c r="QEQ14" s="217"/>
      <c r="QER14" s="217"/>
      <c r="QES14" s="217"/>
      <c r="QET14" s="217"/>
      <c r="QEU14" s="217"/>
      <c r="QEV14" s="217"/>
      <c r="QEW14" s="217"/>
      <c r="QEX14" s="217"/>
      <c r="QEY14" s="217"/>
      <c r="QEZ14" s="217"/>
      <c r="QFA14" s="217"/>
      <c r="QFB14" s="217"/>
      <c r="QFC14" s="217"/>
      <c r="QFD14" s="217"/>
      <c r="QFE14" s="217"/>
      <c r="QFF14" s="217"/>
      <c r="QFG14" s="217"/>
      <c r="QFH14" s="217"/>
      <c r="QFI14" s="217"/>
      <c r="QFJ14" s="217"/>
      <c r="QFK14" s="217"/>
      <c r="QFL14" s="217"/>
      <c r="QFM14" s="217"/>
      <c r="QFN14" s="217"/>
      <c r="QFO14" s="217"/>
      <c r="QFP14" s="217"/>
      <c r="QFQ14" s="217"/>
      <c r="QFR14" s="217"/>
      <c r="QFS14" s="217"/>
      <c r="QFT14" s="217"/>
      <c r="QFU14" s="217"/>
      <c r="QFV14" s="217"/>
      <c r="QFW14" s="217"/>
      <c r="QFX14" s="217"/>
      <c r="QFY14" s="217"/>
      <c r="QFZ14" s="217"/>
      <c r="QGA14" s="217"/>
      <c r="QGB14" s="217"/>
      <c r="QGC14" s="217"/>
      <c r="QGD14" s="217"/>
      <c r="QGE14" s="217"/>
      <c r="QGF14" s="217"/>
      <c r="QGG14" s="217"/>
      <c r="QGH14" s="217"/>
      <c r="QGI14" s="217"/>
      <c r="QGJ14" s="217"/>
      <c r="QGK14" s="217"/>
      <c r="QGL14" s="217"/>
      <c r="QGM14" s="217"/>
      <c r="QGN14" s="217"/>
      <c r="QGO14" s="217"/>
      <c r="QGP14" s="217"/>
      <c r="QGQ14" s="217"/>
      <c r="QGR14" s="217"/>
      <c r="QGS14" s="217"/>
      <c r="QGT14" s="217"/>
      <c r="QGU14" s="217"/>
      <c r="QGV14" s="217"/>
      <c r="QGW14" s="217"/>
      <c r="QGX14" s="217"/>
      <c r="QGY14" s="217"/>
      <c r="QGZ14" s="217"/>
      <c r="QHA14" s="217"/>
      <c r="QHB14" s="217"/>
      <c r="QHC14" s="217"/>
      <c r="QHD14" s="217"/>
      <c r="QHE14" s="217"/>
      <c r="QHF14" s="217"/>
      <c r="QHG14" s="217"/>
      <c r="QHH14" s="217"/>
      <c r="QHI14" s="217"/>
      <c r="QHJ14" s="217"/>
      <c r="QHK14" s="217"/>
      <c r="QHL14" s="217"/>
      <c r="QHM14" s="217"/>
      <c r="QHN14" s="217"/>
      <c r="QHO14" s="217"/>
      <c r="QHP14" s="217"/>
      <c r="QHQ14" s="217"/>
      <c r="QHR14" s="217"/>
      <c r="QHS14" s="217"/>
      <c r="QHT14" s="217"/>
      <c r="QHU14" s="217"/>
      <c r="QHV14" s="217"/>
      <c r="QHW14" s="217"/>
      <c r="QHX14" s="217"/>
      <c r="QHY14" s="217"/>
      <c r="QHZ14" s="217"/>
      <c r="QIA14" s="217"/>
      <c r="QIB14" s="217"/>
      <c r="QIC14" s="217"/>
      <c r="QID14" s="217"/>
      <c r="QIE14" s="217"/>
      <c r="QIF14" s="217"/>
      <c r="QIG14" s="217"/>
      <c r="QIH14" s="217"/>
      <c r="QII14" s="217"/>
      <c r="QIJ14" s="217"/>
      <c r="QIK14" s="217"/>
      <c r="QIL14" s="217"/>
      <c r="QIM14" s="217"/>
      <c r="QIN14" s="217"/>
      <c r="QIO14" s="217"/>
      <c r="QIP14" s="217"/>
      <c r="QIQ14" s="217"/>
      <c r="QIR14" s="217"/>
      <c r="QIS14" s="217"/>
      <c r="QIT14" s="217"/>
      <c r="QIU14" s="217"/>
      <c r="QIV14" s="217"/>
      <c r="QIW14" s="217"/>
      <c r="QIX14" s="217"/>
      <c r="QIY14" s="217"/>
      <c r="QIZ14" s="217"/>
      <c r="QJA14" s="217"/>
      <c r="QJB14" s="217"/>
      <c r="QJC14" s="217"/>
      <c r="QJD14" s="217"/>
      <c r="QJE14" s="217"/>
      <c r="QJF14" s="217"/>
      <c r="QJG14" s="217"/>
      <c r="QJH14" s="217"/>
      <c r="QJI14" s="217"/>
      <c r="QJJ14" s="217"/>
      <c r="QJK14" s="217"/>
      <c r="QJL14" s="217"/>
      <c r="QJM14" s="217"/>
      <c r="QJN14" s="217"/>
      <c r="QJO14" s="217"/>
      <c r="QJP14" s="217"/>
      <c r="QJQ14" s="217"/>
      <c r="QJR14" s="217"/>
      <c r="QJS14" s="217"/>
      <c r="QJT14" s="217"/>
      <c r="QJU14" s="217"/>
      <c r="QJV14" s="217"/>
      <c r="QJW14" s="217"/>
      <c r="QJX14" s="217"/>
      <c r="QJY14" s="217"/>
      <c r="QJZ14" s="217"/>
      <c r="QKA14" s="217"/>
      <c r="QKB14" s="217"/>
      <c r="QKC14" s="217"/>
      <c r="QKD14" s="217"/>
      <c r="QKE14" s="217"/>
      <c r="QKF14" s="217"/>
      <c r="QKG14" s="217"/>
      <c r="QKH14" s="217"/>
      <c r="QKI14" s="217"/>
      <c r="QKJ14" s="217"/>
      <c r="QKK14" s="217"/>
      <c r="QKL14" s="217"/>
      <c r="QKM14" s="217"/>
      <c r="QKN14" s="217"/>
      <c r="QKO14" s="217"/>
      <c r="QKP14" s="217"/>
      <c r="QKQ14" s="217"/>
      <c r="QKR14" s="217"/>
      <c r="QKS14" s="217"/>
      <c r="QKT14" s="217"/>
      <c r="QKU14" s="217"/>
      <c r="QKV14" s="217"/>
      <c r="QKW14" s="217"/>
      <c r="QKX14" s="217"/>
      <c r="QKY14" s="217"/>
      <c r="QKZ14" s="217"/>
      <c r="QLA14" s="217"/>
      <c r="QLB14" s="217"/>
      <c r="QLC14" s="217"/>
      <c r="QLD14" s="217"/>
      <c r="QLE14" s="217"/>
      <c r="QLF14" s="217"/>
      <c r="QLG14" s="217"/>
      <c r="QLH14" s="217"/>
      <c r="QLI14" s="217"/>
      <c r="QLJ14" s="217"/>
      <c r="QLK14" s="217"/>
      <c r="QLL14" s="217"/>
      <c r="QLM14" s="217"/>
      <c r="QLN14" s="217"/>
      <c r="QLO14" s="217"/>
      <c r="QLP14" s="217"/>
      <c r="QLQ14" s="217"/>
      <c r="QLR14" s="217"/>
      <c r="QLS14" s="217"/>
      <c r="QLT14" s="217"/>
      <c r="QLU14" s="217"/>
      <c r="QLV14" s="217"/>
      <c r="QLW14" s="217"/>
      <c r="QLX14" s="217"/>
      <c r="QLY14" s="217"/>
      <c r="QLZ14" s="217"/>
      <c r="QMA14" s="217"/>
      <c r="QMB14" s="217"/>
      <c r="QMC14" s="217"/>
      <c r="QMD14" s="217"/>
      <c r="QME14" s="217"/>
      <c r="QMF14" s="217"/>
      <c r="QMG14" s="217"/>
      <c r="QMH14" s="217"/>
      <c r="QMI14" s="217"/>
      <c r="QMJ14" s="217"/>
      <c r="QMK14" s="217"/>
      <c r="QML14" s="217"/>
      <c r="QMM14" s="217"/>
      <c r="QMN14" s="217"/>
      <c r="QMO14" s="217"/>
      <c r="QMP14" s="217"/>
      <c r="QMQ14" s="217"/>
      <c r="QMR14" s="217"/>
      <c r="QMS14" s="217"/>
      <c r="QMT14" s="217"/>
      <c r="QMU14" s="217"/>
      <c r="QMV14" s="217"/>
      <c r="QMW14" s="217"/>
      <c r="QMX14" s="217"/>
      <c r="QMY14" s="217"/>
      <c r="QMZ14" s="217"/>
      <c r="QNA14" s="217"/>
      <c r="QNB14" s="217"/>
      <c r="QNC14" s="217"/>
      <c r="QND14" s="217"/>
      <c r="QNE14" s="217"/>
      <c r="QNF14" s="217"/>
      <c r="QNG14" s="217"/>
      <c r="QNH14" s="217"/>
      <c r="QNI14" s="217"/>
      <c r="QNJ14" s="217"/>
      <c r="QNK14" s="217"/>
      <c r="QNL14" s="217"/>
      <c r="QNM14" s="217"/>
      <c r="QNN14" s="217"/>
      <c r="QNO14" s="217"/>
      <c r="QNP14" s="217"/>
      <c r="QNQ14" s="217"/>
      <c r="QNR14" s="217"/>
      <c r="QNS14" s="217"/>
      <c r="QNT14" s="217"/>
      <c r="QNU14" s="217"/>
      <c r="QNV14" s="217"/>
      <c r="QNW14" s="217"/>
      <c r="QNX14" s="217"/>
      <c r="QNY14" s="217"/>
      <c r="QNZ14" s="217"/>
      <c r="QOA14" s="217"/>
      <c r="QOB14" s="217"/>
      <c r="QOC14" s="217"/>
      <c r="QOD14" s="217"/>
      <c r="QOE14" s="217"/>
      <c r="QOF14" s="217"/>
      <c r="QOG14" s="217"/>
      <c r="QOH14" s="217"/>
      <c r="QOI14" s="217"/>
      <c r="QOJ14" s="217"/>
      <c r="QOK14" s="217"/>
      <c r="QOL14" s="217"/>
      <c r="QOM14" s="217"/>
      <c r="QON14" s="217"/>
      <c r="QOO14" s="217"/>
      <c r="QOP14" s="217"/>
      <c r="QOQ14" s="217"/>
      <c r="QOR14" s="217"/>
      <c r="QOS14" s="217"/>
      <c r="QOT14" s="217"/>
      <c r="QOU14" s="217"/>
      <c r="QOV14" s="217"/>
      <c r="QOW14" s="217"/>
      <c r="QOX14" s="217"/>
      <c r="QOY14" s="217"/>
      <c r="QOZ14" s="217"/>
      <c r="QPA14" s="217"/>
      <c r="QPB14" s="217"/>
      <c r="QPC14" s="217"/>
      <c r="QPD14" s="217"/>
      <c r="QPE14" s="217"/>
      <c r="QPF14" s="217"/>
      <c r="QPG14" s="217"/>
      <c r="QPH14" s="217"/>
      <c r="QPI14" s="217"/>
      <c r="QPJ14" s="217"/>
      <c r="QPK14" s="217"/>
      <c r="QPL14" s="217"/>
      <c r="QPM14" s="217"/>
      <c r="QPN14" s="217"/>
      <c r="QPO14" s="217"/>
      <c r="QPP14" s="217"/>
      <c r="QPQ14" s="217"/>
      <c r="QPR14" s="217"/>
      <c r="QPS14" s="217"/>
      <c r="QPT14" s="217"/>
      <c r="QPU14" s="217"/>
      <c r="QPV14" s="217"/>
      <c r="QPW14" s="217"/>
      <c r="QPX14" s="217"/>
      <c r="QPY14" s="217"/>
      <c r="QPZ14" s="217"/>
      <c r="QQA14" s="217"/>
      <c r="QQB14" s="217"/>
      <c r="QQC14" s="217"/>
      <c r="QQD14" s="217"/>
      <c r="QQE14" s="217"/>
      <c r="QQF14" s="217"/>
      <c r="QQG14" s="217"/>
      <c r="QQH14" s="217"/>
      <c r="QQI14" s="217"/>
      <c r="QQJ14" s="217"/>
      <c r="QQK14" s="217"/>
      <c r="QQL14" s="217"/>
      <c r="QQM14" s="217"/>
      <c r="QQN14" s="217"/>
      <c r="QQO14" s="217"/>
      <c r="QQP14" s="217"/>
      <c r="QQQ14" s="217"/>
      <c r="QQR14" s="217"/>
      <c r="QQS14" s="217"/>
      <c r="QQT14" s="217"/>
      <c r="QQU14" s="217"/>
      <c r="QQV14" s="217"/>
      <c r="QQW14" s="217"/>
      <c r="QQX14" s="217"/>
      <c r="QQY14" s="217"/>
      <c r="QQZ14" s="217"/>
      <c r="QRA14" s="217"/>
      <c r="QRB14" s="217"/>
      <c r="QRC14" s="217"/>
      <c r="QRD14" s="217"/>
      <c r="QRE14" s="217"/>
      <c r="QRF14" s="217"/>
      <c r="QRG14" s="217"/>
      <c r="QRH14" s="217"/>
      <c r="QRI14" s="217"/>
      <c r="QRJ14" s="217"/>
      <c r="QRK14" s="217"/>
      <c r="QRL14" s="217"/>
      <c r="QRM14" s="217"/>
      <c r="QRN14" s="217"/>
      <c r="QRO14" s="217"/>
      <c r="QRP14" s="217"/>
      <c r="QRQ14" s="217"/>
      <c r="QRR14" s="217"/>
      <c r="QRS14" s="217"/>
      <c r="QRT14" s="217"/>
      <c r="QRU14" s="217"/>
      <c r="QRV14" s="217"/>
      <c r="QRW14" s="217"/>
      <c r="QRX14" s="217"/>
      <c r="QRY14" s="217"/>
      <c r="QRZ14" s="217"/>
      <c r="QSA14" s="217"/>
      <c r="QSB14" s="217"/>
      <c r="QSC14" s="217"/>
      <c r="QSD14" s="217"/>
      <c r="QSE14" s="217"/>
      <c r="QSF14" s="217"/>
      <c r="QSG14" s="217"/>
      <c r="QSH14" s="217"/>
      <c r="QSI14" s="217"/>
      <c r="QSJ14" s="217"/>
      <c r="QSK14" s="217"/>
      <c r="QSL14" s="217"/>
      <c r="QSM14" s="217"/>
      <c r="QSN14" s="217"/>
      <c r="QSO14" s="217"/>
      <c r="QSP14" s="217"/>
      <c r="QSQ14" s="217"/>
      <c r="QSR14" s="217"/>
      <c r="QSS14" s="217"/>
      <c r="QST14" s="217"/>
      <c r="QSU14" s="217"/>
      <c r="QSV14" s="217"/>
      <c r="QSW14" s="217"/>
      <c r="QSX14" s="217"/>
      <c r="QSY14" s="217"/>
      <c r="QSZ14" s="217"/>
      <c r="QTA14" s="217"/>
      <c r="QTB14" s="217"/>
      <c r="QTC14" s="217"/>
      <c r="QTD14" s="217"/>
      <c r="QTE14" s="217"/>
      <c r="QTF14" s="217"/>
      <c r="QTG14" s="217"/>
      <c r="QTH14" s="217"/>
      <c r="QTI14" s="217"/>
      <c r="QTJ14" s="217"/>
      <c r="QTK14" s="217"/>
      <c r="QTL14" s="217"/>
      <c r="QTM14" s="217"/>
      <c r="QTN14" s="217"/>
      <c r="QTO14" s="217"/>
      <c r="QTP14" s="217"/>
      <c r="QTQ14" s="217"/>
      <c r="QTR14" s="217"/>
      <c r="QTS14" s="217"/>
      <c r="QTT14" s="217"/>
      <c r="QTU14" s="217"/>
      <c r="QTV14" s="217"/>
      <c r="QTW14" s="217"/>
      <c r="QTX14" s="217"/>
      <c r="QTY14" s="217"/>
      <c r="QTZ14" s="217"/>
      <c r="QUA14" s="217"/>
      <c r="QUB14" s="217"/>
      <c r="QUC14" s="217"/>
      <c r="QUD14" s="217"/>
      <c r="QUE14" s="217"/>
      <c r="QUF14" s="217"/>
      <c r="QUG14" s="217"/>
      <c r="QUH14" s="217"/>
      <c r="QUI14" s="217"/>
      <c r="QUJ14" s="217"/>
      <c r="QUK14" s="217"/>
      <c r="QUL14" s="217"/>
      <c r="QUM14" s="217"/>
      <c r="QUN14" s="217"/>
      <c r="QUO14" s="217"/>
      <c r="QUP14" s="217"/>
      <c r="QUQ14" s="217"/>
      <c r="QUR14" s="217"/>
      <c r="QUS14" s="217"/>
      <c r="QUT14" s="217"/>
      <c r="QUU14" s="217"/>
      <c r="QUV14" s="217"/>
      <c r="QUW14" s="217"/>
      <c r="QUX14" s="217"/>
      <c r="QUY14" s="217"/>
      <c r="QUZ14" s="217"/>
      <c r="QVA14" s="217"/>
      <c r="QVB14" s="217"/>
      <c r="QVC14" s="217"/>
      <c r="QVD14" s="217"/>
      <c r="QVE14" s="217"/>
      <c r="QVF14" s="217"/>
      <c r="QVG14" s="217"/>
      <c r="QVH14" s="217"/>
      <c r="QVI14" s="217"/>
      <c r="QVJ14" s="217"/>
      <c r="QVK14" s="217"/>
      <c r="QVL14" s="217"/>
      <c r="QVM14" s="217"/>
      <c r="QVN14" s="217"/>
      <c r="QVO14" s="217"/>
      <c r="QVP14" s="217"/>
      <c r="QVQ14" s="217"/>
      <c r="QVR14" s="217"/>
      <c r="QVS14" s="217"/>
      <c r="QVT14" s="217"/>
      <c r="QVU14" s="217"/>
      <c r="QVV14" s="217"/>
      <c r="QVW14" s="217"/>
      <c r="QVX14" s="217"/>
      <c r="QVY14" s="217"/>
      <c r="QVZ14" s="217"/>
      <c r="QWA14" s="217"/>
      <c r="QWB14" s="217"/>
      <c r="QWC14" s="217"/>
      <c r="QWD14" s="217"/>
      <c r="QWE14" s="217"/>
      <c r="QWF14" s="217"/>
      <c r="QWG14" s="217"/>
      <c r="QWH14" s="217"/>
      <c r="QWI14" s="217"/>
      <c r="QWJ14" s="217"/>
      <c r="QWK14" s="217"/>
      <c r="QWL14" s="217"/>
      <c r="QWM14" s="217"/>
      <c r="QWN14" s="217"/>
      <c r="QWO14" s="217"/>
      <c r="QWP14" s="217"/>
      <c r="QWQ14" s="217"/>
      <c r="QWR14" s="217"/>
      <c r="QWS14" s="217"/>
      <c r="QWT14" s="217"/>
      <c r="QWU14" s="217"/>
      <c r="QWV14" s="217"/>
      <c r="QWW14" s="217"/>
      <c r="QWX14" s="217"/>
      <c r="QWY14" s="217"/>
      <c r="QWZ14" s="217"/>
      <c r="QXA14" s="217"/>
      <c r="QXB14" s="217"/>
      <c r="QXC14" s="217"/>
      <c r="QXD14" s="217"/>
      <c r="QXE14" s="217"/>
      <c r="QXF14" s="217"/>
      <c r="QXG14" s="217"/>
      <c r="QXH14" s="217"/>
      <c r="QXI14" s="217"/>
      <c r="QXJ14" s="217"/>
      <c r="QXK14" s="217"/>
      <c r="QXL14" s="217"/>
      <c r="QXM14" s="217"/>
      <c r="QXN14" s="217"/>
      <c r="QXO14" s="217"/>
      <c r="QXP14" s="217"/>
      <c r="QXQ14" s="217"/>
      <c r="QXR14" s="217"/>
      <c r="QXS14" s="217"/>
      <c r="QXT14" s="217"/>
      <c r="QXU14" s="217"/>
      <c r="QXV14" s="217"/>
      <c r="QXW14" s="217"/>
      <c r="QXX14" s="217"/>
      <c r="QXY14" s="217"/>
      <c r="QXZ14" s="217"/>
      <c r="QYA14" s="217"/>
      <c r="QYB14" s="217"/>
      <c r="QYC14" s="217"/>
      <c r="QYD14" s="217"/>
      <c r="QYE14" s="217"/>
      <c r="QYF14" s="217"/>
      <c r="QYG14" s="217"/>
      <c r="QYH14" s="217"/>
      <c r="QYI14" s="217"/>
      <c r="QYJ14" s="217"/>
      <c r="QYK14" s="217"/>
      <c r="QYL14" s="217"/>
      <c r="QYM14" s="217"/>
      <c r="QYN14" s="217"/>
      <c r="QYO14" s="217"/>
      <c r="QYP14" s="217"/>
      <c r="QYQ14" s="217"/>
      <c r="QYR14" s="217"/>
      <c r="QYS14" s="217"/>
      <c r="QYT14" s="217"/>
      <c r="QYU14" s="217"/>
      <c r="QYV14" s="217"/>
      <c r="QYW14" s="217"/>
      <c r="QYX14" s="217"/>
      <c r="QYY14" s="217"/>
      <c r="QYZ14" s="217"/>
      <c r="QZA14" s="217"/>
      <c r="QZB14" s="217"/>
      <c r="QZC14" s="217"/>
      <c r="QZD14" s="217"/>
      <c r="QZE14" s="217"/>
      <c r="QZF14" s="217"/>
      <c r="QZG14" s="217"/>
      <c r="QZH14" s="217"/>
      <c r="QZI14" s="217"/>
      <c r="QZJ14" s="217"/>
      <c r="QZK14" s="217"/>
      <c r="QZL14" s="217"/>
      <c r="QZM14" s="217"/>
      <c r="QZN14" s="217"/>
      <c r="QZO14" s="217"/>
      <c r="QZP14" s="217"/>
      <c r="QZQ14" s="217"/>
      <c r="QZR14" s="217"/>
      <c r="QZS14" s="217"/>
      <c r="QZT14" s="217"/>
      <c r="QZU14" s="217"/>
      <c r="QZV14" s="217"/>
      <c r="QZW14" s="217"/>
      <c r="QZX14" s="217"/>
      <c r="QZY14" s="217"/>
      <c r="QZZ14" s="217"/>
      <c r="RAA14" s="217"/>
      <c r="RAB14" s="217"/>
      <c r="RAC14" s="217"/>
      <c r="RAD14" s="217"/>
      <c r="RAE14" s="217"/>
      <c r="RAF14" s="217"/>
      <c r="RAG14" s="217"/>
      <c r="RAH14" s="217"/>
      <c r="RAI14" s="217"/>
      <c r="RAJ14" s="217"/>
      <c r="RAK14" s="217"/>
      <c r="RAL14" s="217"/>
      <c r="RAM14" s="217"/>
      <c r="RAN14" s="217"/>
      <c r="RAO14" s="217"/>
      <c r="RAP14" s="217"/>
      <c r="RAQ14" s="217"/>
      <c r="RAR14" s="217"/>
      <c r="RAS14" s="217"/>
      <c r="RAT14" s="217"/>
      <c r="RAU14" s="217"/>
      <c r="RAV14" s="217"/>
      <c r="RAW14" s="217"/>
      <c r="RAX14" s="217"/>
      <c r="RAY14" s="217"/>
      <c r="RAZ14" s="217"/>
      <c r="RBA14" s="217"/>
      <c r="RBB14" s="217"/>
      <c r="RBC14" s="217"/>
      <c r="RBD14" s="217"/>
      <c r="RBE14" s="217"/>
      <c r="RBF14" s="217"/>
      <c r="RBG14" s="217"/>
      <c r="RBH14" s="217"/>
      <c r="RBI14" s="217"/>
      <c r="RBJ14" s="217"/>
      <c r="RBK14" s="217"/>
      <c r="RBL14" s="217"/>
      <c r="RBM14" s="217"/>
      <c r="RBN14" s="217"/>
      <c r="RBO14" s="217"/>
      <c r="RBP14" s="217"/>
      <c r="RBQ14" s="217"/>
      <c r="RBR14" s="217"/>
      <c r="RBS14" s="217"/>
      <c r="RBT14" s="217"/>
      <c r="RBU14" s="217"/>
      <c r="RBV14" s="217"/>
      <c r="RBW14" s="217"/>
      <c r="RBX14" s="217"/>
      <c r="RBY14" s="217"/>
      <c r="RBZ14" s="217"/>
      <c r="RCA14" s="217"/>
      <c r="RCB14" s="217"/>
      <c r="RCC14" s="217"/>
      <c r="RCD14" s="217"/>
      <c r="RCE14" s="217"/>
      <c r="RCF14" s="217"/>
      <c r="RCG14" s="217"/>
      <c r="RCH14" s="217"/>
      <c r="RCI14" s="217"/>
      <c r="RCJ14" s="217"/>
      <c r="RCK14" s="217"/>
      <c r="RCL14" s="217"/>
      <c r="RCM14" s="217"/>
      <c r="RCN14" s="217"/>
      <c r="RCO14" s="217"/>
      <c r="RCP14" s="217"/>
      <c r="RCQ14" s="217"/>
      <c r="RCR14" s="217"/>
      <c r="RCS14" s="217"/>
      <c r="RCT14" s="217"/>
      <c r="RCU14" s="217"/>
      <c r="RCV14" s="217"/>
      <c r="RCW14" s="217"/>
      <c r="RCX14" s="217"/>
      <c r="RCY14" s="217"/>
      <c r="RCZ14" s="217"/>
      <c r="RDA14" s="217"/>
      <c r="RDB14" s="217"/>
      <c r="RDC14" s="217"/>
      <c r="RDD14" s="217"/>
      <c r="RDE14" s="217"/>
      <c r="RDF14" s="217"/>
      <c r="RDG14" s="217"/>
      <c r="RDH14" s="217"/>
      <c r="RDI14" s="217"/>
      <c r="RDJ14" s="217"/>
      <c r="RDK14" s="217"/>
      <c r="RDL14" s="217"/>
      <c r="RDM14" s="217"/>
      <c r="RDN14" s="217"/>
      <c r="RDO14" s="217"/>
      <c r="RDP14" s="217"/>
      <c r="RDQ14" s="217"/>
      <c r="RDR14" s="217"/>
      <c r="RDS14" s="217"/>
      <c r="RDT14" s="217"/>
      <c r="RDU14" s="217"/>
      <c r="RDV14" s="217"/>
      <c r="RDW14" s="217"/>
      <c r="RDX14" s="217"/>
      <c r="RDY14" s="217"/>
      <c r="RDZ14" s="217"/>
      <c r="REA14" s="217"/>
      <c r="REB14" s="217"/>
      <c r="REC14" s="217"/>
      <c r="RED14" s="217"/>
      <c r="REE14" s="217"/>
      <c r="REF14" s="217"/>
      <c r="REG14" s="217"/>
      <c r="REH14" s="217"/>
      <c r="REI14" s="217"/>
      <c r="REJ14" s="217"/>
      <c r="REK14" s="217"/>
      <c r="REL14" s="217"/>
      <c r="REM14" s="217"/>
      <c r="REN14" s="217"/>
      <c r="REO14" s="217"/>
      <c r="REP14" s="217"/>
      <c r="REQ14" s="217"/>
      <c r="RER14" s="217"/>
      <c r="RES14" s="217"/>
      <c r="RET14" s="217"/>
      <c r="REU14" s="217"/>
      <c r="REV14" s="217"/>
      <c r="REW14" s="217"/>
      <c r="REX14" s="217"/>
      <c r="REY14" s="217"/>
      <c r="REZ14" s="217"/>
      <c r="RFA14" s="217"/>
      <c r="RFB14" s="217"/>
      <c r="RFC14" s="217"/>
      <c r="RFD14" s="217"/>
      <c r="RFE14" s="217"/>
      <c r="RFF14" s="217"/>
      <c r="RFG14" s="217"/>
      <c r="RFH14" s="217"/>
      <c r="RFI14" s="217"/>
      <c r="RFJ14" s="217"/>
      <c r="RFK14" s="217"/>
      <c r="RFL14" s="217"/>
      <c r="RFM14" s="217"/>
      <c r="RFN14" s="217"/>
      <c r="RFO14" s="217"/>
      <c r="RFP14" s="217"/>
      <c r="RFQ14" s="217"/>
      <c r="RFR14" s="217"/>
      <c r="RFS14" s="217"/>
      <c r="RFT14" s="217"/>
      <c r="RFU14" s="217"/>
      <c r="RFV14" s="217"/>
      <c r="RFW14" s="217"/>
      <c r="RFX14" s="217"/>
      <c r="RFY14" s="217"/>
      <c r="RFZ14" s="217"/>
      <c r="RGA14" s="217"/>
      <c r="RGB14" s="217"/>
      <c r="RGC14" s="217"/>
      <c r="RGD14" s="217"/>
      <c r="RGE14" s="217"/>
      <c r="RGF14" s="217"/>
      <c r="RGG14" s="217"/>
      <c r="RGH14" s="217"/>
      <c r="RGI14" s="217"/>
      <c r="RGJ14" s="217"/>
      <c r="RGK14" s="217"/>
      <c r="RGL14" s="217"/>
      <c r="RGM14" s="217"/>
      <c r="RGN14" s="217"/>
      <c r="RGO14" s="217"/>
      <c r="RGP14" s="217"/>
      <c r="RGQ14" s="217"/>
      <c r="RGR14" s="217"/>
      <c r="RGS14" s="217"/>
      <c r="RGT14" s="217"/>
      <c r="RGU14" s="217"/>
      <c r="RGV14" s="217"/>
      <c r="RGW14" s="217"/>
      <c r="RGX14" s="217"/>
      <c r="RGY14" s="217"/>
      <c r="RGZ14" s="217"/>
      <c r="RHA14" s="217"/>
      <c r="RHB14" s="217"/>
      <c r="RHC14" s="217"/>
      <c r="RHD14" s="217"/>
      <c r="RHE14" s="217"/>
      <c r="RHF14" s="217"/>
      <c r="RHG14" s="217"/>
      <c r="RHH14" s="217"/>
      <c r="RHI14" s="217"/>
      <c r="RHJ14" s="217"/>
      <c r="RHK14" s="217"/>
      <c r="RHL14" s="217"/>
      <c r="RHM14" s="217"/>
      <c r="RHN14" s="217"/>
      <c r="RHO14" s="217"/>
      <c r="RHP14" s="217"/>
      <c r="RHQ14" s="217"/>
      <c r="RHR14" s="217"/>
      <c r="RHS14" s="217"/>
      <c r="RHT14" s="217"/>
      <c r="RHU14" s="217"/>
      <c r="RHV14" s="217"/>
      <c r="RHW14" s="217"/>
      <c r="RHX14" s="217"/>
      <c r="RHY14" s="217"/>
      <c r="RHZ14" s="217"/>
      <c r="RIA14" s="217"/>
      <c r="RIB14" s="217"/>
      <c r="RIC14" s="217"/>
      <c r="RID14" s="217"/>
      <c r="RIE14" s="217"/>
      <c r="RIF14" s="217"/>
      <c r="RIG14" s="217"/>
      <c r="RIH14" s="217"/>
      <c r="RII14" s="217"/>
      <c r="RIJ14" s="217"/>
      <c r="RIK14" s="217"/>
      <c r="RIL14" s="217"/>
      <c r="RIM14" s="217"/>
      <c r="RIN14" s="217"/>
      <c r="RIO14" s="217"/>
      <c r="RIP14" s="217"/>
      <c r="RIQ14" s="217"/>
      <c r="RIR14" s="217"/>
      <c r="RIS14" s="217"/>
      <c r="RIT14" s="217"/>
      <c r="RIU14" s="217"/>
      <c r="RIV14" s="217"/>
      <c r="RIW14" s="217"/>
      <c r="RIX14" s="217"/>
      <c r="RIY14" s="217"/>
      <c r="RIZ14" s="217"/>
      <c r="RJA14" s="217"/>
      <c r="RJB14" s="217"/>
      <c r="RJC14" s="217"/>
      <c r="RJD14" s="217"/>
      <c r="RJE14" s="217"/>
      <c r="RJF14" s="217"/>
      <c r="RJG14" s="217"/>
      <c r="RJH14" s="217"/>
      <c r="RJI14" s="217"/>
      <c r="RJJ14" s="217"/>
      <c r="RJK14" s="217"/>
      <c r="RJL14" s="217"/>
      <c r="RJM14" s="217"/>
      <c r="RJN14" s="217"/>
      <c r="RJO14" s="217"/>
      <c r="RJP14" s="217"/>
      <c r="RJQ14" s="217"/>
      <c r="RJR14" s="217"/>
      <c r="RJS14" s="217"/>
      <c r="RJT14" s="217"/>
      <c r="RJU14" s="217"/>
      <c r="RJV14" s="217"/>
      <c r="RJW14" s="217"/>
      <c r="RJX14" s="217"/>
      <c r="RJY14" s="217"/>
      <c r="RJZ14" s="217"/>
      <c r="RKA14" s="217"/>
      <c r="RKB14" s="217"/>
      <c r="RKC14" s="217"/>
      <c r="RKD14" s="217"/>
      <c r="RKE14" s="217"/>
      <c r="RKF14" s="217"/>
      <c r="RKG14" s="217"/>
      <c r="RKH14" s="217"/>
      <c r="RKI14" s="217"/>
      <c r="RKJ14" s="217"/>
      <c r="RKK14" s="217"/>
      <c r="RKL14" s="217"/>
      <c r="RKM14" s="217"/>
      <c r="RKN14" s="217"/>
      <c r="RKO14" s="217"/>
      <c r="RKP14" s="217"/>
      <c r="RKQ14" s="217"/>
      <c r="RKR14" s="217"/>
      <c r="RKS14" s="217"/>
      <c r="RKT14" s="217"/>
      <c r="RKU14" s="217"/>
      <c r="RKV14" s="217"/>
      <c r="RKW14" s="217"/>
      <c r="RKX14" s="217"/>
      <c r="RKY14" s="217"/>
      <c r="RKZ14" s="217"/>
      <c r="RLA14" s="217"/>
      <c r="RLB14" s="217"/>
      <c r="RLC14" s="217"/>
      <c r="RLD14" s="217"/>
      <c r="RLE14" s="217"/>
      <c r="RLF14" s="217"/>
      <c r="RLG14" s="217"/>
      <c r="RLH14" s="217"/>
      <c r="RLI14" s="217"/>
      <c r="RLJ14" s="217"/>
      <c r="RLK14" s="217"/>
      <c r="RLL14" s="217"/>
      <c r="RLM14" s="217"/>
      <c r="RLN14" s="217"/>
      <c r="RLO14" s="217"/>
      <c r="RLP14" s="217"/>
      <c r="RLQ14" s="217"/>
      <c r="RLR14" s="217"/>
      <c r="RLS14" s="217"/>
      <c r="RLT14" s="217"/>
      <c r="RLU14" s="217"/>
      <c r="RLV14" s="217"/>
      <c r="RLW14" s="217"/>
      <c r="RLX14" s="217"/>
      <c r="RLY14" s="217"/>
      <c r="RLZ14" s="217"/>
      <c r="RMA14" s="217"/>
      <c r="RMB14" s="217"/>
      <c r="RMC14" s="217"/>
      <c r="RMD14" s="217"/>
      <c r="RME14" s="217"/>
      <c r="RMF14" s="217"/>
      <c r="RMG14" s="217"/>
      <c r="RMH14" s="217"/>
      <c r="RMI14" s="217"/>
      <c r="RMJ14" s="217"/>
      <c r="RMK14" s="217"/>
      <c r="RML14" s="217"/>
      <c r="RMM14" s="217"/>
      <c r="RMN14" s="217"/>
      <c r="RMO14" s="217"/>
      <c r="RMP14" s="217"/>
      <c r="RMQ14" s="217"/>
      <c r="RMR14" s="217"/>
      <c r="RMS14" s="217"/>
      <c r="RMT14" s="217"/>
      <c r="RMU14" s="217"/>
      <c r="RMV14" s="217"/>
      <c r="RMW14" s="217"/>
      <c r="RMX14" s="217"/>
      <c r="RMY14" s="217"/>
      <c r="RMZ14" s="217"/>
      <c r="RNA14" s="217"/>
      <c r="RNB14" s="217"/>
      <c r="RNC14" s="217"/>
      <c r="RND14" s="217"/>
      <c r="RNE14" s="217"/>
      <c r="RNF14" s="217"/>
      <c r="RNG14" s="217"/>
      <c r="RNH14" s="217"/>
      <c r="RNI14" s="217"/>
      <c r="RNJ14" s="217"/>
      <c r="RNK14" s="217"/>
      <c r="RNL14" s="217"/>
      <c r="RNM14" s="217"/>
      <c r="RNN14" s="217"/>
      <c r="RNO14" s="217"/>
      <c r="RNP14" s="217"/>
      <c r="RNQ14" s="217"/>
      <c r="RNR14" s="217"/>
      <c r="RNS14" s="217"/>
      <c r="RNT14" s="217"/>
      <c r="RNU14" s="217"/>
      <c r="RNV14" s="217"/>
      <c r="RNW14" s="217"/>
      <c r="RNX14" s="217"/>
      <c r="RNY14" s="217"/>
      <c r="RNZ14" s="217"/>
      <c r="ROA14" s="217"/>
      <c r="ROB14" s="217"/>
      <c r="ROC14" s="217"/>
      <c r="ROD14" s="217"/>
      <c r="ROE14" s="217"/>
      <c r="ROF14" s="217"/>
      <c r="ROG14" s="217"/>
      <c r="ROH14" s="217"/>
      <c r="ROI14" s="217"/>
      <c r="ROJ14" s="217"/>
      <c r="ROK14" s="217"/>
      <c r="ROL14" s="217"/>
      <c r="ROM14" s="217"/>
      <c r="RON14" s="217"/>
      <c r="ROO14" s="217"/>
      <c r="ROP14" s="217"/>
      <c r="ROQ14" s="217"/>
      <c r="ROR14" s="217"/>
      <c r="ROS14" s="217"/>
      <c r="ROT14" s="217"/>
      <c r="ROU14" s="217"/>
      <c r="ROV14" s="217"/>
      <c r="ROW14" s="217"/>
      <c r="ROX14" s="217"/>
      <c r="ROY14" s="217"/>
      <c r="ROZ14" s="217"/>
      <c r="RPA14" s="217"/>
      <c r="RPB14" s="217"/>
      <c r="RPC14" s="217"/>
      <c r="RPD14" s="217"/>
      <c r="RPE14" s="217"/>
      <c r="RPF14" s="217"/>
      <c r="RPG14" s="217"/>
      <c r="RPH14" s="217"/>
      <c r="RPI14" s="217"/>
      <c r="RPJ14" s="217"/>
      <c r="RPK14" s="217"/>
      <c r="RPL14" s="217"/>
      <c r="RPM14" s="217"/>
      <c r="RPN14" s="217"/>
      <c r="RPO14" s="217"/>
      <c r="RPP14" s="217"/>
      <c r="RPQ14" s="217"/>
      <c r="RPR14" s="217"/>
      <c r="RPS14" s="217"/>
      <c r="RPT14" s="217"/>
      <c r="RPU14" s="217"/>
      <c r="RPV14" s="217"/>
      <c r="RPW14" s="217"/>
      <c r="RPX14" s="217"/>
      <c r="RPY14" s="217"/>
      <c r="RPZ14" s="217"/>
      <c r="RQA14" s="217"/>
      <c r="RQB14" s="217"/>
      <c r="RQC14" s="217"/>
      <c r="RQD14" s="217"/>
      <c r="RQE14" s="217"/>
      <c r="RQF14" s="217"/>
      <c r="RQG14" s="217"/>
      <c r="RQH14" s="217"/>
      <c r="RQI14" s="217"/>
      <c r="RQJ14" s="217"/>
      <c r="RQK14" s="217"/>
      <c r="RQL14" s="217"/>
      <c r="RQM14" s="217"/>
      <c r="RQN14" s="217"/>
      <c r="RQO14" s="217"/>
      <c r="RQP14" s="217"/>
      <c r="RQQ14" s="217"/>
      <c r="RQR14" s="217"/>
      <c r="RQS14" s="217"/>
      <c r="RQT14" s="217"/>
      <c r="RQU14" s="217"/>
      <c r="RQV14" s="217"/>
      <c r="RQW14" s="217"/>
      <c r="RQX14" s="217"/>
      <c r="RQY14" s="217"/>
      <c r="RQZ14" s="217"/>
      <c r="RRA14" s="217"/>
      <c r="RRB14" s="217"/>
      <c r="RRC14" s="217"/>
      <c r="RRD14" s="217"/>
      <c r="RRE14" s="217"/>
      <c r="RRF14" s="217"/>
      <c r="RRG14" s="217"/>
      <c r="RRH14" s="217"/>
      <c r="RRI14" s="217"/>
      <c r="RRJ14" s="217"/>
      <c r="RRK14" s="217"/>
      <c r="RRL14" s="217"/>
      <c r="RRM14" s="217"/>
      <c r="RRN14" s="217"/>
      <c r="RRO14" s="217"/>
      <c r="RRP14" s="217"/>
      <c r="RRQ14" s="217"/>
      <c r="RRR14" s="217"/>
      <c r="RRS14" s="217"/>
      <c r="RRT14" s="217"/>
      <c r="RRU14" s="217"/>
      <c r="RRV14" s="217"/>
      <c r="RRW14" s="217"/>
      <c r="RRX14" s="217"/>
      <c r="RRY14" s="217"/>
      <c r="RRZ14" s="217"/>
      <c r="RSA14" s="217"/>
      <c r="RSB14" s="217"/>
      <c r="RSC14" s="217"/>
      <c r="RSD14" s="217"/>
      <c r="RSE14" s="217"/>
      <c r="RSF14" s="217"/>
      <c r="RSG14" s="217"/>
      <c r="RSH14" s="217"/>
      <c r="RSI14" s="217"/>
      <c r="RSJ14" s="217"/>
      <c r="RSK14" s="217"/>
      <c r="RSL14" s="217"/>
      <c r="RSM14" s="217"/>
      <c r="RSN14" s="217"/>
      <c r="RSO14" s="217"/>
      <c r="RSP14" s="217"/>
      <c r="RSQ14" s="217"/>
      <c r="RSR14" s="217"/>
      <c r="RSS14" s="217"/>
      <c r="RST14" s="217"/>
      <c r="RSU14" s="217"/>
      <c r="RSV14" s="217"/>
      <c r="RSW14" s="217"/>
      <c r="RSX14" s="217"/>
      <c r="RSY14" s="217"/>
      <c r="RSZ14" s="217"/>
      <c r="RTA14" s="217"/>
      <c r="RTB14" s="217"/>
      <c r="RTC14" s="217"/>
      <c r="RTD14" s="217"/>
      <c r="RTE14" s="217"/>
      <c r="RTF14" s="217"/>
      <c r="RTG14" s="217"/>
      <c r="RTH14" s="217"/>
      <c r="RTI14" s="217"/>
      <c r="RTJ14" s="217"/>
      <c r="RTK14" s="217"/>
      <c r="RTL14" s="217"/>
      <c r="RTM14" s="217"/>
      <c r="RTN14" s="217"/>
      <c r="RTO14" s="217"/>
      <c r="RTP14" s="217"/>
      <c r="RTQ14" s="217"/>
      <c r="RTR14" s="217"/>
      <c r="RTS14" s="217"/>
      <c r="RTT14" s="217"/>
      <c r="RTU14" s="217"/>
      <c r="RTV14" s="217"/>
      <c r="RTW14" s="217"/>
      <c r="RTX14" s="217"/>
      <c r="RTY14" s="217"/>
      <c r="RTZ14" s="217"/>
      <c r="RUA14" s="217"/>
      <c r="RUB14" s="217"/>
      <c r="RUC14" s="217"/>
      <c r="RUD14" s="217"/>
      <c r="RUE14" s="217"/>
      <c r="RUF14" s="217"/>
      <c r="RUG14" s="217"/>
      <c r="RUH14" s="217"/>
      <c r="RUI14" s="217"/>
      <c r="RUJ14" s="217"/>
      <c r="RUK14" s="217"/>
      <c r="RUL14" s="217"/>
      <c r="RUM14" s="217"/>
      <c r="RUN14" s="217"/>
      <c r="RUO14" s="217"/>
      <c r="RUP14" s="217"/>
      <c r="RUQ14" s="217"/>
      <c r="RUR14" s="217"/>
      <c r="RUS14" s="217"/>
      <c r="RUT14" s="217"/>
      <c r="RUU14" s="217"/>
      <c r="RUV14" s="217"/>
      <c r="RUW14" s="217"/>
      <c r="RUX14" s="217"/>
      <c r="RUY14" s="217"/>
      <c r="RUZ14" s="217"/>
      <c r="RVA14" s="217"/>
      <c r="RVB14" s="217"/>
      <c r="RVC14" s="217"/>
      <c r="RVD14" s="217"/>
      <c r="RVE14" s="217"/>
      <c r="RVF14" s="217"/>
      <c r="RVG14" s="217"/>
      <c r="RVH14" s="217"/>
      <c r="RVI14" s="217"/>
      <c r="RVJ14" s="217"/>
      <c r="RVK14" s="217"/>
      <c r="RVL14" s="217"/>
      <c r="RVM14" s="217"/>
      <c r="RVN14" s="217"/>
      <c r="RVO14" s="217"/>
      <c r="RVP14" s="217"/>
      <c r="RVQ14" s="217"/>
      <c r="RVR14" s="217"/>
      <c r="RVS14" s="217"/>
      <c r="RVT14" s="217"/>
      <c r="RVU14" s="217"/>
      <c r="RVV14" s="217"/>
      <c r="RVW14" s="217"/>
      <c r="RVX14" s="217"/>
      <c r="RVY14" s="217"/>
      <c r="RVZ14" s="217"/>
      <c r="RWA14" s="217"/>
      <c r="RWB14" s="217"/>
      <c r="RWC14" s="217"/>
      <c r="RWD14" s="217"/>
      <c r="RWE14" s="217"/>
      <c r="RWF14" s="217"/>
      <c r="RWG14" s="217"/>
      <c r="RWH14" s="217"/>
      <c r="RWI14" s="217"/>
      <c r="RWJ14" s="217"/>
      <c r="RWK14" s="217"/>
      <c r="RWL14" s="217"/>
      <c r="RWM14" s="217"/>
      <c r="RWN14" s="217"/>
      <c r="RWO14" s="217"/>
      <c r="RWP14" s="217"/>
      <c r="RWQ14" s="217"/>
      <c r="RWR14" s="217"/>
      <c r="RWS14" s="217"/>
      <c r="RWT14" s="217"/>
      <c r="RWU14" s="217"/>
      <c r="RWV14" s="217"/>
      <c r="RWW14" s="217"/>
      <c r="RWX14" s="217"/>
      <c r="RWY14" s="217"/>
      <c r="RWZ14" s="217"/>
      <c r="RXA14" s="217"/>
      <c r="RXB14" s="217"/>
      <c r="RXC14" s="217"/>
      <c r="RXD14" s="217"/>
      <c r="RXE14" s="217"/>
      <c r="RXF14" s="217"/>
      <c r="RXG14" s="217"/>
      <c r="RXH14" s="217"/>
      <c r="RXI14" s="217"/>
      <c r="RXJ14" s="217"/>
      <c r="RXK14" s="217"/>
      <c r="RXL14" s="217"/>
      <c r="RXM14" s="217"/>
      <c r="RXN14" s="217"/>
      <c r="RXO14" s="217"/>
      <c r="RXP14" s="217"/>
      <c r="RXQ14" s="217"/>
      <c r="RXR14" s="217"/>
      <c r="RXS14" s="217"/>
      <c r="RXT14" s="217"/>
      <c r="RXU14" s="217"/>
      <c r="RXV14" s="217"/>
      <c r="RXW14" s="217"/>
      <c r="RXX14" s="217"/>
      <c r="RXY14" s="217"/>
      <c r="RXZ14" s="217"/>
      <c r="RYA14" s="217"/>
      <c r="RYB14" s="217"/>
      <c r="RYC14" s="217"/>
      <c r="RYD14" s="217"/>
      <c r="RYE14" s="217"/>
      <c r="RYF14" s="217"/>
      <c r="RYG14" s="217"/>
      <c r="RYH14" s="217"/>
      <c r="RYI14" s="217"/>
      <c r="RYJ14" s="217"/>
      <c r="RYK14" s="217"/>
      <c r="RYL14" s="217"/>
      <c r="RYM14" s="217"/>
      <c r="RYN14" s="217"/>
      <c r="RYO14" s="217"/>
      <c r="RYP14" s="217"/>
      <c r="RYQ14" s="217"/>
      <c r="RYR14" s="217"/>
      <c r="RYS14" s="217"/>
      <c r="RYT14" s="217"/>
      <c r="RYU14" s="217"/>
      <c r="RYV14" s="217"/>
      <c r="RYW14" s="217"/>
      <c r="RYX14" s="217"/>
      <c r="RYY14" s="217"/>
      <c r="RYZ14" s="217"/>
      <c r="RZA14" s="217"/>
      <c r="RZB14" s="217"/>
      <c r="RZC14" s="217"/>
      <c r="RZD14" s="217"/>
      <c r="RZE14" s="217"/>
      <c r="RZF14" s="217"/>
      <c r="RZG14" s="217"/>
      <c r="RZH14" s="217"/>
      <c r="RZI14" s="217"/>
      <c r="RZJ14" s="217"/>
      <c r="RZK14" s="217"/>
      <c r="RZL14" s="217"/>
      <c r="RZM14" s="217"/>
      <c r="RZN14" s="217"/>
      <c r="RZO14" s="217"/>
      <c r="RZP14" s="217"/>
      <c r="RZQ14" s="217"/>
      <c r="RZR14" s="217"/>
      <c r="RZS14" s="217"/>
      <c r="RZT14" s="217"/>
      <c r="RZU14" s="217"/>
      <c r="RZV14" s="217"/>
      <c r="RZW14" s="217"/>
      <c r="RZX14" s="217"/>
      <c r="RZY14" s="217"/>
      <c r="RZZ14" s="217"/>
      <c r="SAA14" s="217"/>
      <c r="SAB14" s="217"/>
      <c r="SAC14" s="217"/>
      <c r="SAD14" s="217"/>
      <c r="SAE14" s="217"/>
      <c r="SAF14" s="217"/>
      <c r="SAG14" s="217"/>
      <c r="SAH14" s="217"/>
      <c r="SAI14" s="217"/>
      <c r="SAJ14" s="217"/>
      <c r="SAK14" s="217"/>
      <c r="SAL14" s="217"/>
      <c r="SAM14" s="217"/>
      <c r="SAN14" s="217"/>
      <c r="SAO14" s="217"/>
      <c r="SAP14" s="217"/>
      <c r="SAQ14" s="217"/>
      <c r="SAR14" s="217"/>
      <c r="SAS14" s="217"/>
      <c r="SAT14" s="217"/>
      <c r="SAU14" s="217"/>
      <c r="SAV14" s="217"/>
      <c r="SAW14" s="217"/>
      <c r="SAX14" s="217"/>
      <c r="SAY14" s="217"/>
      <c r="SAZ14" s="217"/>
      <c r="SBA14" s="217"/>
      <c r="SBB14" s="217"/>
      <c r="SBC14" s="217"/>
      <c r="SBD14" s="217"/>
      <c r="SBE14" s="217"/>
      <c r="SBF14" s="217"/>
      <c r="SBG14" s="217"/>
      <c r="SBH14" s="217"/>
      <c r="SBI14" s="217"/>
      <c r="SBJ14" s="217"/>
      <c r="SBK14" s="217"/>
      <c r="SBL14" s="217"/>
      <c r="SBM14" s="217"/>
      <c r="SBN14" s="217"/>
      <c r="SBO14" s="217"/>
      <c r="SBP14" s="217"/>
      <c r="SBQ14" s="217"/>
      <c r="SBR14" s="217"/>
      <c r="SBS14" s="217"/>
      <c r="SBT14" s="217"/>
      <c r="SBU14" s="217"/>
      <c r="SBV14" s="217"/>
      <c r="SBW14" s="217"/>
      <c r="SBX14" s="217"/>
      <c r="SBY14" s="217"/>
      <c r="SBZ14" s="217"/>
      <c r="SCA14" s="217"/>
      <c r="SCB14" s="217"/>
      <c r="SCC14" s="217"/>
      <c r="SCD14" s="217"/>
      <c r="SCE14" s="217"/>
      <c r="SCF14" s="217"/>
      <c r="SCG14" s="217"/>
      <c r="SCH14" s="217"/>
      <c r="SCI14" s="217"/>
      <c r="SCJ14" s="217"/>
      <c r="SCK14" s="217"/>
      <c r="SCL14" s="217"/>
      <c r="SCM14" s="217"/>
      <c r="SCN14" s="217"/>
      <c r="SCO14" s="217"/>
      <c r="SCP14" s="217"/>
      <c r="SCQ14" s="217"/>
      <c r="SCR14" s="217"/>
      <c r="SCS14" s="217"/>
      <c r="SCT14" s="217"/>
      <c r="SCU14" s="217"/>
      <c r="SCV14" s="217"/>
      <c r="SCW14" s="217"/>
      <c r="SCX14" s="217"/>
      <c r="SCY14" s="217"/>
      <c r="SCZ14" s="217"/>
      <c r="SDA14" s="217"/>
      <c r="SDB14" s="217"/>
      <c r="SDC14" s="217"/>
      <c r="SDD14" s="217"/>
      <c r="SDE14" s="217"/>
      <c r="SDF14" s="217"/>
      <c r="SDG14" s="217"/>
      <c r="SDH14" s="217"/>
      <c r="SDI14" s="217"/>
      <c r="SDJ14" s="217"/>
      <c r="SDK14" s="217"/>
      <c r="SDL14" s="217"/>
      <c r="SDM14" s="217"/>
      <c r="SDN14" s="217"/>
      <c r="SDO14" s="217"/>
      <c r="SDP14" s="217"/>
      <c r="SDQ14" s="217"/>
      <c r="SDR14" s="217"/>
      <c r="SDS14" s="217"/>
      <c r="SDT14" s="217"/>
      <c r="SDU14" s="217"/>
      <c r="SDV14" s="217"/>
      <c r="SDW14" s="217"/>
      <c r="SDX14" s="217"/>
      <c r="SDY14" s="217"/>
      <c r="SDZ14" s="217"/>
      <c r="SEA14" s="217"/>
      <c r="SEB14" s="217"/>
      <c r="SEC14" s="217"/>
      <c r="SED14" s="217"/>
      <c r="SEE14" s="217"/>
      <c r="SEF14" s="217"/>
      <c r="SEG14" s="217"/>
      <c r="SEH14" s="217"/>
      <c r="SEI14" s="217"/>
      <c r="SEJ14" s="217"/>
      <c r="SEK14" s="217"/>
      <c r="SEL14" s="217"/>
      <c r="SEM14" s="217"/>
      <c r="SEN14" s="217"/>
      <c r="SEO14" s="217"/>
      <c r="SEP14" s="217"/>
      <c r="SEQ14" s="217"/>
      <c r="SER14" s="217"/>
      <c r="SES14" s="217"/>
      <c r="SET14" s="217"/>
      <c r="SEU14" s="217"/>
      <c r="SEV14" s="217"/>
      <c r="SEW14" s="217"/>
      <c r="SEX14" s="217"/>
      <c r="SEY14" s="217"/>
      <c r="SEZ14" s="217"/>
      <c r="SFA14" s="217"/>
      <c r="SFB14" s="217"/>
      <c r="SFC14" s="217"/>
      <c r="SFD14" s="217"/>
      <c r="SFE14" s="217"/>
      <c r="SFF14" s="217"/>
      <c r="SFG14" s="217"/>
      <c r="SFH14" s="217"/>
      <c r="SFI14" s="217"/>
      <c r="SFJ14" s="217"/>
      <c r="SFK14" s="217"/>
      <c r="SFL14" s="217"/>
      <c r="SFM14" s="217"/>
      <c r="SFN14" s="217"/>
      <c r="SFO14" s="217"/>
      <c r="SFP14" s="217"/>
      <c r="SFQ14" s="217"/>
      <c r="SFR14" s="217"/>
      <c r="SFS14" s="217"/>
      <c r="SFT14" s="217"/>
      <c r="SFU14" s="217"/>
      <c r="SFV14" s="217"/>
      <c r="SFW14" s="217"/>
      <c r="SFX14" s="217"/>
      <c r="SFY14" s="217"/>
      <c r="SFZ14" s="217"/>
      <c r="SGA14" s="217"/>
      <c r="SGB14" s="217"/>
      <c r="SGC14" s="217"/>
      <c r="SGD14" s="217"/>
      <c r="SGE14" s="217"/>
      <c r="SGF14" s="217"/>
      <c r="SGG14" s="217"/>
      <c r="SGH14" s="217"/>
      <c r="SGI14" s="217"/>
      <c r="SGJ14" s="217"/>
      <c r="SGK14" s="217"/>
      <c r="SGL14" s="217"/>
      <c r="SGM14" s="217"/>
      <c r="SGN14" s="217"/>
      <c r="SGO14" s="217"/>
      <c r="SGP14" s="217"/>
      <c r="SGQ14" s="217"/>
      <c r="SGR14" s="217"/>
      <c r="SGS14" s="217"/>
      <c r="SGT14" s="217"/>
      <c r="SGU14" s="217"/>
      <c r="SGV14" s="217"/>
      <c r="SGW14" s="217"/>
      <c r="SGX14" s="217"/>
      <c r="SGY14" s="217"/>
      <c r="SGZ14" s="217"/>
      <c r="SHA14" s="217"/>
      <c r="SHB14" s="217"/>
      <c r="SHC14" s="217"/>
      <c r="SHD14" s="217"/>
      <c r="SHE14" s="217"/>
      <c r="SHF14" s="217"/>
      <c r="SHG14" s="217"/>
      <c r="SHH14" s="217"/>
      <c r="SHI14" s="217"/>
      <c r="SHJ14" s="217"/>
      <c r="SHK14" s="217"/>
      <c r="SHL14" s="217"/>
      <c r="SHM14" s="217"/>
      <c r="SHN14" s="217"/>
      <c r="SHO14" s="217"/>
      <c r="SHP14" s="217"/>
      <c r="SHQ14" s="217"/>
      <c r="SHR14" s="217"/>
      <c r="SHS14" s="217"/>
      <c r="SHT14" s="217"/>
      <c r="SHU14" s="217"/>
      <c r="SHV14" s="217"/>
      <c r="SHW14" s="217"/>
      <c r="SHX14" s="217"/>
      <c r="SHY14" s="217"/>
      <c r="SHZ14" s="217"/>
      <c r="SIA14" s="217"/>
      <c r="SIB14" s="217"/>
      <c r="SIC14" s="217"/>
      <c r="SID14" s="217"/>
      <c r="SIE14" s="217"/>
      <c r="SIF14" s="217"/>
      <c r="SIG14" s="217"/>
      <c r="SIH14" s="217"/>
      <c r="SII14" s="217"/>
      <c r="SIJ14" s="217"/>
      <c r="SIK14" s="217"/>
      <c r="SIL14" s="217"/>
      <c r="SIM14" s="217"/>
      <c r="SIN14" s="217"/>
      <c r="SIO14" s="217"/>
      <c r="SIP14" s="217"/>
      <c r="SIQ14" s="217"/>
      <c r="SIR14" s="217"/>
      <c r="SIS14" s="217"/>
      <c r="SIT14" s="217"/>
      <c r="SIU14" s="217"/>
      <c r="SIV14" s="217"/>
      <c r="SIW14" s="217"/>
      <c r="SIX14" s="217"/>
      <c r="SIY14" s="217"/>
      <c r="SIZ14" s="217"/>
      <c r="SJA14" s="217"/>
      <c r="SJB14" s="217"/>
      <c r="SJC14" s="217"/>
      <c r="SJD14" s="217"/>
      <c r="SJE14" s="217"/>
      <c r="SJF14" s="217"/>
      <c r="SJG14" s="217"/>
      <c r="SJH14" s="217"/>
      <c r="SJI14" s="217"/>
      <c r="SJJ14" s="217"/>
      <c r="SJK14" s="217"/>
      <c r="SJL14" s="217"/>
      <c r="SJM14" s="217"/>
      <c r="SJN14" s="217"/>
      <c r="SJO14" s="217"/>
      <c r="SJP14" s="217"/>
      <c r="SJQ14" s="217"/>
      <c r="SJR14" s="217"/>
      <c r="SJS14" s="217"/>
      <c r="SJT14" s="217"/>
      <c r="SJU14" s="217"/>
      <c r="SJV14" s="217"/>
      <c r="SJW14" s="217"/>
      <c r="SJX14" s="217"/>
      <c r="SJY14" s="217"/>
      <c r="SJZ14" s="217"/>
      <c r="SKA14" s="217"/>
      <c r="SKB14" s="217"/>
      <c r="SKC14" s="217"/>
      <c r="SKD14" s="217"/>
      <c r="SKE14" s="217"/>
      <c r="SKF14" s="217"/>
      <c r="SKG14" s="217"/>
      <c r="SKH14" s="217"/>
      <c r="SKI14" s="217"/>
      <c r="SKJ14" s="217"/>
      <c r="SKK14" s="217"/>
      <c r="SKL14" s="217"/>
      <c r="SKM14" s="217"/>
      <c r="SKN14" s="217"/>
      <c r="SKO14" s="217"/>
      <c r="SKP14" s="217"/>
      <c r="SKQ14" s="217"/>
      <c r="SKR14" s="217"/>
      <c r="SKS14" s="217"/>
      <c r="SKT14" s="217"/>
      <c r="SKU14" s="217"/>
      <c r="SKV14" s="217"/>
      <c r="SKW14" s="217"/>
      <c r="SKX14" s="217"/>
      <c r="SKY14" s="217"/>
      <c r="SKZ14" s="217"/>
      <c r="SLA14" s="217"/>
      <c r="SLB14" s="217"/>
      <c r="SLC14" s="217"/>
      <c r="SLD14" s="217"/>
      <c r="SLE14" s="217"/>
      <c r="SLF14" s="217"/>
      <c r="SLG14" s="217"/>
      <c r="SLH14" s="217"/>
      <c r="SLI14" s="217"/>
      <c r="SLJ14" s="217"/>
      <c r="SLK14" s="217"/>
      <c r="SLL14" s="217"/>
      <c r="SLM14" s="217"/>
      <c r="SLN14" s="217"/>
      <c r="SLO14" s="217"/>
      <c r="SLP14" s="217"/>
      <c r="SLQ14" s="217"/>
      <c r="SLR14" s="217"/>
      <c r="SLS14" s="217"/>
      <c r="SLT14" s="217"/>
      <c r="SLU14" s="217"/>
      <c r="SLV14" s="217"/>
      <c r="SLW14" s="217"/>
      <c r="SLX14" s="217"/>
      <c r="SLY14" s="217"/>
      <c r="SLZ14" s="217"/>
      <c r="SMA14" s="217"/>
      <c r="SMB14" s="217"/>
      <c r="SMC14" s="217"/>
      <c r="SMD14" s="217"/>
      <c r="SME14" s="217"/>
      <c r="SMF14" s="217"/>
      <c r="SMG14" s="217"/>
      <c r="SMH14" s="217"/>
      <c r="SMI14" s="217"/>
      <c r="SMJ14" s="217"/>
      <c r="SMK14" s="217"/>
      <c r="SML14" s="217"/>
      <c r="SMM14" s="217"/>
      <c r="SMN14" s="217"/>
      <c r="SMO14" s="217"/>
      <c r="SMP14" s="217"/>
      <c r="SMQ14" s="217"/>
      <c r="SMR14" s="217"/>
      <c r="SMS14" s="217"/>
      <c r="SMT14" s="217"/>
      <c r="SMU14" s="217"/>
      <c r="SMV14" s="217"/>
      <c r="SMW14" s="217"/>
      <c r="SMX14" s="217"/>
      <c r="SMY14" s="217"/>
      <c r="SMZ14" s="217"/>
      <c r="SNA14" s="217"/>
      <c r="SNB14" s="217"/>
      <c r="SNC14" s="217"/>
      <c r="SND14" s="217"/>
      <c r="SNE14" s="217"/>
      <c r="SNF14" s="217"/>
      <c r="SNG14" s="217"/>
      <c r="SNH14" s="217"/>
      <c r="SNI14" s="217"/>
      <c r="SNJ14" s="217"/>
      <c r="SNK14" s="217"/>
      <c r="SNL14" s="217"/>
      <c r="SNM14" s="217"/>
      <c r="SNN14" s="217"/>
      <c r="SNO14" s="217"/>
      <c r="SNP14" s="217"/>
      <c r="SNQ14" s="217"/>
      <c r="SNR14" s="217"/>
      <c r="SNS14" s="217"/>
      <c r="SNT14" s="217"/>
      <c r="SNU14" s="217"/>
      <c r="SNV14" s="217"/>
      <c r="SNW14" s="217"/>
      <c r="SNX14" s="217"/>
      <c r="SNY14" s="217"/>
      <c r="SNZ14" s="217"/>
      <c r="SOA14" s="217"/>
      <c r="SOB14" s="217"/>
      <c r="SOC14" s="217"/>
      <c r="SOD14" s="217"/>
      <c r="SOE14" s="217"/>
      <c r="SOF14" s="217"/>
      <c r="SOG14" s="217"/>
      <c r="SOH14" s="217"/>
      <c r="SOI14" s="217"/>
      <c r="SOJ14" s="217"/>
      <c r="SOK14" s="217"/>
      <c r="SOL14" s="217"/>
      <c r="SOM14" s="217"/>
      <c r="SON14" s="217"/>
      <c r="SOO14" s="217"/>
      <c r="SOP14" s="217"/>
      <c r="SOQ14" s="217"/>
      <c r="SOR14" s="217"/>
      <c r="SOS14" s="217"/>
      <c r="SOT14" s="217"/>
      <c r="SOU14" s="217"/>
      <c r="SOV14" s="217"/>
      <c r="SOW14" s="217"/>
      <c r="SOX14" s="217"/>
      <c r="SOY14" s="217"/>
      <c r="SOZ14" s="217"/>
      <c r="SPA14" s="217"/>
      <c r="SPB14" s="217"/>
      <c r="SPC14" s="217"/>
      <c r="SPD14" s="217"/>
      <c r="SPE14" s="217"/>
      <c r="SPF14" s="217"/>
      <c r="SPG14" s="217"/>
      <c r="SPH14" s="217"/>
      <c r="SPI14" s="217"/>
      <c r="SPJ14" s="217"/>
      <c r="SPK14" s="217"/>
      <c r="SPL14" s="217"/>
      <c r="SPM14" s="217"/>
      <c r="SPN14" s="217"/>
      <c r="SPO14" s="217"/>
      <c r="SPP14" s="217"/>
      <c r="SPQ14" s="217"/>
      <c r="SPR14" s="217"/>
      <c r="SPS14" s="217"/>
      <c r="SPT14" s="217"/>
      <c r="SPU14" s="217"/>
      <c r="SPV14" s="217"/>
      <c r="SPW14" s="217"/>
      <c r="SPX14" s="217"/>
      <c r="SPY14" s="217"/>
      <c r="SPZ14" s="217"/>
      <c r="SQA14" s="217"/>
      <c r="SQB14" s="217"/>
      <c r="SQC14" s="217"/>
      <c r="SQD14" s="217"/>
      <c r="SQE14" s="217"/>
      <c r="SQF14" s="217"/>
      <c r="SQG14" s="217"/>
      <c r="SQH14" s="217"/>
      <c r="SQI14" s="217"/>
      <c r="SQJ14" s="217"/>
      <c r="SQK14" s="217"/>
      <c r="SQL14" s="217"/>
      <c r="SQM14" s="217"/>
      <c r="SQN14" s="217"/>
      <c r="SQO14" s="217"/>
      <c r="SQP14" s="217"/>
      <c r="SQQ14" s="217"/>
      <c r="SQR14" s="217"/>
      <c r="SQS14" s="217"/>
      <c r="SQT14" s="217"/>
      <c r="SQU14" s="217"/>
      <c r="SQV14" s="217"/>
      <c r="SQW14" s="217"/>
      <c r="SQX14" s="217"/>
      <c r="SQY14" s="217"/>
      <c r="SQZ14" s="217"/>
      <c r="SRA14" s="217"/>
      <c r="SRB14" s="217"/>
      <c r="SRC14" s="217"/>
      <c r="SRD14" s="217"/>
      <c r="SRE14" s="217"/>
      <c r="SRF14" s="217"/>
      <c r="SRG14" s="217"/>
      <c r="SRH14" s="217"/>
      <c r="SRI14" s="217"/>
      <c r="SRJ14" s="217"/>
      <c r="SRK14" s="217"/>
      <c r="SRL14" s="217"/>
      <c r="SRM14" s="217"/>
      <c r="SRN14" s="217"/>
      <c r="SRO14" s="217"/>
      <c r="SRP14" s="217"/>
      <c r="SRQ14" s="217"/>
      <c r="SRR14" s="217"/>
      <c r="SRS14" s="217"/>
      <c r="SRT14" s="217"/>
      <c r="SRU14" s="217"/>
      <c r="SRV14" s="217"/>
      <c r="SRW14" s="217"/>
      <c r="SRX14" s="217"/>
      <c r="SRY14" s="217"/>
      <c r="SRZ14" s="217"/>
      <c r="SSA14" s="217"/>
      <c r="SSB14" s="217"/>
      <c r="SSC14" s="217"/>
      <c r="SSD14" s="217"/>
      <c r="SSE14" s="217"/>
      <c r="SSF14" s="217"/>
      <c r="SSG14" s="217"/>
      <c r="SSH14" s="217"/>
      <c r="SSI14" s="217"/>
      <c r="SSJ14" s="217"/>
      <c r="SSK14" s="217"/>
      <c r="SSL14" s="217"/>
      <c r="SSM14" s="217"/>
      <c r="SSN14" s="217"/>
      <c r="SSO14" s="217"/>
      <c r="SSP14" s="217"/>
      <c r="SSQ14" s="217"/>
      <c r="SSR14" s="217"/>
      <c r="SSS14" s="217"/>
      <c r="SST14" s="217"/>
      <c r="SSU14" s="217"/>
      <c r="SSV14" s="217"/>
      <c r="SSW14" s="217"/>
      <c r="SSX14" s="217"/>
      <c r="SSY14" s="217"/>
      <c r="SSZ14" s="217"/>
      <c r="STA14" s="217"/>
      <c r="STB14" s="217"/>
      <c r="STC14" s="217"/>
      <c r="STD14" s="217"/>
      <c r="STE14" s="217"/>
      <c r="STF14" s="217"/>
      <c r="STG14" s="217"/>
      <c r="STH14" s="217"/>
      <c r="STI14" s="217"/>
      <c r="STJ14" s="217"/>
      <c r="STK14" s="217"/>
      <c r="STL14" s="217"/>
      <c r="STM14" s="217"/>
      <c r="STN14" s="217"/>
      <c r="STO14" s="217"/>
      <c r="STP14" s="217"/>
      <c r="STQ14" s="217"/>
      <c r="STR14" s="217"/>
      <c r="STS14" s="217"/>
      <c r="STT14" s="217"/>
      <c r="STU14" s="217"/>
      <c r="STV14" s="217"/>
      <c r="STW14" s="217"/>
      <c r="STX14" s="217"/>
      <c r="STY14" s="217"/>
      <c r="STZ14" s="217"/>
      <c r="SUA14" s="217"/>
      <c r="SUB14" s="217"/>
      <c r="SUC14" s="217"/>
      <c r="SUD14" s="217"/>
      <c r="SUE14" s="217"/>
      <c r="SUF14" s="217"/>
      <c r="SUG14" s="217"/>
      <c r="SUH14" s="217"/>
      <c r="SUI14" s="217"/>
      <c r="SUJ14" s="217"/>
      <c r="SUK14" s="217"/>
      <c r="SUL14" s="217"/>
      <c r="SUM14" s="217"/>
      <c r="SUN14" s="217"/>
      <c r="SUO14" s="217"/>
      <c r="SUP14" s="217"/>
      <c r="SUQ14" s="217"/>
      <c r="SUR14" s="217"/>
      <c r="SUS14" s="217"/>
      <c r="SUT14" s="217"/>
      <c r="SUU14" s="217"/>
      <c r="SUV14" s="217"/>
      <c r="SUW14" s="217"/>
      <c r="SUX14" s="217"/>
      <c r="SUY14" s="217"/>
      <c r="SUZ14" s="217"/>
      <c r="SVA14" s="217"/>
      <c r="SVB14" s="217"/>
      <c r="SVC14" s="217"/>
      <c r="SVD14" s="217"/>
      <c r="SVE14" s="217"/>
      <c r="SVF14" s="217"/>
      <c r="SVG14" s="217"/>
      <c r="SVH14" s="217"/>
      <c r="SVI14" s="217"/>
      <c r="SVJ14" s="217"/>
      <c r="SVK14" s="217"/>
      <c r="SVL14" s="217"/>
      <c r="SVM14" s="217"/>
      <c r="SVN14" s="217"/>
      <c r="SVO14" s="217"/>
      <c r="SVP14" s="217"/>
      <c r="SVQ14" s="217"/>
      <c r="SVR14" s="217"/>
      <c r="SVS14" s="217"/>
      <c r="SVT14" s="217"/>
      <c r="SVU14" s="217"/>
      <c r="SVV14" s="217"/>
      <c r="SVW14" s="217"/>
      <c r="SVX14" s="217"/>
      <c r="SVY14" s="217"/>
      <c r="SVZ14" s="217"/>
      <c r="SWA14" s="217"/>
      <c r="SWB14" s="217"/>
      <c r="SWC14" s="217"/>
      <c r="SWD14" s="217"/>
      <c r="SWE14" s="217"/>
      <c r="SWF14" s="217"/>
      <c r="SWG14" s="217"/>
      <c r="SWH14" s="217"/>
      <c r="SWI14" s="217"/>
      <c r="SWJ14" s="217"/>
      <c r="SWK14" s="217"/>
      <c r="SWL14" s="217"/>
      <c r="SWM14" s="217"/>
      <c r="SWN14" s="217"/>
      <c r="SWO14" s="217"/>
      <c r="SWP14" s="217"/>
      <c r="SWQ14" s="217"/>
      <c r="SWR14" s="217"/>
      <c r="SWS14" s="217"/>
      <c r="SWT14" s="217"/>
      <c r="SWU14" s="217"/>
      <c r="SWV14" s="217"/>
      <c r="SWW14" s="217"/>
      <c r="SWX14" s="217"/>
      <c r="SWY14" s="217"/>
      <c r="SWZ14" s="217"/>
      <c r="SXA14" s="217"/>
      <c r="SXB14" s="217"/>
      <c r="SXC14" s="217"/>
      <c r="SXD14" s="217"/>
      <c r="SXE14" s="217"/>
      <c r="SXF14" s="217"/>
      <c r="SXG14" s="217"/>
      <c r="SXH14" s="217"/>
      <c r="SXI14" s="217"/>
      <c r="SXJ14" s="217"/>
      <c r="SXK14" s="217"/>
      <c r="SXL14" s="217"/>
      <c r="SXM14" s="217"/>
      <c r="SXN14" s="217"/>
      <c r="SXO14" s="217"/>
      <c r="SXP14" s="217"/>
      <c r="SXQ14" s="217"/>
      <c r="SXR14" s="217"/>
      <c r="SXS14" s="217"/>
      <c r="SXT14" s="217"/>
      <c r="SXU14" s="217"/>
      <c r="SXV14" s="217"/>
      <c r="SXW14" s="217"/>
      <c r="SXX14" s="217"/>
      <c r="SXY14" s="217"/>
      <c r="SXZ14" s="217"/>
      <c r="SYA14" s="217"/>
      <c r="SYB14" s="217"/>
      <c r="SYC14" s="217"/>
      <c r="SYD14" s="217"/>
      <c r="SYE14" s="217"/>
      <c r="SYF14" s="217"/>
      <c r="SYG14" s="217"/>
      <c r="SYH14" s="217"/>
      <c r="SYI14" s="217"/>
      <c r="SYJ14" s="217"/>
      <c r="SYK14" s="217"/>
      <c r="SYL14" s="217"/>
      <c r="SYM14" s="217"/>
      <c r="SYN14" s="217"/>
      <c r="SYO14" s="217"/>
      <c r="SYP14" s="217"/>
      <c r="SYQ14" s="217"/>
      <c r="SYR14" s="217"/>
      <c r="SYS14" s="217"/>
      <c r="SYT14" s="217"/>
      <c r="SYU14" s="217"/>
      <c r="SYV14" s="217"/>
      <c r="SYW14" s="217"/>
      <c r="SYX14" s="217"/>
      <c r="SYY14" s="217"/>
      <c r="SYZ14" s="217"/>
      <c r="SZA14" s="217"/>
      <c r="SZB14" s="217"/>
      <c r="SZC14" s="217"/>
      <c r="SZD14" s="217"/>
      <c r="SZE14" s="217"/>
      <c r="SZF14" s="217"/>
      <c r="SZG14" s="217"/>
      <c r="SZH14" s="217"/>
      <c r="SZI14" s="217"/>
      <c r="SZJ14" s="217"/>
      <c r="SZK14" s="217"/>
      <c r="SZL14" s="217"/>
      <c r="SZM14" s="217"/>
      <c r="SZN14" s="217"/>
      <c r="SZO14" s="217"/>
      <c r="SZP14" s="217"/>
      <c r="SZQ14" s="217"/>
      <c r="SZR14" s="217"/>
      <c r="SZS14" s="217"/>
      <c r="SZT14" s="217"/>
      <c r="SZU14" s="217"/>
      <c r="SZV14" s="217"/>
      <c r="SZW14" s="217"/>
      <c r="SZX14" s="217"/>
      <c r="SZY14" s="217"/>
      <c r="SZZ14" s="217"/>
      <c r="TAA14" s="217"/>
      <c r="TAB14" s="217"/>
      <c r="TAC14" s="217"/>
      <c r="TAD14" s="217"/>
      <c r="TAE14" s="217"/>
      <c r="TAF14" s="217"/>
      <c r="TAG14" s="217"/>
      <c r="TAH14" s="217"/>
      <c r="TAI14" s="217"/>
      <c r="TAJ14" s="217"/>
      <c r="TAK14" s="217"/>
      <c r="TAL14" s="217"/>
      <c r="TAM14" s="217"/>
      <c r="TAN14" s="217"/>
      <c r="TAO14" s="217"/>
      <c r="TAP14" s="217"/>
      <c r="TAQ14" s="217"/>
      <c r="TAR14" s="217"/>
      <c r="TAS14" s="217"/>
      <c r="TAT14" s="217"/>
      <c r="TAU14" s="217"/>
      <c r="TAV14" s="217"/>
      <c r="TAW14" s="217"/>
      <c r="TAX14" s="217"/>
      <c r="TAY14" s="217"/>
      <c r="TAZ14" s="217"/>
      <c r="TBA14" s="217"/>
      <c r="TBB14" s="217"/>
      <c r="TBC14" s="217"/>
      <c r="TBD14" s="217"/>
      <c r="TBE14" s="217"/>
      <c r="TBF14" s="217"/>
      <c r="TBG14" s="217"/>
      <c r="TBH14" s="217"/>
      <c r="TBI14" s="217"/>
      <c r="TBJ14" s="217"/>
      <c r="TBK14" s="217"/>
      <c r="TBL14" s="217"/>
      <c r="TBM14" s="217"/>
      <c r="TBN14" s="217"/>
      <c r="TBO14" s="217"/>
      <c r="TBP14" s="217"/>
      <c r="TBQ14" s="217"/>
      <c r="TBR14" s="217"/>
      <c r="TBS14" s="217"/>
      <c r="TBT14" s="217"/>
      <c r="TBU14" s="217"/>
      <c r="TBV14" s="217"/>
      <c r="TBW14" s="217"/>
      <c r="TBX14" s="217"/>
      <c r="TBY14" s="217"/>
      <c r="TBZ14" s="217"/>
      <c r="TCA14" s="217"/>
      <c r="TCB14" s="217"/>
      <c r="TCC14" s="217"/>
      <c r="TCD14" s="217"/>
      <c r="TCE14" s="217"/>
      <c r="TCF14" s="217"/>
      <c r="TCG14" s="217"/>
      <c r="TCH14" s="217"/>
      <c r="TCI14" s="217"/>
      <c r="TCJ14" s="217"/>
      <c r="TCK14" s="217"/>
      <c r="TCL14" s="217"/>
      <c r="TCM14" s="217"/>
      <c r="TCN14" s="217"/>
      <c r="TCO14" s="217"/>
      <c r="TCP14" s="217"/>
      <c r="TCQ14" s="217"/>
      <c r="TCR14" s="217"/>
      <c r="TCS14" s="217"/>
      <c r="TCT14" s="217"/>
      <c r="TCU14" s="217"/>
      <c r="TCV14" s="217"/>
      <c r="TCW14" s="217"/>
      <c r="TCX14" s="217"/>
      <c r="TCY14" s="217"/>
      <c r="TCZ14" s="217"/>
      <c r="TDA14" s="217"/>
      <c r="TDB14" s="217"/>
      <c r="TDC14" s="217"/>
      <c r="TDD14" s="217"/>
      <c r="TDE14" s="217"/>
      <c r="TDF14" s="217"/>
      <c r="TDG14" s="217"/>
      <c r="TDH14" s="217"/>
      <c r="TDI14" s="217"/>
      <c r="TDJ14" s="217"/>
      <c r="TDK14" s="217"/>
      <c r="TDL14" s="217"/>
      <c r="TDM14" s="217"/>
      <c r="TDN14" s="217"/>
      <c r="TDO14" s="217"/>
      <c r="TDP14" s="217"/>
      <c r="TDQ14" s="217"/>
      <c r="TDR14" s="217"/>
      <c r="TDS14" s="217"/>
      <c r="TDT14" s="217"/>
      <c r="TDU14" s="217"/>
      <c r="TDV14" s="217"/>
      <c r="TDW14" s="217"/>
      <c r="TDX14" s="217"/>
      <c r="TDY14" s="217"/>
      <c r="TDZ14" s="217"/>
      <c r="TEA14" s="217"/>
      <c r="TEB14" s="217"/>
      <c r="TEC14" s="217"/>
      <c r="TED14" s="217"/>
      <c r="TEE14" s="217"/>
      <c r="TEF14" s="217"/>
      <c r="TEG14" s="217"/>
      <c r="TEH14" s="217"/>
      <c r="TEI14" s="217"/>
      <c r="TEJ14" s="217"/>
      <c r="TEK14" s="217"/>
      <c r="TEL14" s="217"/>
      <c r="TEM14" s="217"/>
      <c r="TEN14" s="217"/>
      <c r="TEO14" s="217"/>
      <c r="TEP14" s="217"/>
      <c r="TEQ14" s="217"/>
      <c r="TER14" s="217"/>
      <c r="TES14" s="217"/>
      <c r="TET14" s="217"/>
      <c r="TEU14" s="217"/>
      <c r="TEV14" s="217"/>
      <c r="TEW14" s="217"/>
      <c r="TEX14" s="217"/>
      <c r="TEY14" s="217"/>
      <c r="TEZ14" s="217"/>
      <c r="TFA14" s="217"/>
      <c r="TFB14" s="217"/>
      <c r="TFC14" s="217"/>
      <c r="TFD14" s="217"/>
      <c r="TFE14" s="217"/>
      <c r="TFF14" s="217"/>
      <c r="TFG14" s="217"/>
      <c r="TFH14" s="217"/>
      <c r="TFI14" s="217"/>
      <c r="TFJ14" s="217"/>
      <c r="TFK14" s="217"/>
      <c r="TFL14" s="217"/>
      <c r="TFM14" s="217"/>
      <c r="TFN14" s="217"/>
      <c r="TFO14" s="217"/>
      <c r="TFP14" s="217"/>
      <c r="TFQ14" s="217"/>
      <c r="TFR14" s="217"/>
      <c r="TFS14" s="217"/>
      <c r="TFT14" s="217"/>
      <c r="TFU14" s="217"/>
      <c r="TFV14" s="217"/>
      <c r="TFW14" s="217"/>
      <c r="TFX14" s="217"/>
      <c r="TFY14" s="217"/>
      <c r="TFZ14" s="217"/>
      <c r="TGA14" s="217"/>
      <c r="TGB14" s="217"/>
      <c r="TGC14" s="217"/>
      <c r="TGD14" s="217"/>
      <c r="TGE14" s="217"/>
      <c r="TGF14" s="217"/>
      <c r="TGG14" s="217"/>
      <c r="TGH14" s="217"/>
      <c r="TGI14" s="217"/>
      <c r="TGJ14" s="217"/>
      <c r="TGK14" s="217"/>
      <c r="TGL14" s="217"/>
      <c r="TGM14" s="217"/>
      <c r="TGN14" s="217"/>
      <c r="TGO14" s="217"/>
      <c r="TGP14" s="217"/>
      <c r="TGQ14" s="217"/>
      <c r="TGR14" s="217"/>
      <c r="TGS14" s="217"/>
      <c r="TGT14" s="217"/>
      <c r="TGU14" s="217"/>
      <c r="TGV14" s="217"/>
      <c r="TGW14" s="217"/>
      <c r="TGX14" s="217"/>
      <c r="TGY14" s="217"/>
      <c r="TGZ14" s="217"/>
      <c r="THA14" s="217"/>
      <c r="THB14" s="217"/>
      <c r="THC14" s="217"/>
      <c r="THD14" s="217"/>
      <c r="THE14" s="217"/>
      <c r="THF14" s="217"/>
      <c r="THG14" s="217"/>
      <c r="THH14" s="217"/>
      <c r="THI14" s="217"/>
      <c r="THJ14" s="217"/>
      <c r="THK14" s="217"/>
      <c r="THL14" s="217"/>
      <c r="THM14" s="217"/>
      <c r="THN14" s="217"/>
      <c r="THO14" s="217"/>
      <c r="THP14" s="217"/>
      <c r="THQ14" s="217"/>
      <c r="THR14" s="217"/>
      <c r="THS14" s="217"/>
      <c r="THT14" s="217"/>
      <c r="THU14" s="217"/>
      <c r="THV14" s="217"/>
      <c r="THW14" s="217"/>
      <c r="THX14" s="217"/>
      <c r="THY14" s="217"/>
      <c r="THZ14" s="217"/>
      <c r="TIA14" s="217"/>
      <c r="TIB14" s="217"/>
      <c r="TIC14" s="217"/>
      <c r="TID14" s="217"/>
      <c r="TIE14" s="217"/>
      <c r="TIF14" s="217"/>
      <c r="TIG14" s="217"/>
      <c r="TIH14" s="217"/>
      <c r="TII14" s="217"/>
      <c r="TIJ14" s="217"/>
      <c r="TIK14" s="217"/>
      <c r="TIL14" s="217"/>
      <c r="TIM14" s="217"/>
      <c r="TIN14" s="217"/>
      <c r="TIO14" s="217"/>
      <c r="TIP14" s="217"/>
      <c r="TIQ14" s="217"/>
      <c r="TIR14" s="217"/>
      <c r="TIS14" s="217"/>
      <c r="TIT14" s="217"/>
      <c r="TIU14" s="217"/>
      <c r="TIV14" s="217"/>
      <c r="TIW14" s="217"/>
      <c r="TIX14" s="217"/>
      <c r="TIY14" s="217"/>
      <c r="TIZ14" s="217"/>
      <c r="TJA14" s="217"/>
      <c r="TJB14" s="217"/>
      <c r="TJC14" s="217"/>
      <c r="TJD14" s="217"/>
      <c r="TJE14" s="217"/>
      <c r="TJF14" s="217"/>
      <c r="TJG14" s="217"/>
      <c r="TJH14" s="217"/>
      <c r="TJI14" s="217"/>
      <c r="TJJ14" s="217"/>
      <c r="TJK14" s="217"/>
      <c r="TJL14" s="217"/>
      <c r="TJM14" s="217"/>
      <c r="TJN14" s="217"/>
      <c r="TJO14" s="217"/>
      <c r="TJP14" s="217"/>
      <c r="TJQ14" s="217"/>
      <c r="TJR14" s="217"/>
      <c r="TJS14" s="217"/>
      <c r="TJT14" s="217"/>
      <c r="TJU14" s="217"/>
      <c r="TJV14" s="217"/>
      <c r="TJW14" s="217"/>
      <c r="TJX14" s="217"/>
      <c r="TJY14" s="217"/>
      <c r="TJZ14" s="217"/>
      <c r="TKA14" s="217"/>
      <c r="TKB14" s="217"/>
      <c r="TKC14" s="217"/>
      <c r="TKD14" s="217"/>
      <c r="TKE14" s="217"/>
      <c r="TKF14" s="217"/>
      <c r="TKG14" s="217"/>
      <c r="TKH14" s="217"/>
      <c r="TKI14" s="217"/>
      <c r="TKJ14" s="217"/>
      <c r="TKK14" s="217"/>
      <c r="TKL14" s="217"/>
      <c r="TKM14" s="217"/>
      <c r="TKN14" s="217"/>
      <c r="TKO14" s="217"/>
      <c r="TKP14" s="217"/>
      <c r="TKQ14" s="217"/>
      <c r="TKR14" s="217"/>
      <c r="TKS14" s="217"/>
      <c r="TKT14" s="217"/>
      <c r="TKU14" s="217"/>
      <c r="TKV14" s="217"/>
      <c r="TKW14" s="217"/>
      <c r="TKX14" s="217"/>
      <c r="TKY14" s="217"/>
      <c r="TKZ14" s="217"/>
      <c r="TLA14" s="217"/>
      <c r="TLB14" s="217"/>
      <c r="TLC14" s="217"/>
      <c r="TLD14" s="217"/>
      <c r="TLE14" s="217"/>
      <c r="TLF14" s="217"/>
      <c r="TLG14" s="217"/>
      <c r="TLH14" s="217"/>
      <c r="TLI14" s="217"/>
      <c r="TLJ14" s="217"/>
      <c r="TLK14" s="217"/>
      <c r="TLL14" s="217"/>
      <c r="TLM14" s="217"/>
      <c r="TLN14" s="217"/>
      <c r="TLO14" s="217"/>
      <c r="TLP14" s="217"/>
      <c r="TLQ14" s="217"/>
      <c r="TLR14" s="217"/>
      <c r="TLS14" s="217"/>
      <c r="TLT14" s="217"/>
      <c r="TLU14" s="217"/>
      <c r="TLV14" s="217"/>
      <c r="TLW14" s="217"/>
      <c r="TLX14" s="217"/>
      <c r="TLY14" s="217"/>
      <c r="TLZ14" s="217"/>
      <c r="TMA14" s="217"/>
      <c r="TMB14" s="217"/>
      <c r="TMC14" s="217"/>
      <c r="TMD14" s="217"/>
      <c r="TME14" s="217"/>
      <c r="TMF14" s="217"/>
      <c r="TMG14" s="217"/>
      <c r="TMH14" s="217"/>
      <c r="TMI14" s="217"/>
      <c r="TMJ14" s="217"/>
      <c r="TMK14" s="217"/>
      <c r="TML14" s="217"/>
      <c r="TMM14" s="217"/>
      <c r="TMN14" s="217"/>
      <c r="TMO14" s="217"/>
      <c r="TMP14" s="217"/>
      <c r="TMQ14" s="217"/>
      <c r="TMR14" s="217"/>
      <c r="TMS14" s="217"/>
      <c r="TMT14" s="217"/>
      <c r="TMU14" s="217"/>
      <c r="TMV14" s="217"/>
      <c r="TMW14" s="217"/>
      <c r="TMX14" s="217"/>
      <c r="TMY14" s="217"/>
      <c r="TMZ14" s="217"/>
      <c r="TNA14" s="217"/>
      <c r="TNB14" s="217"/>
      <c r="TNC14" s="217"/>
      <c r="TND14" s="217"/>
      <c r="TNE14" s="217"/>
      <c r="TNF14" s="217"/>
      <c r="TNG14" s="217"/>
      <c r="TNH14" s="217"/>
      <c r="TNI14" s="217"/>
      <c r="TNJ14" s="217"/>
      <c r="TNK14" s="217"/>
      <c r="TNL14" s="217"/>
      <c r="TNM14" s="217"/>
      <c r="TNN14" s="217"/>
      <c r="TNO14" s="217"/>
      <c r="TNP14" s="217"/>
      <c r="TNQ14" s="217"/>
      <c r="TNR14" s="217"/>
      <c r="TNS14" s="217"/>
      <c r="TNT14" s="217"/>
      <c r="TNU14" s="217"/>
      <c r="TNV14" s="217"/>
      <c r="TNW14" s="217"/>
      <c r="TNX14" s="217"/>
      <c r="TNY14" s="217"/>
      <c r="TNZ14" s="217"/>
      <c r="TOA14" s="217"/>
      <c r="TOB14" s="217"/>
      <c r="TOC14" s="217"/>
      <c r="TOD14" s="217"/>
      <c r="TOE14" s="217"/>
      <c r="TOF14" s="217"/>
      <c r="TOG14" s="217"/>
      <c r="TOH14" s="217"/>
      <c r="TOI14" s="217"/>
      <c r="TOJ14" s="217"/>
      <c r="TOK14" s="217"/>
      <c r="TOL14" s="217"/>
      <c r="TOM14" s="217"/>
      <c r="TON14" s="217"/>
      <c r="TOO14" s="217"/>
      <c r="TOP14" s="217"/>
      <c r="TOQ14" s="217"/>
      <c r="TOR14" s="217"/>
      <c r="TOS14" s="217"/>
      <c r="TOT14" s="217"/>
      <c r="TOU14" s="217"/>
      <c r="TOV14" s="217"/>
      <c r="TOW14" s="217"/>
      <c r="TOX14" s="217"/>
      <c r="TOY14" s="217"/>
      <c r="TOZ14" s="217"/>
      <c r="TPA14" s="217"/>
      <c r="TPB14" s="217"/>
      <c r="TPC14" s="217"/>
      <c r="TPD14" s="217"/>
      <c r="TPE14" s="217"/>
      <c r="TPF14" s="217"/>
      <c r="TPG14" s="217"/>
      <c r="TPH14" s="217"/>
      <c r="TPI14" s="217"/>
      <c r="TPJ14" s="217"/>
      <c r="TPK14" s="217"/>
      <c r="TPL14" s="217"/>
      <c r="TPM14" s="217"/>
      <c r="TPN14" s="217"/>
      <c r="TPO14" s="217"/>
      <c r="TPP14" s="217"/>
      <c r="TPQ14" s="217"/>
      <c r="TPR14" s="217"/>
      <c r="TPS14" s="217"/>
      <c r="TPT14" s="217"/>
      <c r="TPU14" s="217"/>
      <c r="TPV14" s="217"/>
      <c r="TPW14" s="217"/>
      <c r="TPX14" s="217"/>
      <c r="TPY14" s="217"/>
      <c r="TPZ14" s="217"/>
      <c r="TQA14" s="217"/>
      <c r="TQB14" s="217"/>
      <c r="TQC14" s="217"/>
      <c r="TQD14" s="217"/>
      <c r="TQE14" s="217"/>
      <c r="TQF14" s="217"/>
      <c r="TQG14" s="217"/>
      <c r="TQH14" s="217"/>
      <c r="TQI14" s="217"/>
      <c r="TQJ14" s="217"/>
      <c r="TQK14" s="217"/>
      <c r="TQL14" s="217"/>
      <c r="TQM14" s="217"/>
      <c r="TQN14" s="217"/>
      <c r="TQO14" s="217"/>
      <c r="TQP14" s="217"/>
      <c r="TQQ14" s="217"/>
      <c r="TQR14" s="217"/>
      <c r="TQS14" s="217"/>
      <c r="TQT14" s="217"/>
      <c r="TQU14" s="217"/>
      <c r="TQV14" s="217"/>
      <c r="TQW14" s="217"/>
      <c r="TQX14" s="217"/>
      <c r="TQY14" s="217"/>
      <c r="TQZ14" s="217"/>
      <c r="TRA14" s="217"/>
      <c r="TRB14" s="217"/>
      <c r="TRC14" s="217"/>
      <c r="TRD14" s="217"/>
      <c r="TRE14" s="217"/>
      <c r="TRF14" s="217"/>
      <c r="TRG14" s="217"/>
      <c r="TRH14" s="217"/>
      <c r="TRI14" s="217"/>
      <c r="TRJ14" s="217"/>
      <c r="TRK14" s="217"/>
      <c r="TRL14" s="217"/>
      <c r="TRM14" s="217"/>
      <c r="TRN14" s="217"/>
      <c r="TRO14" s="217"/>
      <c r="TRP14" s="217"/>
      <c r="TRQ14" s="217"/>
      <c r="TRR14" s="217"/>
      <c r="TRS14" s="217"/>
      <c r="TRT14" s="217"/>
      <c r="TRU14" s="217"/>
      <c r="TRV14" s="217"/>
      <c r="TRW14" s="217"/>
      <c r="TRX14" s="217"/>
      <c r="TRY14" s="217"/>
      <c r="TRZ14" s="217"/>
      <c r="TSA14" s="217"/>
      <c r="TSB14" s="217"/>
      <c r="TSC14" s="217"/>
      <c r="TSD14" s="217"/>
      <c r="TSE14" s="217"/>
      <c r="TSF14" s="217"/>
      <c r="TSG14" s="217"/>
      <c r="TSH14" s="217"/>
      <c r="TSI14" s="217"/>
      <c r="TSJ14" s="217"/>
      <c r="TSK14" s="217"/>
      <c r="TSL14" s="217"/>
      <c r="TSM14" s="217"/>
      <c r="TSN14" s="217"/>
      <c r="TSO14" s="217"/>
      <c r="TSP14" s="217"/>
      <c r="TSQ14" s="217"/>
      <c r="TSR14" s="217"/>
      <c r="TSS14" s="217"/>
      <c r="TST14" s="217"/>
      <c r="TSU14" s="217"/>
      <c r="TSV14" s="217"/>
      <c r="TSW14" s="217"/>
      <c r="TSX14" s="217"/>
      <c r="TSY14" s="217"/>
      <c r="TSZ14" s="217"/>
      <c r="TTA14" s="217"/>
      <c r="TTB14" s="217"/>
      <c r="TTC14" s="217"/>
      <c r="TTD14" s="217"/>
      <c r="TTE14" s="217"/>
      <c r="TTF14" s="217"/>
      <c r="TTG14" s="217"/>
      <c r="TTH14" s="217"/>
      <c r="TTI14" s="217"/>
      <c r="TTJ14" s="217"/>
      <c r="TTK14" s="217"/>
      <c r="TTL14" s="217"/>
      <c r="TTM14" s="217"/>
      <c r="TTN14" s="217"/>
      <c r="TTO14" s="217"/>
      <c r="TTP14" s="217"/>
      <c r="TTQ14" s="217"/>
      <c r="TTR14" s="217"/>
      <c r="TTS14" s="217"/>
      <c r="TTT14" s="217"/>
      <c r="TTU14" s="217"/>
      <c r="TTV14" s="217"/>
      <c r="TTW14" s="217"/>
      <c r="TTX14" s="217"/>
      <c r="TTY14" s="217"/>
      <c r="TTZ14" s="217"/>
      <c r="TUA14" s="217"/>
      <c r="TUB14" s="217"/>
      <c r="TUC14" s="217"/>
      <c r="TUD14" s="217"/>
      <c r="TUE14" s="217"/>
      <c r="TUF14" s="217"/>
      <c r="TUG14" s="217"/>
      <c r="TUH14" s="217"/>
      <c r="TUI14" s="217"/>
      <c r="TUJ14" s="217"/>
      <c r="TUK14" s="217"/>
      <c r="TUL14" s="217"/>
      <c r="TUM14" s="217"/>
      <c r="TUN14" s="217"/>
      <c r="TUO14" s="217"/>
      <c r="TUP14" s="217"/>
      <c r="TUQ14" s="217"/>
      <c r="TUR14" s="217"/>
      <c r="TUS14" s="217"/>
      <c r="TUT14" s="217"/>
      <c r="TUU14" s="217"/>
      <c r="TUV14" s="217"/>
      <c r="TUW14" s="217"/>
      <c r="TUX14" s="217"/>
      <c r="TUY14" s="217"/>
      <c r="TUZ14" s="217"/>
      <c r="TVA14" s="217"/>
      <c r="TVB14" s="217"/>
      <c r="TVC14" s="217"/>
      <c r="TVD14" s="217"/>
      <c r="TVE14" s="217"/>
      <c r="TVF14" s="217"/>
      <c r="TVG14" s="217"/>
      <c r="TVH14" s="217"/>
      <c r="TVI14" s="217"/>
      <c r="TVJ14" s="217"/>
      <c r="TVK14" s="217"/>
      <c r="TVL14" s="217"/>
      <c r="TVM14" s="217"/>
      <c r="TVN14" s="217"/>
      <c r="TVO14" s="217"/>
      <c r="TVP14" s="217"/>
      <c r="TVQ14" s="217"/>
      <c r="TVR14" s="217"/>
      <c r="TVS14" s="217"/>
      <c r="TVT14" s="217"/>
      <c r="TVU14" s="217"/>
      <c r="TVV14" s="217"/>
      <c r="TVW14" s="217"/>
      <c r="TVX14" s="217"/>
      <c r="TVY14" s="217"/>
      <c r="TVZ14" s="217"/>
      <c r="TWA14" s="217"/>
      <c r="TWB14" s="217"/>
      <c r="TWC14" s="217"/>
      <c r="TWD14" s="217"/>
      <c r="TWE14" s="217"/>
      <c r="TWF14" s="217"/>
      <c r="TWG14" s="217"/>
      <c r="TWH14" s="217"/>
      <c r="TWI14" s="217"/>
      <c r="TWJ14" s="217"/>
      <c r="TWK14" s="217"/>
      <c r="TWL14" s="217"/>
      <c r="TWM14" s="217"/>
      <c r="TWN14" s="217"/>
      <c r="TWO14" s="217"/>
      <c r="TWP14" s="217"/>
      <c r="TWQ14" s="217"/>
      <c r="TWR14" s="217"/>
      <c r="TWS14" s="217"/>
      <c r="TWT14" s="217"/>
      <c r="TWU14" s="217"/>
      <c r="TWV14" s="217"/>
      <c r="TWW14" s="217"/>
      <c r="TWX14" s="217"/>
      <c r="TWY14" s="217"/>
      <c r="TWZ14" s="217"/>
      <c r="TXA14" s="217"/>
      <c r="TXB14" s="217"/>
      <c r="TXC14" s="217"/>
      <c r="TXD14" s="217"/>
      <c r="TXE14" s="217"/>
      <c r="TXF14" s="217"/>
      <c r="TXG14" s="217"/>
      <c r="TXH14" s="217"/>
      <c r="TXI14" s="217"/>
      <c r="TXJ14" s="217"/>
      <c r="TXK14" s="217"/>
      <c r="TXL14" s="217"/>
      <c r="TXM14" s="217"/>
      <c r="TXN14" s="217"/>
      <c r="TXO14" s="217"/>
      <c r="TXP14" s="217"/>
      <c r="TXQ14" s="217"/>
      <c r="TXR14" s="217"/>
      <c r="TXS14" s="217"/>
      <c r="TXT14" s="217"/>
      <c r="TXU14" s="217"/>
      <c r="TXV14" s="217"/>
      <c r="TXW14" s="217"/>
      <c r="TXX14" s="217"/>
      <c r="TXY14" s="217"/>
      <c r="TXZ14" s="217"/>
      <c r="TYA14" s="217"/>
      <c r="TYB14" s="217"/>
      <c r="TYC14" s="217"/>
      <c r="TYD14" s="217"/>
      <c r="TYE14" s="217"/>
      <c r="TYF14" s="217"/>
      <c r="TYG14" s="217"/>
      <c r="TYH14" s="217"/>
      <c r="TYI14" s="217"/>
      <c r="TYJ14" s="217"/>
      <c r="TYK14" s="217"/>
      <c r="TYL14" s="217"/>
      <c r="TYM14" s="217"/>
      <c r="TYN14" s="217"/>
      <c r="TYO14" s="217"/>
      <c r="TYP14" s="217"/>
      <c r="TYQ14" s="217"/>
      <c r="TYR14" s="217"/>
      <c r="TYS14" s="217"/>
      <c r="TYT14" s="217"/>
      <c r="TYU14" s="217"/>
      <c r="TYV14" s="217"/>
      <c r="TYW14" s="217"/>
      <c r="TYX14" s="217"/>
      <c r="TYY14" s="217"/>
      <c r="TYZ14" s="217"/>
      <c r="TZA14" s="217"/>
      <c r="TZB14" s="217"/>
      <c r="TZC14" s="217"/>
      <c r="TZD14" s="217"/>
      <c r="TZE14" s="217"/>
      <c r="TZF14" s="217"/>
      <c r="TZG14" s="217"/>
      <c r="TZH14" s="217"/>
      <c r="TZI14" s="217"/>
      <c r="TZJ14" s="217"/>
      <c r="TZK14" s="217"/>
      <c r="TZL14" s="217"/>
      <c r="TZM14" s="217"/>
      <c r="TZN14" s="217"/>
      <c r="TZO14" s="217"/>
      <c r="TZP14" s="217"/>
      <c r="TZQ14" s="217"/>
      <c r="TZR14" s="217"/>
      <c r="TZS14" s="217"/>
      <c r="TZT14" s="217"/>
      <c r="TZU14" s="217"/>
      <c r="TZV14" s="217"/>
      <c r="TZW14" s="217"/>
      <c r="TZX14" s="217"/>
      <c r="TZY14" s="217"/>
      <c r="TZZ14" s="217"/>
      <c r="UAA14" s="217"/>
      <c r="UAB14" s="217"/>
      <c r="UAC14" s="217"/>
      <c r="UAD14" s="217"/>
      <c r="UAE14" s="217"/>
      <c r="UAF14" s="217"/>
      <c r="UAG14" s="217"/>
      <c r="UAH14" s="217"/>
      <c r="UAI14" s="217"/>
      <c r="UAJ14" s="217"/>
      <c r="UAK14" s="217"/>
      <c r="UAL14" s="217"/>
      <c r="UAM14" s="217"/>
      <c r="UAN14" s="217"/>
      <c r="UAO14" s="217"/>
      <c r="UAP14" s="217"/>
      <c r="UAQ14" s="217"/>
      <c r="UAR14" s="217"/>
      <c r="UAS14" s="217"/>
      <c r="UAT14" s="217"/>
      <c r="UAU14" s="217"/>
      <c r="UAV14" s="217"/>
      <c r="UAW14" s="217"/>
      <c r="UAX14" s="217"/>
      <c r="UAY14" s="217"/>
      <c r="UAZ14" s="217"/>
      <c r="UBA14" s="217"/>
      <c r="UBB14" s="217"/>
      <c r="UBC14" s="217"/>
      <c r="UBD14" s="217"/>
      <c r="UBE14" s="217"/>
      <c r="UBF14" s="217"/>
      <c r="UBG14" s="217"/>
      <c r="UBH14" s="217"/>
      <c r="UBI14" s="217"/>
      <c r="UBJ14" s="217"/>
      <c r="UBK14" s="217"/>
      <c r="UBL14" s="217"/>
      <c r="UBM14" s="217"/>
      <c r="UBN14" s="217"/>
      <c r="UBO14" s="217"/>
      <c r="UBP14" s="217"/>
      <c r="UBQ14" s="217"/>
      <c r="UBR14" s="217"/>
      <c r="UBS14" s="217"/>
      <c r="UBT14" s="217"/>
      <c r="UBU14" s="217"/>
      <c r="UBV14" s="217"/>
      <c r="UBW14" s="217"/>
      <c r="UBX14" s="217"/>
      <c r="UBY14" s="217"/>
      <c r="UBZ14" s="217"/>
      <c r="UCA14" s="217"/>
      <c r="UCB14" s="217"/>
      <c r="UCC14" s="217"/>
      <c r="UCD14" s="217"/>
      <c r="UCE14" s="217"/>
      <c r="UCF14" s="217"/>
      <c r="UCG14" s="217"/>
      <c r="UCH14" s="217"/>
      <c r="UCI14" s="217"/>
      <c r="UCJ14" s="217"/>
      <c r="UCK14" s="217"/>
      <c r="UCL14" s="217"/>
      <c r="UCM14" s="217"/>
      <c r="UCN14" s="217"/>
      <c r="UCO14" s="217"/>
      <c r="UCP14" s="217"/>
      <c r="UCQ14" s="217"/>
      <c r="UCR14" s="217"/>
      <c r="UCS14" s="217"/>
      <c r="UCT14" s="217"/>
      <c r="UCU14" s="217"/>
      <c r="UCV14" s="217"/>
      <c r="UCW14" s="217"/>
      <c r="UCX14" s="217"/>
      <c r="UCY14" s="217"/>
      <c r="UCZ14" s="217"/>
      <c r="UDA14" s="217"/>
      <c r="UDB14" s="217"/>
      <c r="UDC14" s="217"/>
      <c r="UDD14" s="217"/>
      <c r="UDE14" s="217"/>
      <c r="UDF14" s="217"/>
      <c r="UDG14" s="217"/>
      <c r="UDH14" s="217"/>
      <c r="UDI14" s="217"/>
      <c r="UDJ14" s="217"/>
      <c r="UDK14" s="217"/>
      <c r="UDL14" s="217"/>
      <c r="UDM14" s="217"/>
      <c r="UDN14" s="217"/>
      <c r="UDO14" s="217"/>
      <c r="UDP14" s="217"/>
      <c r="UDQ14" s="217"/>
      <c r="UDR14" s="217"/>
      <c r="UDS14" s="217"/>
      <c r="UDT14" s="217"/>
      <c r="UDU14" s="217"/>
      <c r="UDV14" s="217"/>
      <c r="UDW14" s="217"/>
      <c r="UDX14" s="217"/>
      <c r="UDY14" s="217"/>
      <c r="UDZ14" s="217"/>
      <c r="UEA14" s="217"/>
      <c r="UEB14" s="217"/>
      <c r="UEC14" s="217"/>
      <c r="UED14" s="217"/>
      <c r="UEE14" s="217"/>
      <c r="UEF14" s="217"/>
      <c r="UEG14" s="217"/>
      <c r="UEH14" s="217"/>
      <c r="UEI14" s="217"/>
      <c r="UEJ14" s="217"/>
      <c r="UEK14" s="217"/>
      <c r="UEL14" s="217"/>
      <c r="UEM14" s="217"/>
      <c r="UEN14" s="217"/>
      <c r="UEO14" s="217"/>
      <c r="UEP14" s="217"/>
      <c r="UEQ14" s="217"/>
      <c r="UER14" s="217"/>
      <c r="UES14" s="217"/>
      <c r="UET14" s="217"/>
      <c r="UEU14" s="217"/>
      <c r="UEV14" s="217"/>
      <c r="UEW14" s="217"/>
      <c r="UEX14" s="217"/>
      <c r="UEY14" s="217"/>
      <c r="UEZ14" s="217"/>
      <c r="UFA14" s="217"/>
      <c r="UFB14" s="217"/>
      <c r="UFC14" s="217"/>
      <c r="UFD14" s="217"/>
      <c r="UFE14" s="217"/>
      <c r="UFF14" s="217"/>
      <c r="UFG14" s="217"/>
      <c r="UFH14" s="217"/>
      <c r="UFI14" s="217"/>
      <c r="UFJ14" s="217"/>
      <c r="UFK14" s="217"/>
      <c r="UFL14" s="217"/>
      <c r="UFM14" s="217"/>
      <c r="UFN14" s="217"/>
      <c r="UFO14" s="217"/>
      <c r="UFP14" s="217"/>
      <c r="UFQ14" s="217"/>
      <c r="UFR14" s="217"/>
      <c r="UFS14" s="217"/>
      <c r="UFT14" s="217"/>
      <c r="UFU14" s="217"/>
      <c r="UFV14" s="217"/>
      <c r="UFW14" s="217"/>
      <c r="UFX14" s="217"/>
      <c r="UFY14" s="217"/>
      <c r="UFZ14" s="217"/>
      <c r="UGA14" s="217"/>
      <c r="UGB14" s="217"/>
      <c r="UGC14" s="217"/>
      <c r="UGD14" s="217"/>
      <c r="UGE14" s="217"/>
      <c r="UGF14" s="217"/>
      <c r="UGG14" s="217"/>
      <c r="UGH14" s="217"/>
      <c r="UGI14" s="217"/>
      <c r="UGJ14" s="217"/>
      <c r="UGK14" s="217"/>
      <c r="UGL14" s="217"/>
      <c r="UGM14" s="217"/>
      <c r="UGN14" s="217"/>
      <c r="UGO14" s="217"/>
      <c r="UGP14" s="217"/>
      <c r="UGQ14" s="217"/>
      <c r="UGR14" s="217"/>
      <c r="UGS14" s="217"/>
      <c r="UGT14" s="217"/>
      <c r="UGU14" s="217"/>
      <c r="UGV14" s="217"/>
      <c r="UGW14" s="217"/>
      <c r="UGX14" s="217"/>
      <c r="UGY14" s="217"/>
      <c r="UGZ14" s="217"/>
      <c r="UHA14" s="217"/>
      <c r="UHB14" s="217"/>
      <c r="UHC14" s="217"/>
      <c r="UHD14" s="217"/>
      <c r="UHE14" s="217"/>
      <c r="UHF14" s="217"/>
      <c r="UHG14" s="217"/>
      <c r="UHH14" s="217"/>
      <c r="UHI14" s="217"/>
      <c r="UHJ14" s="217"/>
      <c r="UHK14" s="217"/>
      <c r="UHL14" s="217"/>
      <c r="UHM14" s="217"/>
      <c r="UHN14" s="217"/>
      <c r="UHO14" s="217"/>
      <c r="UHP14" s="217"/>
      <c r="UHQ14" s="217"/>
      <c r="UHR14" s="217"/>
      <c r="UHS14" s="217"/>
      <c r="UHT14" s="217"/>
      <c r="UHU14" s="217"/>
      <c r="UHV14" s="217"/>
      <c r="UHW14" s="217"/>
      <c r="UHX14" s="217"/>
      <c r="UHY14" s="217"/>
      <c r="UHZ14" s="217"/>
      <c r="UIA14" s="217"/>
      <c r="UIB14" s="217"/>
      <c r="UIC14" s="217"/>
      <c r="UID14" s="217"/>
      <c r="UIE14" s="217"/>
      <c r="UIF14" s="217"/>
      <c r="UIG14" s="217"/>
      <c r="UIH14" s="217"/>
      <c r="UII14" s="217"/>
      <c r="UIJ14" s="217"/>
      <c r="UIK14" s="217"/>
      <c r="UIL14" s="217"/>
      <c r="UIM14" s="217"/>
      <c r="UIN14" s="217"/>
      <c r="UIO14" s="217"/>
      <c r="UIP14" s="217"/>
      <c r="UIQ14" s="217"/>
      <c r="UIR14" s="217"/>
      <c r="UIS14" s="217"/>
      <c r="UIT14" s="217"/>
      <c r="UIU14" s="217"/>
      <c r="UIV14" s="217"/>
      <c r="UIW14" s="217"/>
      <c r="UIX14" s="217"/>
      <c r="UIY14" s="217"/>
      <c r="UIZ14" s="217"/>
      <c r="UJA14" s="217"/>
      <c r="UJB14" s="217"/>
      <c r="UJC14" s="217"/>
      <c r="UJD14" s="217"/>
      <c r="UJE14" s="217"/>
      <c r="UJF14" s="217"/>
      <c r="UJG14" s="217"/>
      <c r="UJH14" s="217"/>
      <c r="UJI14" s="217"/>
      <c r="UJJ14" s="217"/>
      <c r="UJK14" s="217"/>
      <c r="UJL14" s="217"/>
      <c r="UJM14" s="217"/>
      <c r="UJN14" s="217"/>
      <c r="UJO14" s="217"/>
      <c r="UJP14" s="217"/>
      <c r="UJQ14" s="217"/>
      <c r="UJR14" s="217"/>
      <c r="UJS14" s="217"/>
      <c r="UJT14" s="217"/>
      <c r="UJU14" s="217"/>
      <c r="UJV14" s="217"/>
      <c r="UJW14" s="217"/>
      <c r="UJX14" s="217"/>
      <c r="UJY14" s="217"/>
      <c r="UJZ14" s="217"/>
      <c r="UKA14" s="217"/>
      <c r="UKB14" s="217"/>
      <c r="UKC14" s="217"/>
      <c r="UKD14" s="217"/>
      <c r="UKE14" s="217"/>
      <c r="UKF14" s="217"/>
      <c r="UKG14" s="217"/>
      <c r="UKH14" s="217"/>
      <c r="UKI14" s="217"/>
      <c r="UKJ14" s="217"/>
      <c r="UKK14" s="217"/>
      <c r="UKL14" s="217"/>
      <c r="UKM14" s="217"/>
      <c r="UKN14" s="217"/>
      <c r="UKO14" s="217"/>
      <c r="UKP14" s="217"/>
      <c r="UKQ14" s="217"/>
      <c r="UKR14" s="217"/>
      <c r="UKS14" s="217"/>
      <c r="UKT14" s="217"/>
      <c r="UKU14" s="217"/>
      <c r="UKV14" s="217"/>
      <c r="UKW14" s="217"/>
      <c r="UKX14" s="217"/>
      <c r="UKY14" s="217"/>
      <c r="UKZ14" s="217"/>
      <c r="ULA14" s="217"/>
      <c r="ULB14" s="217"/>
      <c r="ULC14" s="217"/>
      <c r="ULD14" s="217"/>
      <c r="ULE14" s="217"/>
      <c r="ULF14" s="217"/>
      <c r="ULG14" s="217"/>
      <c r="ULH14" s="217"/>
      <c r="ULI14" s="217"/>
      <c r="ULJ14" s="217"/>
      <c r="ULK14" s="217"/>
      <c r="ULL14" s="217"/>
      <c r="ULM14" s="217"/>
      <c r="ULN14" s="217"/>
      <c r="ULO14" s="217"/>
      <c r="ULP14" s="217"/>
      <c r="ULQ14" s="217"/>
      <c r="ULR14" s="217"/>
      <c r="ULS14" s="217"/>
      <c r="ULT14" s="217"/>
      <c r="ULU14" s="217"/>
      <c r="ULV14" s="217"/>
      <c r="ULW14" s="217"/>
      <c r="ULX14" s="217"/>
      <c r="ULY14" s="217"/>
      <c r="ULZ14" s="217"/>
      <c r="UMA14" s="217"/>
      <c r="UMB14" s="217"/>
      <c r="UMC14" s="217"/>
      <c r="UMD14" s="217"/>
      <c r="UME14" s="217"/>
      <c r="UMF14" s="217"/>
      <c r="UMG14" s="217"/>
      <c r="UMH14" s="217"/>
      <c r="UMI14" s="217"/>
      <c r="UMJ14" s="217"/>
      <c r="UMK14" s="217"/>
      <c r="UML14" s="217"/>
      <c r="UMM14" s="217"/>
      <c r="UMN14" s="217"/>
      <c r="UMO14" s="217"/>
      <c r="UMP14" s="217"/>
      <c r="UMQ14" s="217"/>
      <c r="UMR14" s="217"/>
      <c r="UMS14" s="217"/>
      <c r="UMT14" s="217"/>
      <c r="UMU14" s="217"/>
      <c r="UMV14" s="217"/>
      <c r="UMW14" s="217"/>
      <c r="UMX14" s="217"/>
      <c r="UMY14" s="217"/>
      <c r="UMZ14" s="217"/>
      <c r="UNA14" s="217"/>
      <c r="UNB14" s="217"/>
      <c r="UNC14" s="217"/>
      <c r="UND14" s="217"/>
      <c r="UNE14" s="217"/>
      <c r="UNF14" s="217"/>
      <c r="UNG14" s="217"/>
      <c r="UNH14" s="217"/>
      <c r="UNI14" s="217"/>
      <c r="UNJ14" s="217"/>
      <c r="UNK14" s="217"/>
      <c r="UNL14" s="217"/>
      <c r="UNM14" s="217"/>
      <c r="UNN14" s="217"/>
      <c r="UNO14" s="217"/>
      <c r="UNP14" s="217"/>
      <c r="UNQ14" s="217"/>
      <c r="UNR14" s="217"/>
      <c r="UNS14" s="217"/>
      <c r="UNT14" s="217"/>
      <c r="UNU14" s="217"/>
      <c r="UNV14" s="217"/>
      <c r="UNW14" s="217"/>
      <c r="UNX14" s="217"/>
      <c r="UNY14" s="217"/>
      <c r="UNZ14" s="217"/>
      <c r="UOA14" s="217"/>
      <c r="UOB14" s="217"/>
      <c r="UOC14" s="217"/>
      <c r="UOD14" s="217"/>
      <c r="UOE14" s="217"/>
      <c r="UOF14" s="217"/>
      <c r="UOG14" s="217"/>
      <c r="UOH14" s="217"/>
      <c r="UOI14" s="217"/>
      <c r="UOJ14" s="217"/>
      <c r="UOK14" s="217"/>
      <c r="UOL14" s="217"/>
      <c r="UOM14" s="217"/>
      <c r="UON14" s="217"/>
      <c r="UOO14" s="217"/>
      <c r="UOP14" s="217"/>
      <c r="UOQ14" s="217"/>
      <c r="UOR14" s="217"/>
      <c r="UOS14" s="217"/>
      <c r="UOT14" s="217"/>
      <c r="UOU14" s="217"/>
      <c r="UOV14" s="217"/>
      <c r="UOW14" s="217"/>
      <c r="UOX14" s="217"/>
      <c r="UOY14" s="217"/>
      <c r="UOZ14" s="217"/>
      <c r="UPA14" s="217"/>
      <c r="UPB14" s="217"/>
      <c r="UPC14" s="217"/>
      <c r="UPD14" s="217"/>
      <c r="UPE14" s="217"/>
      <c r="UPF14" s="217"/>
      <c r="UPG14" s="217"/>
      <c r="UPH14" s="217"/>
      <c r="UPI14" s="217"/>
      <c r="UPJ14" s="217"/>
      <c r="UPK14" s="217"/>
      <c r="UPL14" s="217"/>
      <c r="UPM14" s="217"/>
      <c r="UPN14" s="217"/>
      <c r="UPO14" s="217"/>
      <c r="UPP14" s="217"/>
      <c r="UPQ14" s="217"/>
      <c r="UPR14" s="217"/>
      <c r="UPS14" s="217"/>
      <c r="UPT14" s="217"/>
      <c r="UPU14" s="217"/>
      <c r="UPV14" s="217"/>
      <c r="UPW14" s="217"/>
      <c r="UPX14" s="217"/>
      <c r="UPY14" s="217"/>
      <c r="UPZ14" s="217"/>
      <c r="UQA14" s="217"/>
      <c r="UQB14" s="217"/>
      <c r="UQC14" s="217"/>
      <c r="UQD14" s="217"/>
      <c r="UQE14" s="217"/>
      <c r="UQF14" s="217"/>
      <c r="UQG14" s="217"/>
      <c r="UQH14" s="217"/>
      <c r="UQI14" s="217"/>
      <c r="UQJ14" s="217"/>
      <c r="UQK14" s="217"/>
      <c r="UQL14" s="217"/>
      <c r="UQM14" s="217"/>
      <c r="UQN14" s="217"/>
      <c r="UQO14" s="217"/>
      <c r="UQP14" s="217"/>
      <c r="UQQ14" s="217"/>
      <c r="UQR14" s="217"/>
      <c r="UQS14" s="217"/>
      <c r="UQT14" s="217"/>
      <c r="UQU14" s="217"/>
      <c r="UQV14" s="217"/>
      <c r="UQW14" s="217"/>
      <c r="UQX14" s="217"/>
      <c r="UQY14" s="217"/>
      <c r="UQZ14" s="217"/>
      <c r="URA14" s="217"/>
      <c r="URB14" s="217"/>
      <c r="URC14" s="217"/>
      <c r="URD14" s="217"/>
      <c r="URE14" s="217"/>
      <c r="URF14" s="217"/>
      <c r="URG14" s="217"/>
      <c r="URH14" s="217"/>
      <c r="URI14" s="217"/>
      <c r="URJ14" s="217"/>
      <c r="URK14" s="217"/>
      <c r="URL14" s="217"/>
      <c r="URM14" s="217"/>
      <c r="URN14" s="217"/>
      <c r="URO14" s="217"/>
      <c r="URP14" s="217"/>
      <c r="URQ14" s="217"/>
      <c r="URR14" s="217"/>
      <c r="URS14" s="217"/>
      <c r="URT14" s="217"/>
      <c r="URU14" s="217"/>
      <c r="URV14" s="217"/>
      <c r="URW14" s="217"/>
      <c r="URX14" s="217"/>
      <c r="URY14" s="217"/>
      <c r="URZ14" s="217"/>
      <c r="USA14" s="217"/>
      <c r="USB14" s="217"/>
      <c r="USC14" s="217"/>
      <c r="USD14" s="217"/>
      <c r="USE14" s="217"/>
      <c r="USF14" s="217"/>
      <c r="USG14" s="217"/>
      <c r="USH14" s="217"/>
      <c r="USI14" s="217"/>
      <c r="USJ14" s="217"/>
      <c r="USK14" s="217"/>
      <c r="USL14" s="217"/>
      <c r="USM14" s="217"/>
      <c r="USN14" s="217"/>
      <c r="USO14" s="217"/>
      <c r="USP14" s="217"/>
      <c r="USQ14" s="217"/>
      <c r="USR14" s="217"/>
      <c r="USS14" s="217"/>
      <c r="UST14" s="217"/>
      <c r="USU14" s="217"/>
      <c r="USV14" s="217"/>
      <c r="USW14" s="217"/>
      <c r="USX14" s="217"/>
      <c r="USY14" s="217"/>
      <c r="USZ14" s="217"/>
      <c r="UTA14" s="217"/>
      <c r="UTB14" s="217"/>
      <c r="UTC14" s="217"/>
      <c r="UTD14" s="217"/>
      <c r="UTE14" s="217"/>
      <c r="UTF14" s="217"/>
      <c r="UTG14" s="217"/>
      <c r="UTH14" s="217"/>
      <c r="UTI14" s="217"/>
      <c r="UTJ14" s="217"/>
      <c r="UTK14" s="217"/>
      <c r="UTL14" s="217"/>
      <c r="UTM14" s="217"/>
      <c r="UTN14" s="217"/>
      <c r="UTO14" s="217"/>
      <c r="UTP14" s="217"/>
      <c r="UTQ14" s="217"/>
      <c r="UTR14" s="217"/>
      <c r="UTS14" s="217"/>
      <c r="UTT14" s="217"/>
      <c r="UTU14" s="217"/>
      <c r="UTV14" s="217"/>
      <c r="UTW14" s="217"/>
      <c r="UTX14" s="217"/>
      <c r="UTY14" s="217"/>
      <c r="UTZ14" s="217"/>
      <c r="UUA14" s="217"/>
      <c r="UUB14" s="217"/>
      <c r="UUC14" s="217"/>
      <c r="UUD14" s="217"/>
      <c r="UUE14" s="217"/>
      <c r="UUF14" s="217"/>
      <c r="UUG14" s="217"/>
      <c r="UUH14" s="217"/>
      <c r="UUI14" s="217"/>
      <c r="UUJ14" s="217"/>
      <c r="UUK14" s="217"/>
      <c r="UUL14" s="217"/>
      <c r="UUM14" s="217"/>
      <c r="UUN14" s="217"/>
      <c r="UUO14" s="217"/>
      <c r="UUP14" s="217"/>
      <c r="UUQ14" s="217"/>
      <c r="UUR14" s="217"/>
      <c r="UUS14" s="217"/>
      <c r="UUT14" s="217"/>
      <c r="UUU14" s="217"/>
      <c r="UUV14" s="217"/>
      <c r="UUW14" s="217"/>
      <c r="UUX14" s="217"/>
      <c r="UUY14" s="217"/>
      <c r="UUZ14" s="217"/>
      <c r="UVA14" s="217"/>
      <c r="UVB14" s="217"/>
      <c r="UVC14" s="217"/>
      <c r="UVD14" s="217"/>
      <c r="UVE14" s="217"/>
      <c r="UVF14" s="217"/>
      <c r="UVG14" s="217"/>
      <c r="UVH14" s="217"/>
      <c r="UVI14" s="217"/>
      <c r="UVJ14" s="217"/>
      <c r="UVK14" s="217"/>
      <c r="UVL14" s="217"/>
      <c r="UVM14" s="217"/>
      <c r="UVN14" s="217"/>
      <c r="UVO14" s="217"/>
      <c r="UVP14" s="217"/>
      <c r="UVQ14" s="217"/>
      <c r="UVR14" s="217"/>
      <c r="UVS14" s="217"/>
      <c r="UVT14" s="217"/>
      <c r="UVU14" s="217"/>
      <c r="UVV14" s="217"/>
      <c r="UVW14" s="217"/>
      <c r="UVX14" s="217"/>
      <c r="UVY14" s="217"/>
      <c r="UVZ14" s="217"/>
      <c r="UWA14" s="217"/>
      <c r="UWB14" s="217"/>
      <c r="UWC14" s="217"/>
      <c r="UWD14" s="217"/>
      <c r="UWE14" s="217"/>
      <c r="UWF14" s="217"/>
      <c r="UWG14" s="217"/>
      <c r="UWH14" s="217"/>
      <c r="UWI14" s="217"/>
      <c r="UWJ14" s="217"/>
      <c r="UWK14" s="217"/>
      <c r="UWL14" s="217"/>
      <c r="UWM14" s="217"/>
      <c r="UWN14" s="217"/>
      <c r="UWO14" s="217"/>
      <c r="UWP14" s="217"/>
      <c r="UWQ14" s="217"/>
      <c r="UWR14" s="217"/>
      <c r="UWS14" s="217"/>
      <c r="UWT14" s="217"/>
      <c r="UWU14" s="217"/>
      <c r="UWV14" s="217"/>
      <c r="UWW14" s="217"/>
      <c r="UWX14" s="217"/>
      <c r="UWY14" s="217"/>
      <c r="UWZ14" s="217"/>
      <c r="UXA14" s="217"/>
      <c r="UXB14" s="217"/>
      <c r="UXC14" s="217"/>
      <c r="UXD14" s="217"/>
      <c r="UXE14" s="217"/>
      <c r="UXF14" s="217"/>
      <c r="UXG14" s="217"/>
      <c r="UXH14" s="217"/>
      <c r="UXI14" s="217"/>
      <c r="UXJ14" s="217"/>
      <c r="UXK14" s="217"/>
      <c r="UXL14" s="217"/>
      <c r="UXM14" s="217"/>
      <c r="UXN14" s="217"/>
      <c r="UXO14" s="217"/>
      <c r="UXP14" s="217"/>
      <c r="UXQ14" s="217"/>
      <c r="UXR14" s="217"/>
      <c r="UXS14" s="217"/>
      <c r="UXT14" s="217"/>
      <c r="UXU14" s="217"/>
      <c r="UXV14" s="217"/>
      <c r="UXW14" s="217"/>
      <c r="UXX14" s="217"/>
      <c r="UXY14" s="217"/>
      <c r="UXZ14" s="217"/>
      <c r="UYA14" s="217"/>
      <c r="UYB14" s="217"/>
      <c r="UYC14" s="217"/>
      <c r="UYD14" s="217"/>
      <c r="UYE14" s="217"/>
      <c r="UYF14" s="217"/>
      <c r="UYG14" s="217"/>
      <c r="UYH14" s="217"/>
      <c r="UYI14" s="217"/>
      <c r="UYJ14" s="217"/>
      <c r="UYK14" s="217"/>
      <c r="UYL14" s="217"/>
      <c r="UYM14" s="217"/>
      <c r="UYN14" s="217"/>
      <c r="UYO14" s="217"/>
      <c r="UYP14" s="217"/>
      <c r="UYQ14" s="217"/>
      <c r="UYR14" s="217"/>
      <c r="UYS14" s="217"/>
      <c r="UYT14" s="217"/>
      <c r="UYU14" s="217"/>
      <c r="UYV14" s="217"/>
      <c r="UYW14" s="217"/>
      <c r="UYX14" s="217"/>
      <c r="UYY14" s="217"/>
      <c r="UYZ14" s="217"/>
      <c r="UZA14" s="217"/>
      <c r="UZB14" s="217"/>
      <c r="UZC14" s="217"/>
      <c r="UZD14" s="217"/>
      <c r="UZE14" s="217"/>
      <c r="UZF14" s="217"/>
      <c r="UZG14" s="217"/>
      <c r="UZH14" s="217"/>
      <c r="UZI14" s="217"/>
      <c r="UZJ14" s="217"/>
      <c r="UZK14" s="217"/>
      <c r="UZL14" s="217"/>
      <c r="UZM14" s="217"/>
      <c r="UZN14" s="217"/>
      <c r="UZO14" s="217"/>
      <c r="UZP14" s="217"/>
      <c r="UZQ14" s="217"/>
      <c r="UZR14" s="217"/>
      <c r="UZS14" s="217"/>
      <c r="UZT14" s="217"/>
      <c r="UZU14" s="217"/>
      <c r="UZV14" s="217"/>
      <c r="UZW14" s="217"/>
      <c r="UZX14" s="217"/>
      <c r="UZY14" s="217"/>
      <c r="UZZ14" s="217"/>
      <c r="VAA14" s="217"/>
      <c r="VAB14" s="217"/>
      <c r="VAC14" s="217"/>
      <c r="VAD14" s="217"/>
      <c r="VAE14" s="217"/>
      <c r="VAF14" s="217"/>
      <c r="VAG14" s="217"/>
      <c r="VAH14" s="217"/>
      <c r="VAI14" s="217"/>
      <c r="VAJ14" s="217"/>
      <c r="VAK14" s="217"/>
      <c r="VAL14" s="217"/>
      <c r="VAM14" s="217"/>
      <c r="VAN14" s="217"/>
      <c r="VAO14" s="217"/>
      <c r="VAP14" s="217"/>
      <c r="VAQ14" s="217"/>
      <c r="VAR14" s="217"/>
      <c r="VAS14" s="217"/>
      <c r="VAT14" s="217"/>
      <c r="VAU14" s="217"/>
      <c r="VAV14" s="217"/>
      <c r="VAW14" s="217"/>
      <c r="VAX14" s="217"/>
      <c r="VAY14" s="217"/>
      <c r="VAZ14" s="217"/>
      <c r="VBA14" s="217"/>
      <c r="VBB14" s="217"/>
      <c r="VBC14" s="217"/>
      <c r="VBD14" s="217"/>
      <c r="VBE14" s="217"/>
      <c r="VBF14" s="217"/>
      <c r="VBG14" s="217"/>
      <c r="VBH14" s="217"/>
      <c r="VBI14" s="217"/>
      <c r="VBJ14" s="217"/>
      <c r="VBK14" s="217"/>
      <c r="VBL14" s="217"/>
      <c r="VBM14" s="217"/>
      <c r="VBN14" s="217"/>
      <c r="VBO14" s="217"/>
      <c r="VBP14" s="217"/>
      <c r="VBQ14" s="217"/>
      <c r="VBR14" s="217"/>
      <c r="VBS14" s="217"/>
      <c r="VBT14" s="217"/>
      <c r="VBU14" s="217"/>
      <c r="VBV14" s="217"/>
      <c r="VBW14" s="217"/>
      <c r="VBX14" s="217"/>
      <c r="VBY14" s="217"/>
      <c r="VBZ14" s="217"/>
      <c r="VCA14" s="217"/>
      <c r="VCB14" s="217"/>
      <c r="VCC14" s="217"/>
      <c r="VCD14" s="217"/>
      <c r="VCE14" s="217"/>
      <c r="VCF14" s="217"/>
      <c r="VCG14" s="217"/>
      <c r="VCH14" s="217"/>
      <c r="VCI14" s="217"/>
      <c r="VCJ14" s="217"/>
      <c r="VCK14" s="217"/>
      <c r="VCL14" s="217"/>
      <c r="VCM14" s="217"/>
      <c r="VCN14" s="217"/>
      <c r="VCO14" s="217"/>
      <c r="VCP14" s="217"/>
      <c r="VCQ14" s="217"/>
      <c r="VCR14" s="217"/>
      <c r="VCS14" s="217"/>
      <c r="VCT14" s="217"/>
      <c r="VCU14" s="217"/>
      <c r="VCV14" s="217"/>
      <c r="VCW14" s="217"/>
      <c r="VCX14" s="217"/>
      <c r="VCY14" s="217"/>
      <c r="VCZ14" s="217"/>
      <c r="VDA14" s="217"/>
      <c r="VDB14" s="217"/>
      <c r="VDC14" s="217"/>
      <c r="VDD14" s="217"/>
      <c r="VDE14" s="217"/>
      <c r="VDF14" s="217"/>
      <c r="VDG14" s="217"/>
      <c r="VDH14" s="217"/>
      <c r="VDI14" s="217"/>
      <c r="VDJ14" s="217"/>
      <c r="VDK14" s="217"/>
      <c r="VDL14" s="217"/>
      <c r="VDM14" s="217"/>
      <c r="VDN14" s="217"/>
      <c r="VDO14" s="217"/>
      <c r="VDP14" s="217"/>
      <c r="VDQ14" s="217"/>
      <c r="VDR14" s="217"/>
      <c r="VDS14" s="217"/>
      <c r="VDT14" s="217"/>
      <c r="VDU14" s="217"/>
      <c r="VDV14" s="217"/>
      <c r="VDW14" s="217"/>
      <c r="VDX14" s="217"/>
      <c r="VDY14" s="217"/>
      <c r="VDZ14" s="217"/>
      <c r="VEA14" s="217"/>
      <c r="VEB14" s="217"/>
      <c r="VEC14" s="217"/>
      <c r="VED14" s="217"/>
      <c r="VEE14" s="217"/>
      <c r="VEF14" s="217"/>
      <c r="VEG14" s="217"/>
      <c r="VEH14" s="217"/>
      <c r="VEI14" s="217"/>
      <c r="VEJ14" s="217"/>
      <c r="VEK14" s="217"/>
      <c r="VEL14" s="217"/>
      <c r="VEM14" s="217"/>
      <c r="VEN14" s="217"/>
      <c r="VEO14" s="217"/>
      <c r="VEP14" s="217"/>
      <c r="VEQ14" s="217"/>
      <c r="VER14" s="217"/>
      <c r="VES14" s="217"/>
      <c r="VET14" s="217"/>
      <c r="VEU14" s="217"/>
      <c r="VEV14" s="217"/>
      <c r="VEW14" s="217"/>
      <c r="VEX14" s="217"/>
      <c r="VEY14" s="217"/>
      <c r="VEZ14" s="217"/>
      <c r="VFA14" s="217"/>
      <c r="VFB14" s="217"/>
      <c r="VFC14" s="217"/>
      <c r="VFD14" s="217"/>
      <c r="VFE14" s="217"/>
      <c r="VFF14" s="217"/>
      <c r="VFG14" s="217"/>
      <c r="VFH14" s="217"/>
      <c r="VFI14" s="217"/>
      <c r="VFJ14" s="217"/>
      <c r="VFK14" s="217"/>
      <c r="VFL14" s="217"/>
      <c r="VFM14" s="217"/>
      <c r="VFN14" s="217"/>
      <c r="VFO14" s="217"/>
      <c r="VFP14" s="217"/>
      <c r="VFQ14" s="217"/>
      <c r="VFR14" s="217"/>
      <c r="VFS14" s="217"/>
      <c r="VFT14" s="217"/>
      <c r="VFU14" s="217"/>
      <c r="VFV14" s="217"/>
      <c r="VFW14" s="217"/>
      <c r="VFX14" s="217"/>
      <c r="VFY14" s="217"/>
      <c r="VFZ14" s="217"/>
      <c r="VGA14" s="217"/>
      <c r="VGB14" s="217"/>
      <c r="VGC14" s="217"/>
      <c r="VGD14" s="217"/>
      <c r="VGE14" s="217"/>
      <c r="VGF14" s="217"/>
      <c r="VGG14" s="217"/>
      <c r="VGH14" s="217"/>
      <c r="VGI14" s="217"/>
      <c r="VGJ14" s="217"/>
      <c r="VGK14" s="217"/>
      <c r="VGL14" s="217"/>
      <c r="VGM14" s="217"/>
      <c r="VGN14" s="217"/>
      <c r="VGO14" s="217"/>
      <c r="VGP14" s="217"/>
      <c r="VGQ14" s="217"/>
      <c r="VGR14" s="217"/>
      <c r="VGS14" s="217"/>
      <c r="VGT14" s="217"/>
      <c r="VGU14" s="217"/>
      <c r="VGV14" s="217"/>
      <c r="VGW14" s="217"/>
      <c r="VGX14" s="217"/>
      <c r="VGY14" s="217"/>
      <c r="VGZ14" s="217"/>
      <c r="VHA14" s="217"/>
      <c r="VHB14" s="217"/>
      <c r="VHC14" s="217"/>
      <c r="VHD14" s="217"/>
      <c r="VHE14" s="217"/>
      <c r="VHF14" s="217"/>
      <c r="VHG14" s="217"/>
      <c r="VHH14" s="217"/>
      <c r="VHI14" s="217"/>
      <c r="VHJ14" s="217"/>
      <c r="VHK14" s="217"/>
      <c r="VHL14" s="217"/>
      <c r="VHM14" s="217"/>
      <c r="VHN14" s="217"/>
      <c r="VHO14" s="217"/>
      <c r="VHP14" s="217"/>
      <c r="VHQ14" s="217"/>
      <c r="VHR14" s="217"/>
      <c r="VHS14" s="217"/>
      <c r="VHT14" s="217"/>
      <c r="VHU14" s="217"/>
      <c r="VHV14" s="217"/>
      <c r="VHW14" s="217"/>
      <c r="VHX14" s="217"/>
      <c r="VHY14" s="217"/>
      <c r="VHZ14" s="217"/>
      <c r="VIA14" s="217"/>
      <c r="VIB14" s="217"/>
      <c r="VIC14" s="217"/>
      <c r="VID14" s="217"/>
      <c r="VIE14" s="217"/>
      <c r="VIF14" s="217"/>
      <c r="VIG14" s="217"/>
      <c r="VIH14" s="217"/>
      <c r="VII14" s="217"/>
      <c r="VIJ14" s="217"/>
      <c r="VIK14" s="217"/>
      <c r="VIL14" s="217"/>
      <c r="VIM14" s="217"/>
      <c r="VIN14" s="217"/>
      <c r="VIO14" s="217"/>
      <c r="VIP14" s="217"/>
      <c r="VIQ14" s="217"/>
      <c r="VIR14" s="217"/>
      <c r="VIS14" s="217"/>
      <c r="VIT14" s="217"/>
      <c r="VIU14" s="217"/>
      <c r="VIV14" s="217"/>
      <c r="VIW14" s="217"/>
      <c r="VIX14" s="217"/>
      <c r="VIY14" s="217"/>
      <c r="VIZ14" s="217"/>
      <c r="VJA14" s="217"/>
      <c r="VJB14" s="217"/>
      <c r="VJC14" s="217"/>
      <c r="VJD14" s="217"/>
      <c r="VJE14" s="217"/>
      <c r="VJF14" s="217"/>
      <c r="VJG14" s="217"/>
      <c r="VJH14" s="217"/>
      <c r="VJI14" s="217"/>
      <c r="VJJ14" s="217"/>
      <c r="VJK14" s="217"/>
      <c r="VJL14" s="217"/>
      <c r="VJM14" s="217"/>
      <c r="VJN14" s="217"/>
      <c r="VJO14" s="217"/>
      <c r="VJP14" s="217"/>
      <c r="VJQ14" s="217"/>
      <c r="VJR14" s="217"/>
      <c r="VJS14" s="217"/>
      <c r="VJT14" s="217"/>
      <c r="VJU14" s="217"/>
      <c r="VJV14" s="217"/>
      <c r="VJW14" s="217"/>
      <c r="VJX14" s="217"/>
      <c r="VJY14" s="217"/>
      <c r="VJZ14" s="217"/>
      <c r="VKA14" s="217"/>
      <c r="VKB14" s="217"/>
      <c r="VKC14" s="217"/>
      <c r="VKD14" s="217"/>
      <c r="VKE14" s="217"/>
      <c r="VKF14" s="217"/>
      <c r="VKG14" s="217"/>
      <c r="VKH14" s="217"/>
      <c r="VKI14" s="217"/>
      <c r="VKJ14" s="217"/>
      <c r="VKK14" s="217"/>
      <c r="VKL14" s="217"/>
      <c r="VKM14" s="217"/>
      <c r="VKN14" s="217"/>
      <c r="VKO14" s="217"/>
      <c r="VKP14" s="217"/>
      <c r="VKQ14" s="217"/>
      <c r="VKR14" s="217"/>
      <c r="VKS14" s="217"/>
      <c r="VKT14" s="217"/>
      <c r="VKU14" s="217"/>
      <c r="VKV14" s="217"/>
      <c r="VKW14" s="217"/>
      <c r="VKX14" s="217"/>
      <c r="VKY14" s="217"/>
      <c r="VKZ14" s="217"/>
      <c r="VLA14" s="217"/>
      <c r="VLB14" s="217"/>
      <c r="VLC14" s="217"/>
      <c r="VLD14" s="217"/>
      <c r="VLE14" s="217"/>
      <c r="VLF14" s="217"/>
      <c r="VLG14" s="217"/>
      <c r="VLH14" s="217"/>
      <c r="VLI14" s="217"/>
      <c r="VLJ14" s="217"/>
      <c r="VLK14" s="217"/>
      <c r="VLL14" s="217"/>
      <c r="VLM14" s="217"/>
      <c r="VLN14" s="217"/>
      <c r="VLO14" s="217"/>
      <c r="VLP14" s="217"/>
      <c r="VLQ14" s="217"/>
      <c r="VLR14" s="217"/>
      <c r="VLS14" s="217"/>
      <c r="VLT14" s="217"/>
      <c r="VLU14" s="217"/>
      <c r="VLV14" s="217"/>
      <c r="VLW14" s="217"/>
      <c r="VLX14" s="217"/>
      <c r="VLY14" s="217"/>
      <c r="VLZ14" s="217"/>
      <c r="VMA14" s="217"/>
      <c r="VMB14" s="217"/>
      <c r="VMC14" s="217"/>
      <c r="VMD14" s="217"/>
      <c r="VME14" s="217"/>
      <c r="VMF14" s="217"/>
      <c r="VMG14" s="217"/>
      <c r="VMH14" s="217"/>
      <c r="VMI14" s="217"/>
      <c r="VMJ14" s="217"/>
      <c r="VMK14" s="217"/>
      <c r="VML14" s="217"/>
      <c r="VMM14" s="217"/>
      <c r="VMN14" s="217"/>
      <c r="VMO14" s="217"/>
      <c r="VMP14" s="217"/>
      <c r="VMQ14" s="217"/>
      <c r="VMR14" s="217"/>
      <c r="VMS14" s="217"/>
      <c r="VMT14" s="217"/>
      <c r="VMU14" s="217"/>
      <c r="VMV14" s="217"/>
      <c r="VMW14" s="217"/>
      <c r="VMX14" s="217"/>
      <c r="VMY14" s="217"/>
      <c r="VMZ14" s="217"/>
      <c r="VNA14" s="217"/>
      <c r="VNB14" s="217"/>
      <c r="VNC14" s="217"/>
      <c r="VND14" s="217"/>
      <c r="VNE14" s="217"/>
      <c r="VNF14" s="217"/>
      <c r="VNG14" s="217"/>
      <c r="VNH14" s="217"/>
      <c r="VNI14" s="217"/>
      <c r="VNJ14" s="217"/>
      <c r="VNK14" s="217"/>
      <c r="VNL14" s="217"/>
      <c r="VNM14" s="217"/>
      <c r="VNN14" s="217"/>
      <c r="VNO14" s="217"/>
      <c r="VNP14" s="217"/>
      <c r="VNQ14" s="217"/>
      <c r="VNR14" s="217"/>
      <c r="VNS14" s="217"/>
      <c r="VNT14" s="217"/>
      <c r="VNU14" s="217"/>
      <c r="VNV14" s="217"/>
      <c r="VNW14" s="217"/>
      <c r="VNX14" s="217"/>
      <c r="VNY14" s="217"/>
      <c r="VNZ14" s="217"/>
      <c r="VOA14" s="217"/>
      <c r="VOB14" s="217"/>
      <c r="VOC14" s="217"/>
      <c r="VOD14" s="217"/>
      <c r="VOE14" s="217"/>
      <c r="VOF14" s="217"/>
      <c r="VOG14" s="217"/>
      <c r="VOH14" s="217"/>
      <c r="VOI14" s="217"/>
      <c r="VOJ14" s="217"/>
      <c r="VOK14" s="217"/>
      <c r="VOL14" s="217"/>
      <c r="VOM14" s="217"/>
      <c r="VON14" s="217"/>
      <c r="VOO14" s="217"/>
      <c r="VOP14" s="217"/>
      <c r="VOQ14" s="217"/>
      <c r="VOR14" s="217"/>
      <c r="VOS14" s="217"/>
      <c r="VOT14" s="217"/>
      <c r="VOU14" s="217"/>
      <c r="VOV14" s="217"/>
      <c r="VOW14" s="217"/>
      <c r="VOX14" s="217"/>
      <c r="VOY14" s="217"/>
      <c r="VOZ14" s="217"/>
      <c r="VPA14" s="217"/>
      <c r="VPB14" s="217"/>
      <c r="VPC14" s="217"/>
      <c r="VPD14" s="217"/>
      <c r="VPE14" s="217"/>
      <c r="VPF14" s="217"/>
      <c r="VPG14" s="217"/>
      <c r="VPH14" s="217"/>
      <c r="VPI14" s="217"/>
      <c r="VPJ14" s="217"/>
      <c r="VPK14" s="217"/>
      <c r="VPL14" s="217"/>
      <c r="VPM14" s="217"/>
      <c r="VPN14" s="217"/>
      <c r="VPO14" s="217"/>
      <c r="VPP14" s="217"/>
      <c r="VPQ14" s="217"/>
      <c r="VPR14" s="217"/>
      <c r="VPS14" s="217"/>
      <c r="VPT14" s="217"/>
      <c r="VPU14" s="217"/>
      <c r="VPV14" s="217"/>
      <c r="VPW14" s="217"/>
      <c r="VPX14" s="217"/>
      <c r="VPY14" s="217"/>
      <c r="VPZ14" s="217"/>
      <c r="VQA14" s="217"/>
      <c r="VQB14" s="217"/>
      <c r="VQC14" s="217"/>
      <c r="VQD14" s="217"/>
      <c r="VQE14" s="217"/>
      <c r="VQF14" s="217"/>
      <c r="VQG14" s="217"/>
      <c r="VQH14" s="217"/>
      <c r="VQI14" s="217"/>
      <c r="VQJ14" s="217"/>
      <c r="VQK14" s="217"/>
      <c r="VQL14" s="217"/>
      <c r="VQM14" s="217"/>
      <c r="VQN14" s="217"/>
      <c r="VQO14" s="217"/>
      <c r="VQP14" s="217"/>
      <c r="VQQ14" s="217"/>
      <c r="VQR14" s="217"/>
      <c r="VQS14" s="217"/>
      <c r="VQT14" s="217"/>
      <c r="VQU14" s="217"/>
      <c r="VQV14" s="217"/>
      <c r="VQW14" s="217"/>
      <c r="VQX14" s="217"/>
      <c r="VQY14" s="217"/>
      <c r="VQZ14" s="217"/>
      <c r="VRA14" s="217"/>
      <c r="VRB14" s="217"/>
      <c r="VRC14" s="217"/>
      <c r="VRD14" s="217"/>
      <c r="VRE14" s="217"/>
      <c r="VRF14" s="217"/>
      <c r="VRG14" s="217"/>
      <c r="VRH14" s="217"/>
      <c r="VRI14" s="217"/>
      <c r="VRJ14" s="217"/>
      <c r="VRK14" s="217"/>
      <c r="VRL14" s="217"/>
      <c r="VRM14" s="217"/>
      <c r="VRN14" s="217"/>
      <c r="VRO14" s="217"/>
      <c r="VRP14" s="217"/>
      <c r="VRQ14" s="217"/>
      <c r="VRR14" s="217"/>
      <c r="VRS14" s="217"/>
      <c r="VRT14" s="217"/>
      <c r="VRU14" s="217"/>
      <c r="VRV14" s="217"/>
      <c r="VRW14" s="217"/>
      <c r="VRX14" s="217"/>
      <c r="VRY14" s="217"/>
      <c r="VRZ14" s="217"/>
      <c r="VSA14" s="217"/>
      <c r="VSB14" s="217"/>
      <c r="VSC14" s="217"/>
      <c r="VSD14" s="217"/>
      <c r="VSE14" s="217"/>
      <c r="VSF14" s="217"/>
      <c r="VSG14" s="217"/>
      <c r="VSH14" s="217"/>
      <c r="VSI14" s="217"/>
      <c r="VSJ14" s="217"/>
      <c r="VSK14" s="217"/>
      <c r="VSL14" s="217"/>
      <c r="VSM14" s="217"/>
      <c r="VSN14" s="217"/>
      <c r="VSO14" s="217"/>
      <c r="VSP14" s="217"/>
      <c r="VSQ14" s="217"/>
      <c r="VSR14" s="217"/>
      <c r="VSS14" s="217"/>
      <c r="VST14" s="217"/>
      <c r="VSU14" s="217"/>
      <c r="VSV14" s="217"/>
      <c r="VSW14" s="217"/>
      <c r="VSX14" s="217"/>
      <c r="VSY14" s="217"/>
      <c r="VSZ14" s="217"/>
      <c r="VTA14" s="217"/>
      <c r="VTB14" s="217"/>
      <c r="VTC14" s="217"/>
      <c r="VTD14" s="217"/>
      <c r="VTE14" s="217"/>
      <c r="VTF14" s="217"/>
      <c r="VTG14" s="217"/>
      <c r="VTH14" s="217"/>
      <c r="VTI14" s="217"/>
      <c r="VTJ14" s="217"/>
      <c r="VTK14" s="217"/>
      <c r="VTL14" s="217"/>
      <c r="VTM14" s="217"/>
      <c r="VTN14" s="217"/>
      <c r="VTO14" s="217"/>
      <c r="VTP14" s="217"/>
      <c r="VTQ14" s="217"/>
      <c r="VTR14" s="217"/>
      <c r="VTS14" s="217"/>
      <c r="VTT14" s="217"/>
      <c r="VTU14" s="217"/>
      <c r="VTV14" s="217"/>
      <c r="VTW14" s="217"/>
      <c r="VTX14" s="217"/>
      <c r="VTY14" s="217"/>
      <c r="VTZ14" s="217"/>
      <c r="VUA14" s="217"/>
      <c r="VUB14" s="217"/>
      <c r="VUC14" s="217"/>
      <c r="VUD14" s="217"/>
      <c r="VUE14" s="217"/>
      <c r="VUF14" s="217"/>
      <c r="VUG14" s="217"/>
      <c r="VUH14" s="217"/>
      <c r="VUI14" s="217"/>
      <c r="VUJ14" s="217"/>
      <c r="VUK14" s="217"/>
      <c r="VUL14" s="217"/>
      <c r="VUM14" s="217"/>
      <c r="VUN14" s="217"/>
      <c r="VUO14" s="217"/>
      <c r="VUP14" s="217"/>
      <c r="VUQ14" s="217"/>
      <c r="VUR14" s="217"/>
      <c r="VUS14" s="217"/>
      <c r="VUT14" s="217"/>
      <c r="VUU14" s="217"/>
      <c r="VUV14" s="217"/>
      <c r="VUW14" s="217"/>
      <c r="VUX14" s="217"/>
      <c r="VUY14" s="217"/>
      <c r="VUZ14" s="217"/>
      <c r="VVA14" s="217"/>
      <c r="VVB14" s="217"/>
      <c r="VVC14" s="217"/>
      <c r="VVD14" s="217"/>
      <c r="VVE14" s="217"/>
      <c r="VVF14" s="217"/>
      <c r="VVG14" s="217"/>
      <c r="VVH14" s="217"/>
      <c r="VVI14" s="217"/>
      <c r="VVJ14" s="217"/>
      <c r="VVK14" s="217"/>
      <c r="VVL14" s="217"/>
      <c r="VVM14" s="217"/>
      <c r="VVN14" s="217"/>
      <c r="VVO14" s="217"/>
      <c r="VVP14" s="217"/>
      <c r="VVQ14" s="217"/>
      <c r="VVR14" s="217"/>
      <c r="VVS14" s="217"/>
      <c r="VVT14" s="217"/>
      <c r="VVU14" s="217"/>
      <c r="VVV14" s="217"/>
      <c r="VVW14" s="217"/>
      <c r="VVX14" s="217"/>
      <c r="VVY14" s="217"/>
      <c r="VVZ14" s="217"/>
      <c r="VWA14" s="217"/>
      <c r="VWB14" s="217"/>
      <c r="VWC14" s="217"/>
      <c r="VWD14" s="217"/>
      <c r="VWE14" s="217"/>
      <c r="VWF14" s="217"/>
      <c r="VWG14" s="217"/>
      <c r="VWH14" s="217"/>
      <c r="VWI14" s="217"/>
      <c r="VWJ14" s="217"/>
      <c r="VWK14" s="217"/>
      <c r="VWL14" s="217"/>
      <c r="VWM14" s="217"/>
      <c r="VWN14" s="217"/>
      <c r="VWO14" s="217"/>
      <c r="VWP14" s="217"/>
      <c r="VWQ14" s="217"/>
      <c r="VWR14" s="217"/>
      <c r="VWS14" s="217"/>
      <c r="VWT14" s="217"/>
      <c r="VWU14" s="217"/>
      <c r="VWV14" s="217"/>
      <c r="VWW14" s="217"/>
      <c r="VWX14" s="217"/>
      <c r="VWY14" s="217"/>
      <c r="VWZ14" s="217"/>
      <c r="VXA14" s="217"/>
      <c r="VXB14" s="217"/>
      <c r="VXC14" s="217"/>
      <c r="VXD14" s="217"/>
      <c r="VXE14" s="217"/>
      <c r="VXF14" s="217"/>
      <c r="VXG14" s="217"/>
      <c r="VXH14" s="217"/>
      <c r="VXI14" s="217"/>
      <c r="VXJ14" s="217"/>
      <c r="VXK14" s="217"/>
      <c r="VXL14" s="217"/>
      <c r="VXM14" s="217"/>
      <c r="VXN14" s="217"/>
      <c r="VXO14" s="217"/>
      <c r="VXP14" s="217"/>
      <c r="VXQ14" s="217"/>
      <c r="VXR14" s="217"/>
      <c r="VXS14" s="217"/>
      <c r="VXT14" s="217"/>
      <c r="VXU14" s="217"/>
      <c r="VXV14" s="217"/>
      <c r="VXW14" s="217"/>
      <c r="VXX14" s="217"/>
      <c r="VXY14" s="217"/>
      <c r="VXZ14" s="217"/>
      <c r="VYA14" s="217"/>
      <c r="VYB14" s="217"/>
      <c r="VYC14" s="217"/>
      <c r="VYD14" s="217"/>
      <c r="VYE14" s="217"/>
      <c r="VYF14" s="217"/>
      <c r="VYG14" s="217"/>
      <c r="VYH14" s="217"/>
      <c r="VYI14" s="217"/>
      <c r="VYJ14" s="217"/>
      <c r="VYK14" s="217"/>
      <c r="VYL14" s="217"/>
      <c r="VYM14" s="217"/>
      <c r="VYN14" s="217"/>
      <c r="VYO14" s="217"/>
      <c r="VYP14" s="217"/>
      <c r="VYQ14" s="217"/>
      <c r="VYR14" s="217"/>
      <c r="VYS14" s="217"/>
      <c r="VYT14" s="217"/>
      <c r="VYU14" s="217"/>
      <c r="VYV14" s="217"/>
      <c r="VYW14" s="217"/>
      <c r="VYX14" s="217"/>
      <c r="VYY14" s="217"/>
      <c r="VYZ14" s="217"/>
      <c r="VZA14" s="217"/>
      <c r="VZB14" s="217"/>
      <c r="VZC14" s="217"/>
      <c r="VZD14" s="217"/>
      <c r="VZE14" s="217"/>
      <c r="VZF14" s="217"/>
      <c r="VZG14" s="217"/>
      <c r="VZH14" s="217"/>
      <c r="VZI14" s="217"/>
      <c r="VZJ14" s="217"/>
      <c r="VZK14" s="217"/>
      <c r="VZL14" s="217"/>
      <c r="VZM14" s="217"/>
      <c r="VZN14" s="217"/>
      <c r="VZO14" s="217"/>
      <c r="VZP14" s="217"/>
      <c r="VZQ14" s="217"/>
      <c r="VZR14" s="217"/>
      <c r="VZS14" s="217"/>
      <c r="VZT14" s="217"/>
      <c r="VZU14" s="217"/>
      <c r="VZV14" s="217"/>
      <c r="VZW14" s="217"/>
      <c r="VZX14" s="217"/>
      <c r="VZY14" s="217"/>
      <c r="VZZ14" s="217"/>
      <c r="WAA14" s="217"/>
      <c r="WAB14" s="217"/>
      <c r="WAC14" s="217"/>
      <c r="WAD14" s="217"/>
      <c r="WAE14" s="217"/>
      <c r="WAF14" s="217"/>
      <c r="WAG14" s="217"/>
      <c r="WAH14" s="217"/>
      <c r="WAI14" s="217"/>
      <c r="WAJ14" s="217"/>
      <c r="WAK14" s="217"/>
      <c r="WAL14" s="217"/>
      <c r="WAM14" s="217"/>
      <c r="WAN14" s="217"/>
      <c r="WAO14" s="217"/>
      <c r="WAP14" s="217"/>
      <c r="WAQ14" s="217"/>
      <c r="WAR14" s="217"/>
      <c r="WAS14" s="217"/>
      <c r="WAT14" s="217"/>
      <c r="WAU14" s="217"/>
      <c r="WAV14" s="217"/>
      <c r="WAW14" s="217"/>
      <c r="WAX14" s="217"/>
      <c r="WAY14" s="217"/>
      <c r="WAZ14" s="217"/>
      <c r="WBA14" s="217"/>
      <c r="WBB14" s="217"/>
      <c r="WBC14" s="217"/>
      <c r="WBD14" s="217"/>
      <c r="WBE14" s="217"/>
      <c r="WBF14" s="217"/>
      <c r="WBG14" s="217"/>
      <c r="WBH14" s="217"/>
      <c r="WBI14" s="217"/>
      <c r="WBJ14" s="217"/>
      <c r="WBK14" s="217"/>
      <c r="WBL14" s="217"/>
      <c r="WBM14" s="217"/>
      <c r="WBN14" s="217"/>
      <c r="WBO14" s="217"/>
      <c r="WBP14" s="217"/>
      <c r="WBQ14" s="217"/>
      <c r="WBR14" s="217"/>
      <c r="WBS14" s="217"/>
      <c r="WBT14" s="217"/>
      <c r="WBU14" s="217"/>
      <c r="WBV14" s="217"/>
      <c r="WBW14" s="217"/>
      <c r="WBX14" s="217"/>
      <c r="WBY14" s="217"/>
      <c r="WBZ14" s="217"/>
      <c r="WCA14" s="217"/>
      <c r="WCB14" s="217"/>
      <c r="WCC14" s="217"/>
      <c r="WCD14" s="217"/>
      <c r="WCE14" s="217"/>
      <c r="WCF14" s="217"/>
      <c r="WCG14" s="217"/>
      <c r="WCH14" s="217"/>
      <c r="WCI14" s="217"/>
      <c r="WCJ14" s="217"/>
      <c r="WCK14" s="217"/>
      <c r="WCL14" s="217"/>
      <c r="WCM14" s="217"/>
      <c r="WCN14" s="217"/>
      <c r="WCO14" s="217"/>
      <c r="WCP14" s="217"/>
      <c r="WCQ14" s="217"/>
      <c r="WCR14" s="217"/>
      <c r="WCS14" s="217"/>
      <c r="WCT14" s="217"/>
      <c r="WCU14" s="217"/>
      <c r="WCV14" s="217"/>
      <c r="WCW14" s="217"/>
      <c r="WCX14" s="217"/>
      <c r="WCY14" s="217"/>
      <c r="WCZ14" s="217"/>
      <c r="WDA14" s="217"/>
      <c r="WDB14" s="217"/>
      <c r="WDC14" s="217"/>
      <c r="WDD14" s="217"/>
      <c r="WDE14" s="217"/>
      <c r="WDF14" s="217"/>
      <c r="WDG14" s="217"/>
      <c r="WDH14" s="217"/>
      <c r="WDI14" s="217"/>
      <c r="WDJ14" s="217"/>
      <c r="WDK14" s="217"/>
      <c r="WDL14" s="217"/>
      <c r="WDM14" s="217"/>
      <c r="WDN14" s="217"/>
      <c r="WDO14" s="217"/>
      <c r="WDP14" s="217"/>
      <c r="WDQ14" s="217"/>
      <c r="WDR14" s="217"/>
      <c r="WDS14" s="217"/>
      <c r="WDT14" s="217"/>
      <c r="WDU14" s="217"/>
      <c r="WDV14" s="217"/>
      <c r="WDW14" s="217"/>
      <c r="WDX14" s="217"/>
      <c r="WDY14" s="217"/>
      <c r="WDZ14" s="217"/>
      <c r="WEA14" s="217"/>
      <c r="WEB14" s="217"/>
      <c r="WEC14" s="217"/>
      <c r="WED14" s="217"/>
      <c r="WEE14" s="217"/>
      <c r="WEF14" s="217"/>
      <c r="WEG14" s="217"/>
      <c r="WEH14" s="217"/>
      <c r="WEI14" s="217"/>
      <c r="WEJ14" s="217"/>
      <c r="WEK14" s="217"/>
      <c r="WEL14" s="217"/>
      <c r="WEM14" s="217"/>
      <c r="WEN14" s="217"/>
      <c r="WEO14" s="217"/>
      <c r="WEP14" s="217"/>
      <c r="WEQ14" s="217"/>
      <c r="WER14" s="217"/>
      <c r="WES14" s="217"/>
      <c r="WET14" s="217"/>
      <c r="WEU14" s="217"/>
      <c r="WEV14" s="217"/>
      <c r="WEW14" s="217"/>
      <c r="WEX14" s="217"/>
      <c r="WEY14" s="217"/>
      <c r="WEZ14" s="217"/>
      <c r="WFA14" s="217"/>
      <c r="WFB14" s="217"/>
      <c r="WFC14" s="217"/>
      <c r="WFD14" s="217"/>
      <c r="WFE14" s="217"/>
      <c r="WFF14" s="217"/>
      <c r="WFG14" s="217"/>
      <c r="WFH14" s="217"/>
      <c r="WFI14" s="217"/>
      <c r="WFJ14" s="217"/>
      <c r="WFK14" s="217"/>
      <c r="WFL14" s="217"/>
      <c r="WFM14" s="217"/>
      <c r="WFN14" s="217"/>
      <c r="WFO14" s="217"/>
      <c r="WFP14" s="217"/>
      <c r="WFQ14" s="217"/>
      <c r="WFR14" s="217"/>
      <c r="WFS14" s="217"/>
      <c r="WFT14" s="217"/>
      <c r="WFU14" s="217"/>
      <c r="WFV14" s="217"/>
      <c r="WFW14" s="217"/>
      <c r="WFX14" s="217"/>
      <c r="WFY14" s="217"/>
      <c r="WFZ14" s="217"/>
      <c r="WGA14" s="217"/>
      <c r="WGB14" s="217"/>
      <c r="WGC14" s="217"/>
      <c r="WGD14" s="217"/>
      <c r="WGE14" s="217"/>
      <c r="WGF14" s="217"/>
      <c r="WGG14" s="217"/>
      <c r="WGH14" s="217"/>
      <c r="WGI14" s="217"/>
      <c r="WGJ14" s="217"/>
      <c r="WGK14" s="217"/>
      <c r="WGL14" s="217"/>
      <c r="WGM14" s="217"/>
      <c r="WGN14" s="217"/>
      <c r="WGO14" s="217"/>
      <c r="WGP14" s="217"/>
      <c r="WGQ14" s="217"/>
      <c r="WGR14" s="217"/>
      <c r="WGS14" s="217"/>
      <c r="WGT14" s="217"/>
      <c r="WGU14" s="217"/>
      <c r="WGV14" s="217"/>
      <c r="WGW14" s="217"/>
      <c r="WGX14" s="217"/>
      <c r="WGY14" s="217"/>
      <c r="WGZ14" s="217"/>
      <c r="WHA14" s="217"/>
      <c r="WHB14" s="217"/>
      <c r="WHC14" s="217"/>
      <c r="WHD14" s="217"/>
      <c r="WHE14" s="217"/>
      <c r="WHF14" s="217"/>
      <c r="WHG14" s="217"/>
      <c r="WHH14" s="217"/>
      <c r="WHI14" s="217"/>
      <c r="WHJ14" s="217"/>
      <c r="WHK14" s="217"/>
      <c r="WHL14" s="217"/>
      <c r="WHM14" s="217"/>
      <c r="WHN14" s="217"/>
      <c r="WHO14" s="217"/>
      <c r="WHP14" s="217"/>
      <c r="WHQ14" s="217"/>
      <c r="WHR14" s="217"/>
      <c r="WHS14" s="217"/>
      <c r="WHT14" s="217"/>
      <c r="WHU14" s="217"/>
      <c r="WHV14" s="217"/>
      <c r="WHW14" s="217"/>
      <c r="WHX14" s="217"/>
      <c r="WHY14" s="217"/>
      <c r="WHZ14" s="217"/>
      <c r="WIA14" s="217"/>
      <c r="WIB14" s="217"/>
      <c r="WIC14" s="217"/>
      <c r="WID14" s="217"/>
      <c r="WIE14" s="217"/>
      <c r="WIF14" s="217"/>
      <c r="WIG14" s="217"/>
      <c r="WIH14" s="217"/>
      <c r="WII14" s="217"/>
      <c r="WIJ14" s="217"/>
      <c r="WIK14" s="217"/>
      <c r="WIL14" s="217"/>
      <c r="WIM14" s="217"/>
      <c r="WIN14" s="217"/>
      <c r="WIO14" s="217"/>
      <c r="WIP14" s="217"/>
      <c r="WIQ14" s="217"/>
      <c r="WIR14" s="217"/>
      <c r="WIS14" s="217"/>
      <c r="WIT14" s="217"/>
      <c r="WIU14" s="217"/>
      <c r="WIV14" s="217"/>
      <c r="WIW14" s="217"/>
      <c r="WIX14" s="217"/>
      <c r="WIY14" s="217"/>
      <c r="WIZ14" s="217"/>
      <c r="WJA14" s="217"/>
      <c r="WJB14" s="217"/>
      <c r="WJC14" s="217"/>
      <c r="WJD14" s="217"/>
      <c r="WJE14" s="217"/>
      <c r="WJF14" s="217"/>
      <c r="WJG14" s="217"/>
      <c r="WJH14" s="217"/>
      <c r="WJI14" s="217"/>
      <c r="WJJ14" s="217"/>
      <c r="WJK14" s="217"/>
      <c r="WJL14" s="217"/>
      <c r="WJM14" s="217"/>
      <c r="WJN14" s="217"/>
      <c r="WJO14" s="217"/>
      <c r="WJP14" s="217"/>
      <c r="WJQ14" s="217"/>
      <c r="WJR14" s="217"/>
      <c r="WJS14" s="217"/>
      <c r="WJT14" s="217"/>
      <c r="WJU14" s="217"/>
      <c r="WJV14" s="217"/>
      <c r="WJW14" s="217"/>
      <c r="WJX14" s="217"/>
      <c r="WJY14" s="217"/>
      <c r="WJZ14" s="217"/>
      <c r="WKA14" s="217"/>
      <c r="WKB14" s="217"/>
      <c r="WKC14" s="217"/>
      <c r="WKD14" s="217"/>
      <c r="WKE14" s="217"/>
      <c r="WKF14" s="217"/>
      <c r="WKG14" s="217"/>
      <c r="WKH14" s="217"/>
      <c r="WKI14" s="217"/>
      <c r="WKJ14" s="217"/>
      <c r="WKK14" s="217"/>
      <c r="WKL14" s="217"/>
      <c r="WKM14" s="217"/>
      <c r="WKN14" s="217"/>
      <c r="WKO14" s="217"/>
      <c r="WKP14" s="217"/>
      <c r="WKQ14" s="217"/>
      <c r="WKR14" s="217"/>
      <c r="WKS14" s="217"/>
      <c r="WKT14" s="217"/>
      <c r="WKU14" s="217"/>
      <c r="WKV14" s="217"/>
      <c r="WKW14" s="217"/>
      <c r="WKX14" s="217"/>
      <c r="WKY14" s="217"/>
      <c r="WKZ14" s="217"/>
      <c r="WLA14" s="217"/>
      <c r="WLB14" s="217"/>
      <c r="WLC14" s="217"/>
      <c r="WLD14" s="217"/>
      <c r="WLE14" s="217"/>
      <c r="WLF14" s="217"/>
      <c r="WLG14" s="217"/>
      <c r="WLH14" s="217"/>
      <c r="WLI14" s="217"/>
      <c r="WLJ14" s="217"/>
      <c r="WLK14" s="217"/>
      <c r="WLL14" s="217"/>
      <c r="WLM14" s="217"/>
      <c r="WLN14" s="217"/>
      <c r="WLO14" s="217"/>
      <c r="WLP14" s="217"/>
      <c r="WLQ14" s="217"/>
      <c r="WLR14" s="217"/>
      <c r="WLS14" s="217"/>
      <c r="WLT14" s="217"/>
      <c r="WLU14" s="217"/>
      <c r="WLV14" s="217"/>
      <c r="WLW14" s="217"/>
      <c r="WLX14" s="217"/>
      <c r="WLY14" s="217"/>
      <c r="WLZ14" s="217"/>
      <c r="WMA14" s="217"/>
      <c r="WMB14" s="217"/>
      <c r="WMC14" s="217"/>
      <c r="WMD14" s="217"/>
      <c r="WME14" s="217"/>
      <c r="WMF14" s="217"/>
      <c r="WMG14" s="217"/>
      <c r="WMH14" s="217"/>
      <c r="WMI14" s="217"/>
      <c r="WMJ14" s="217"/>
      <c r="WMK14" s="217"/>
      <c r="WML14" s="217"/>
      <c r="WMM14" s="217"/>
      <c r="WMN14" s="217"/>
      <c r="WMO14" s="217"/>
      <c r="WMP14" s="217"/>
      <c r="WMQ14" s="217"/>
      <c r="WMR14" s="217"/>
      <c r="WMS14" s="217"/>
      <c r="WMT14" s="217"/>
      <c r="WMU14" s="217"/>
      <c r="WMV14" s="217"/>
      <c r="WMW14" s="217"/>
      <c r="WMX14" s="217"/>
      <c r="WMY14" s="217"/>
      <c r="WMZ14" s="217"/>
      <c r="WNA14" s="217"/>
      <c r="WNB14" s="217"/>
      <c r="WNC14" s="217"/>
      <c r="WND14" s="217"/>
      <c r="WNE14" s="217"/>
      <c r="WNF14" s="217"/>
      <c r="WNG14" s="217"/>
      <c r="WNH14" s="217"/>
      <c r="WNI14" s="217"/>
      <c r="WNJ14" s="217"/>
      <c r="WNK14" s="217"/>
      <c r="WNL14" s="217"/>
      <c r="WNM14" s="217"/>
      <c r="WNN14" s="217"/>
      <c r="WNO14" s="217"/>
      <c r="WNP14" s="217"/>
      <c r="WNQ14" s="217"/>
      <c r="WNR14" s="217"/>
      <c r="WNS14" s="217"/>
      <c r="WNT14" s="217"/>
      <c r="WNU14" s="217"/>
      <c r="WNV14" s="217"/>
      <c r="WNW14" s="217"/>
      <c r="WNX14" s="217"/>
      <c r="WNY14" s="217"/>
      <c r="WNZ14" s="217"/>
      <c r="WOA14" s="217"/>
      <c r="WOB14" s="217"/>
      <c r="WOC14" s="217"/>
      <c r="WOD14" s="217"/>
      <c r="WOE14" s="217"/>
      <c r="WOF14" s="217"/>
      <c r="WOG14" s="217"/>
      <c r="WOH14" s="217"/>
      <c r="WOI14" s="217"/>
      <c r="WOJ14" s="217"/>
      <c r="WOK14" s="217"/>
      <c r="WOL14" s="217"/>
      <c r="WOM14" s="217"/>
      <c r="WON14" s="217"/>
      <c r="WOO14" s="217"/>
      <c r="WOP14" s="217"/>
      <c r="WOQ14" s="217"/>
      <c r="WOR14" s="217"/>
      <c r="WOS14" s="217"/>
      <c r="WOT14" s="217"/>
      <c r="WOU14" s="217"/>
      <c r="WOV14" s="217"/>
      <c r="WOW14" s="217"/>
      <c r="WOX14" s="217"/>
      <c r="WOY14" s="217"/>
      <c r="WOZ14" s="217"/>
      <c r="WPA14" s="217"/>
      <c r="WPB14" s="217"/>
      <c r="WPC14" s="217"/>
      <c r="WPD14" s="217"/>
      <c r="WPE14" s="217"/>
      <c r="WPF14" s="217"/>
      <c r="WPG14" s="217"/>
      <c r="WPH14" s="217"/>
      <c r="WPI14" s="217"/>
      <c r="WPJ14" s="217"/>
      <c r="WPK14" s="217"/>
      <c r="WPL14" s="217"/>
      <c r="WPM14" s="217"/>
      <c r="WPN14" s="217"/>
      <c r="WPO14" s="217"/>
      <c r="WPP14" s="217"/>
      <c r="WPQ14" s="217"/>
      <c r="WPR14" s="217"/>
      <c r="WPS14" s="217"/>
      <c r="WPT14" s="217"/>
      <c r="WPU14" s="217"/>
      <c r="WPV14" s="217"/>
      <c r="WPW14" s="217"/>
      <c r="WPX14" s="217"/>
      <c r="WPY14" s="217"/>
      <c r="WPZ14" s="217"/>
      <c r="WQA14" s="217"/>
      <c r="WQB14" s="217"/>
      <c r="WQC14" s="217"/>
      <c r="WQD14" s="217"/>
      <c r="WQE14" s="217"/>
      <c r="WQF14" s="217"/>
      <c r="WQG14" s="217"/>
      <c r="WQH14" s="217"/>
      <c r="WQI14" s="217"/>
      <c r="WQJ14" s="217"/>
      <c r="WQK14" s="217"/>
      <c r="WQL14" s="217"/>
      <c r="WQM14" s="217"/>
      <c r="WQN14" s="217"/>
      <c r="WQO14" s="217"/>
      <c r="WQP14" s="217"/>
      <c r="WQQ14" s="217"/>
      <c r="WQR14" s="217"/>
      <c r="WQS14" s="217"/>
      <c r="WQT14" s="217"/>
      <c r="WQU14" s="217"/>
      <c r="WQV14" s="217"/>
      <c r="WQW14" s="217"/>
      <c r="WQX14" s="217"/>
      <c r="WQY14" s="217"/>
      <c r="WQZ14" s="217"/>
      <c r="WRA14" s="217"/>
      <c r="WRB14" s="217"/>
      <c r="WRC14" s="217"/>
      <c r="WRD14" s="217"/>
      <c r="WRE14" s="217"/>
      <c r="WRF14" s="217"/>
      <c r="WRG14" s="217"/>
      <c r="WRH14" s="217"/>
      <c r="WRI14" s="217"/>
      <c r="WRJ14" s="217"/>
      <c r="WRK14" s="217"/>
      <c r="WRL14" s="217"/>
      <c r="WRM14" s="217"/>
      <c r="WRN14" s="217"/>
      <c r="WRO14" s="217"/>
      <c r="WRP14" s="217"/>
      <c r="WRQ14" s="217"/>
      <c r="WRR14" s="217"/>
      <c r="WRS14" s="217"/>
      <c r="WRT14" s="217"/>
      <c r="WRU14" s="217"/>
      <c r="WRV14" s="217"/>
      <c r="WRW14" s="217"/>
      <c r="WRX14" s="217"/>
      <c r="WRY14" s="217"/>
      <c r="WRZ14" s="217"/>
      <c r="WSA14" s="217"/>
      <c r="WSB14" s="217"/>
      <c r="WSC14" s="217"/>
      <c r="WSD14" s="217"/>
      <c r="WSE14" s="217"/>
      <c r="WSF14" s="217"/>
      <c r="WSG14" s="217"/>
      <c r="WSH14" s="217"/>
      <c r="WSI14" s="217"/>
      <c r="WSJ14" s="217"/>
      <c r="WSK14" s="217"/>
      <c r="WSL14" s="217"/>
      <c r="WSM14" s="217"/>
      <c r="WSN14" s="217"/>
      <c r="WSO14" s="217"/>
      <c r="WSP14" s="217"/>
      <c r="WSQ14" s="217"/>
      <c r="WSR14" s="217"/>
      <c r="WSS14" s="217"/>
      <c r="WST14" s="217"/>
      <c r="WSU14" s="217"/>
      <c r="WSV14" s="217"/>
      <c r="WSW14" s="217"/>
      <c r="WSX14" s="217"/>
      <c r="WSY14" s="217"/>
      <c r="WSZ14" s="217"/>
      <c r="WTA14" s="217"/>
      <c r="WTB14" s="217"/>
      <c r="WTC14" s="217"/>
      <c r="WTD14" s="217"/>
      <c r="WTE14" s="217"/>
      <c r="WTF14" s="217"/>
      <c r="WTG14" s="217"/>
      <c r="WTH14" s="217"/>
      <c r="WTI14" s="217"/>
      <c r="WTJ14" s="217"/>
      <c r="WTK14" s="217"/>
      <c r="WTL14" s="217"/>
      <c r="WTM14" s="217"/>
      <c r="WTN14" s="217"/>
      <c r="WTO14" s="217"/>
      <c r="WTP14" s="217"/>
      <c r="WTQ14" s="217"/>
      <c r="WTR14" s="217"/>
      <c r="WTS14" s="217"/>
      <c r="WTT14" s="217"/>
      <c r="WTU14" s="217"/>
      <c r="WTV14" s="217"/>
      <c r="WTW14" s="217"/>
      <c r="WTX14" s="217"/>
      <c r="WTY14" s="217"/>
      <c r="WTZ14" s="217"/>
      <c r="WUA14" s="217"/>
      <c r="WUB14" s="217"/>
      <c r="WUC14" s="217"/>
      <c r="WUD14" s="217"/>
      <c r="WUE14" s="217"/>
      <c r="WUF14" s="217"/>
      <c r="WUG14" s="217"/>
      <c r="WUH14" s="217"/>
      <c r="WUI14" s="217"/>
      <c r="WUJ14" s="217"/>
      <c r="WUK14" s="217"/>
      <c r="WUL14" s="217"/>
      <c r="WUM14" s="217"/>
      <c r="WUN14" s="217"/>
      <c r="WUO14" s="217"/>
      <c r="WUP14" s="217"/>
      <c r="WUQ14" s="217"/>
      <c r="WUR14" s="217"/>
      <c r="WUS14" s="217"/>
      <c r="WUT14" s="217"/>
      <c r="WUU14" s="217"/>
      <c r="WUV14" s="217"/>
      <c r="WUW14" s="217"/>
      <c r="WUX14" s="217"/>
      <c r="WUY14" s="217"/>
      <c r="WUZ14" s="217"/>
      <c r="WVA14" s="217"/>
      <c r="WVB14" s="217"/>
      <c r="WVC14" s="217"/>
      <c r="WVD14" s="217"/>
      <c r="WVE14" s="217"/>
      <c r="WVF14" s="217"/>
      <c r="WVG14" s="217"/>
      <c r="WVH14" s="217"/>
      <c r="WVI14" s="217"/>
      <c r="WVJ14" s="217"/>
      <c r="WVK14" s="217"/>
      <c r="WVL14" s="217"/>
      <c r="WVM14" s="217"/>
      <c r="WVN14" s="217"/>
      <c r="WVO14" s="217"/>
      <c r="WVP14" s="217"/>
      <c r="WVQ14" s="217"/>
      <c r="WVR14" s="217"/>
      <c r="WVS14" s="217"/>
      <c r="WVT14" s="217"/>
      <c r="WVU14" s="217"/>
      <c r="WVV14" s="217"/>
      <c r="WVW14" s="217"/>
      <c r="WVX14" s="217"/>
      <c r="WVY14" s="217"/>
      <c r="WVZ14" s="217"/>
      <c r="WWA14" s="217"/>
      <c r="WWB14" s="217"/>
      <c r="WWC14" s="217"/>
      <c r="WWD14" s="217"/>
      <c r="WWE14" s="217"/>
      <c r="WWF14" s="217"/>
      <c r="WWG14" s="217"/>
      <c r="WWH14" s="217"/>
      <c r="WWI14" s="217"/>
      <c r="WWJ14" s="217"/>
      <c r="WWK14" s="217"/>
      <c r="WWL14" s="217"/>
      <c r="WWM14" s="217"/>
      <c r="WWN14" s="217"/>
      <c r="WWO14" s="217"/>
      <c r="WWP14" s="217"/>
      <c r="WWQ14" s="217"/>
      <c r="WWR14" s="217"/>
      <c r="WWS14" s="217"/>
      <c r="WWT14" s="217"/>
      <c r="WWU14" s="217"/>
      <c r="WWV14" s="217"/>
      <c r="WWW14" s="217"/>
      <c r="WWX14" s="217"/>
      <c r="WWY14" s="217"/>
      <c r="WWZ14" s="217"/>
      <c r="WXA14" s="217"/>
      <c r="WXB14" s="217"/>
      <c r="WXC14" s="217"/>
      <c r="WXD14" s="217"/>
      <c r="WXE14" s="217"/>
      <c r="WXF14" s="217"/>
      <c r="WXG14" s="217"/>
      <c r="WXH14" s="217"/>
      <c r="WXI14" s="217"/>
      <c r="WXJ14" s="217"/>
      <c r="WXK14" s="217"/>
      <c r="WXL14" s="217"/>
      <c r="WXM14" s="217"/>
      <c r="WXN14" s="217"/>
      <c r="WXO14" s="217"/>
      <c r="WXP14" s="217"/>
      <c r="WXQ14" s="217"/>
      <c r="WXR14" s="217"/>
      <c r="WXS14" s="217"/>
      <c r="WXT14" s="217"/>
      <c r="WXU14" s="217"/>
      <c r="WXV14" s="217"/>
      <c r="WXW14" s="217"/>
      <c r="WXX14" s="217"/>
      <c r="WXY14" s="217"/>
      <c r="WXZ14" s="217"/>
      <c r="WYA14" s="217"/>
      <c r="WYB14" s="217"/>
      <c r="WYC14" s="217"/>
      <c r="WYD14" s="217"/>
      <c r="WYE14" s="217"/>
      <c r="WYF14" s="217"/>
      <c r="WYG14" s="217"/>
      <c r="WYH14" s="217"/>
      <c r="WYI14" s="217"/>
      <c r="WYJ14" s="217"/>
      <c r="WYK14" s="217"/>
      <c r="WYL14" s="217"/>
      <c r="WYM14" s="217"/>
      <c r="WYN14" s="217"/>
      <c r="WYO14" s="217"/>
      <c r="WYP14" s="217"/>
      <c r="WYQ14" s="217"/>
      <c r="WYR14" s="217"/>
      <c r="WYS14" s="217"/>
      <c r="WYT14" s="217"/>
      <c r="WYU14" s="217"/>
      <c r="WYV14" s="217"/>
      <c r="WYW14" s="217"/>
      <c r="WYX14" s="217"/>
      <c r="WYY14" s="217"/>
      <c r="WYZ14" s="217"/>
      <c r="WZA14" s="217"/>
      <c r="WZB14" s="217"/>
      <c r="WZC14" s="217"/>
      <c r="WZD14" s="217"/>
      <c r="WZE14" s="217"/>
      <c r="WZF14" s="217"/>
      <c r="WZG14" s="217"/>
      <c r="WZH14" s="217"/>
      <c r="WZI14" s="217"/>
      <c r="WZJ14" s="217"/>
      <c r="WZK14" s="217"/>
      <c r="WZL14" s="217"/>
      <c r="WZM14" s="217"/>
      <c r="WZN14" s="217"/>
      <c r="WZO14" s="217"/>
      <c r="WZP14" s="217"/>
      <c r="WZQ14" s="217"/>
      <c r="WZR14" s="217"/>
      <c r="WZS14" s="217"/>
      <c r="WZT14" s="217"/>
      <c r="WZU14" s="217"/>
      <c r="WZV14" s="217"/>
      <c r="WZW14" s="217"/>
      <c r="WZX14" s="217"/>
      <c r="WZY14" s="217"/>
      <c r="WZZ14" s="217"/>
      <c r="XAA14" s="217"/>
      <c r="XAB14" s="217"/>
      <c r="XAC14" s="217"/>
      <c r="XAD14" s="217"/>
      <c r="XAE14" s="217"/>
      <c r="XAF14" s="217"/>
      <c r="XAG14" s="217"/>
      <c r="XAH14" s="217"/>
      <c r="XAI14" s="217"/>
      <c r="XAJ14" s="217"/>
      <c r="XAK14" s="217"/>
      <c r="XAL14" s="217"/>
      <c r="XAM14" s="217"/>
      <c r="XAN14" s="217"/>
      <c r="XAO14" s="217"/>
      <c r="XAP14" s="217"/>
      <c r="XAQ14" s="217"/>
      <c r="XAR14" s="217"/>
      <c r="XAS14" s="217"/>
      <c r="XAT14" s="217"/>
      <c r="XAU14" s="217"/>
      <c r="XAV14" s="217"/>
      <c r="XAW14" s="217"/>
      <c r="XAX14" s="217"/>
      <c r="XAY14" s="217"/>
      <c r="XAZ14" s="217"/>
      <c r="XBA14" s="217"/>
      <c r="XBB14" s="217"/>
      <c r="XBC14" s="217"/>
      <c r="XBD14" s="217"/>
      <c r="XBE14" s="217"/>
      <c r="XBF14" s="217"/>
      <c r="XBG14" s="217"/>
      <c r="XBH14" s="217"/>
      <c r="XBI14" s="217"/>
      <c r="XBJ14" s="217"/>
      <c r="XBK14" s="217"/>
      <c r="XBL14" s="217"/>
      <c r="XBM14" s="217"/>
      <c r="XBN14" s="217"/>
      <c r="XBO14" s="217"/>
      <c r="XBP14" s="217"/>
      <c r="XBQ14" s="217"/>
      <c r="XBR14" s="217"/>
      <c r="XBS14" s="217"/>
      <c r="XBT14" s="217"/>
      <c r="XBU14" s="217"/>
      <c r="XBV14" s="217"/>
      <c r="XBW14" s="217"/>
      <c r="XBX14" s="217"/>
      <c r="XBY14" s="217"/>
      <c r="XBZ14" s="217"/>
      <c r="XCA14" s="217"/>
      <c r="XCB14" s="217"/>
      <c r="XCC14" s="217"/>
      <c r="XCD14" s="217"/>
      <c r="XCE14" s="217"/>
      <c r="XCF14" s="217"/>
      <c r="XCG14" s="217"/>
      <c r="XCH14" s="217"/>
      <c r="XCI14" s="217"/>
      <c r="XCJ14" s="217"/>
      <c r="XCK14" s="217"/>
      <c r="XCL14" s="217"/>
      <c r="XCM14" s="217"/>
      <c r="XCN14" s="217"/>
      <c r="XCO14" s="217"/>
      <c r="XCP14" s="217"/>
      <c r="XCQ14" s="217"/>
      <c r="XCR14" s="217"/>
      <c r="XCS14" s="217"/>
      <c r="XCT14" s="217"/>
      <c r="XCU14" s="217"/>
      <c r="XCV14" s="217"/>
      <c r="XCW14" s="217"/>
      <c r="XCX14" s="217"/>
      <c r="XCY14" s="217"/>
      <c r="XCZ14" s="217"/>
      <c r="XDA14" s="217"/>
      <c r="XDB14" s="217"/>
      <c r="XDC14" s="217"/>
      <c r="XDD14" s="217"/>
      <c r="XDE14" s="217"/>
      <c r="XDF14" s="217"/>
      <c r="XDG14" s="217"/>
      <c r="XDH14" s="217"/>
      <c r="XDI14" s="217"/>
      <c r="XDJ14" s="217"/>
      <c r="XDK14" s="217"/>
      <c r="XDL14" s="217"/>
      <c r="XDM14" s="217"/>
      <c r="XDN14" s="217"/>
      <c r="XDO14" s="217"/>
      <c r="XDP14" s="217"/>
      <c r="XDQ14" s="217"/>
      <c r="XDR14" s="217"/>
      <c r="XDS14" s="217"/>
      <c r="XDT14" s="217"/>
      <c r="XDU14" s="217"/>
      <c r="XDV14" s="217"/>
      <c r="XDW14" s="217"/>
      <c r="XDX14" s="217"/>
      <c r="XDY14" s="217"/>
      <c r="XDZ14" s="217"/>
      <c r="XEA14" s="217"/>
      <c r="XEB14" s="217"/>
      <c r="XEC14" s="217"/>
      <c r="XED14" s="217"/>
      <c r="XEE14" s="217"/>
      <c r="XEF14" s="217"/>
      <c r="XEG14" s="217"/>
      <c r="XEH14" s="217"/>
      <c r="XEI14" s="217"/>
      <c r="XEJ14" s="217"/>
      <c r="XEK14" s="217"/>
      <c r="XEL14" s="217"/>
      <c r="XEM14" s="217"/>
      <c r="XEN14" s="217"/>
      <c r="XEO14" s="217"/>
      <c r="XEP14" s="217"/>
      <c r="XEQ14" s="217"/>
      <c r="XER14" s="217"/>
      <c r="XES14" s="217"/>
      <c r="XET14" s="217"/>
      <c r="XEU14" s="217"/>
      <c r="XEV14" s="217"/>
      <c r="XEW14" s="217"/>
      <c r="XEX14" s="217"/>
      <c r="XEY14" s="217"/>
      <c r="XEZ14" s="217"/>
      <c r="XFA14" s="217"/>
      <c r="XFB14" s="217"/>
      <c r="XFC14" s="219"/>
      <c r="XFD14" s="219"/>
    </row>
    <row r="16" spans="1:16384" ht="30" customHeight="1">
      <c r="B16" s="218"/>
      <c r="E16" s="218"/>
    </row>
    <row r="17" spans="2:2" ht="30" customHeight="1">
      <c r="B17" s="218"/>
    </row>
  </sheetData>
  <mergeCells count="6">
    <mergeCell ref="A1:F1"/>
    <mergeCell ref="B3:C3"/>
    <mergeCell ref="E3:F3"/>
    <mergeCell ref="A14:F14"/>
    <mergeCell ref="A3:A4"/>
    <mergeCell ref="D3:D4"/>
  </mergeCells>
  <phoneticPr fontId="65" type="noConversion"/>
  <printOptions horizontalCentered="1"/>
  <pageMargins left="0.51180555555555596" right="0.51180555555555596" top="0.59027777777777801" bottom="0.55000000000000004" header="0.31388888888888899" footer="0.31388888888888899"/>
  <pageSetup paperSize="9" firstPageNumber="103" orientation="portrait" useFirstPageNumber="1"/>
  <headerFooter>
    <oddFooter>&amp;C&amp;P</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workbookViewId="0">
      <selection sqref="A1:D1"/>
    </sheetView>
  </sheetViews>
  <sheetFormatPr defaultColWidth="10" defaultRowHeight="15"/>
  <cols>
    <col min="1" max="1" width="50.375" style="167" customWidth="1"/>
    <col min="2" max="4" width="11.375" style="167" customWidth="1"/>
    <col min="5" max="16384" width="10" style="167"/>
  </cols>
  <sheetData>
    <row r="1" spans="1:4" ht="30" customHeight="1">
      <c r="A1" s="392" t="s">
        <v>1719</v>
      </c>
      <c r="B1" s="389"/>
      <c r="C1" s="389"/>
      <c r="D1" s="389"/>
    </row>
    <row r="2" spans="1:4" ht="20.100000000000001" customHeight="1">
      <c r="A2" s="201"/>
      <c r="B2" s="201"/>
      <c r="C2" s="428" t="s">
        <v>1606</v>
      </c>
      <c r="D2" s="428"/>
    </row>
    <row r="3" spans="1:4" ht="24.95" customHeight="1">
      <c r="A3" s="429" t="s">
        <v>1720</v>
      </c>
      <c r="B3" s="429" t="s">
        <v>1721</v>
      </c>
      <c r="C3" s="429"/>
      <c r="D3" s="429"/>
    </row>
    <row r="4" spans="1:4" ht="35.1" customHeight="1">
      <c r="A4" s="429"/>
      <c r="B4" s="169" t="s">
        <v>1592</v>
      </c>
      <c r="C4" s="169" t="s">
        <v>1722</v>
      </c>
      <c r="D4" s="169" t="s">
        <v>1723</v>
      </c>
    </row>
    <row r="5" spans="1:4" ht="24.95" customHeight="1">
      <c r="A5" s="170" t="s">
        <v>1724</v>
      </c>
      <c r="B5" s="171">
        <v>1441989</v>
      </c>
      <c r="C5" s="171">
        <v>1417623</v>
      </c>
      <c r="D5" s="202">
        <v>24366</v>
      </c>
    </row>
    <row r="6" spans="1:4" ht="24.95" customHeight="1">
      <c r="A6" s="170" t="s">
        <v>1725</v>
      </c>
      <c r="B6" s="171">
        <v>230791</v>
      </c>
      <c r="C6" s="171">
        <v>230791</v>
      </c>
      <c r="D6" s="171"/>
    </row>
    <row r="7" spans="1:4" ht="24.95" customHeight="1">
      <c r="A7" s="170" t="s">
        <v>1726</v>
      </c>
      <c r="B7" s="171"/>
      <c r="C7" s="171"/>
      <c r="D7" s="171"/>
    </row>
    <row r="8" spans="1:4" ht="24.95" customHeight="1">
      <c r="A8" s="170" t="s">
        <v>1727</v>
      </c>
      <c r="B8" s="171">
        <v>202959</v>
      </c>
      <c r="C8" s="171">
        <v>198749</v>
      </c>
      <c r="D8" s="171">
        <v>4210</v>
      </c>
    </row>
    <row r="9" spans="1:4" ht="24.95" customHeight="1">
      <c r="A9" s="170" t="s">
        <v>1728</v>
      </c>
      <c r="B9" s="171">
        <v>1469821</v>
      </c>
      <c r="C9" s="171">
        <v>1449665</v>
      </c>
      <c r="D9" s="202">
        <v>20156</v>
      </c>
    </row>
    <row r="10" spans="1:4" ht="24.95" customHeight="1">
      <c r="A10" s="430" t="s">
        <v>1729</v>
      </c>
      <c r="B10" s="430"/>
      <c r="C10" s="430"/>
      <c r="D10" s="430"/>
    </row>
    <row r="11" spans="1:4">
      <c r="A11" s="201"/>
      <c r="B11" s="201"/>
      <c r="C11" s="201"/>
      <c r="D11" s="201"/>
    </row>
    <row r="12" spans="1:4">
      <c r="A12" s="201"/>
      <c r="B12" s="201"/>
      <c r="C12" s="201"/>
      <c r="D12" s="201"/>
    </row>
  </sheetData>
  <mergeCells count="5">
    <mergeCell ref="A1:D1"/>
    <mergeCell ref="C2:D2"/>
    <mergeCell ref="B3:D3"/>
    <mergeCell ref="A10:D10"/>
    <mergeCell ref="A3:A4"/>
  </mergeCells>
  <phoneticPr fontId="65" type="noConversion"/>
  <printOptions horizontalCentered="1"/>
  <pageMargins left="0.51180555555555596" right="0.51180555555555596" top="0.59027777777777801" bottom="0.55000000000000004" header="0.31388888888888899" footer="0.31388888888888899"/>
  <pageSetup paperSize="9" firstPageNumber="104" orientation="portrait" useFirstPageNumber="1"/>
  <headerFooter>
    <oddFooter>&amp;C&amp;P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workbookViewId="0">
      <selection sqref="A1:D1"/>
    </sheetView>
  </sheetViews>
  <sheetFormatPr defaultColWidth="10" defaultRowHeight="15"/>
  <cols>
    <col min="1" max="1" width="50.375" style="167" customWidth="1"/>
    <col min="2" max="4" width="11.375" style="167" customWidth="1"/>
    <col min="5" max="16384" width="10" style="167"/>
  </cols>
  <sheetData>
    <row r="1" spans="1:4" s="200" customFormat="1" ht="30" customHeight="1">
      <c r="A1" s="389" t="s">
        <v>1730</v>
      </c>
      <c r="B1" s="389"/>
      <c r="C1" s="389"/>
      <c r="D1" s="389"/>
    </row>
    <row r="2" spans="1:4" ht="20.100000000000001" customHeight="1">
      <c r="A2" s="201"/>
      <c r="B2" s="201"/>
      <c r="C2" s="428" t="s">
        <v>1606</v>
      </c>
      <c r="D2" s="428"/>
    </row>
    <row r="3" spans="1:4" ht="24.95" customHeight="1">
      <c r="A3" s="429" t="s">
        <v>1720</v>
      </c>
      <c r="B3" s="429" t="s">
        <v>1731</v>
      </c>
      <c r="C3" s="429"/>
      <c r="D3" s="429"/>
    </row>
    <row r="4" spans="1:4" ht="35.1" customHeight="1">
      <c r="A4" s="429"/>
      <c r="B4" s="169" t="s">
        <v>1592</v>
      </c>
      <c r="C4" s="169" t="s">
        <v>1732</v>
      </c>
      <c r="D4" s="169" t="s">
        <v>1723</v>
      </c>
    </row>
    <row r="5" spans="1:4" ht="24.95" customHeight="1">
      <c r="A5" s="170" t="s">
        <v>1724</v>
      </c>
      <c r="B5" s="171">
        <v>944375</v>
      </c>
      <c r="C5" s="171">
        <v>944375</v>
      </c>
      <c r="D5" s="171"/>
    </row>
    <row r="6" spans="1:4" ht="24.95" customHeight="1">
      <c r="A6" s="170" t="s">
        <v>1725</v>
      </c>
      <c r="B6" s="171">
        <v>301036</v>
      </c>
      <c r="C6" s="171">
        <v>301036</v>
      </c>
      <c r="D6" s="171"/>
    </row>
    <row r="7" spans="1:4" ht="24.95" customHeight="1">
      <c r="A7" s="170" t="s">
        <v>1726</v>
      </c>
      <c r="B7" s="171"/>
      <c r="C7" s="171"/>
      <c r="D7" s="171"/>
    </row>
    <row r="8" spans="1:4" ht="24.95" customHeight="1">
      <c r="A8" s="170" t="s">
        <v>1727</v>
      </c>
      <c r="B8" s="171">
        <v>113825</v>
      </c>
      <c r="C8" s="171">
        <v>113825</v>
      </c>
      <c r="D8" s="171"/>
    </row>
    <row r="9" spans="1:4" ht="24.95" customHeight="1">
      <c r="A9" s="170" t="s">
        <v>1728</v>
      </c>
      <c r="B9" s="171">
        <v>1131586</v>
      </c>
      <c r="C9" s="171">
        <v>1131586</v>
      </c>
      <c r="D9" s="171"/>
    </row>
    <row r="10" spans="1:4" ht="24.95" customHeight="1">
      <c r="A10" s="430" t="s">
        <v>1729</v>
      </c>
      <c r="B10" s="430"/>
      <c r="C10" s="430"/>
      <c r="D10" s="430"/>
    </row>
    <row r="11" spans="1:4">
      <c r="A11" s="201"/>
      <c r="B11" s="201"/>
      <c r="C11" s="201"/>
      <c r="D11" s="201"/>
    </row>
    <row r="12" spans="1:4">
      <c r="A12" s="201"/>
      <c r="B12" s="201"/>
      <c r="C12" s="201"/>
      <c r="D12" s="201"/>
    </row>
  </sheetData>
  <mergeCells count="5">
    <mergeCell ref="A1:D1"/>
    <mergeCell ref="C2:D2"/>
    <mergeCell ref="B3:D3"/>
    <mergeCell ref="A10:D10"/>
    <mergeCell ref="A3:A4"/>
  </mergeCells>
  <phoneticPr fontId="65" type="noConversion"/>
  <printOptions horizontalCentered="1"/>
  <pageMargins left="0.51180555555555596" right="0.51180555555555596" top="0.59027777777777801" bottom="0.55000000000000004" header="0.31388888888888899" footer="0.31388888888888899"/>
  <pageSetup paperSize="9" firstPageNumber="105" orientation="portrait" useFirstPageNumber="1"/>
  <headerFooter>
    <oddFooter>&amp;C&amp;P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workbookViewId="0">
      <selection sqref="A1:F1"/>
    </sheetView>
  </sheetViews>
  <sheetFormatPr defaultColWidth="10" defaultRowHeight="15"/>
  <cols>
    <col min="1" max="1" width="28.875" style="167" customWidth="1"/>
    <col min="2" max="6" width="11.375" style="167" customWidth="1"/>
    <col min="7" max="16384" width="10" style="167"/>
  </cols>
  <sheetData>
    <row r="1" spans="1:6" ht="30" customHeight="1">
      <c r="A1" s="389" t="s">
        <v>1733</v>
      </c>
      <c r="B1" s="389"/>
      <c r="C1" s="389"/>
      <c r="D1" s="389"/>
      <c r="E1" s="389"/>
      <c r="F1" s="389"/>
    </row>
    <row r="2" spans="1:6" ht="20.100000000000001" customHeight="1">
      <c r="A2" s="168"/>
      <c r="B2" s="168"/>
      <c r="C2" s="168"/>
      <c r="D2" s="168"/>
      <c r="E2" s="431" t="s">
        <v>1606</v>
      </c>
      <c r="F2" s="431"/>
    </row>
    <row r="3" spans="1:6" ht="24.95" customHeight="1">
      <c r="A3" s="429" t="s">
        <v>1734</v>
      </c>
      <c r="B3" s="429" t="s">
        <v>1735</v>
      </c>
      <c r="C3" s="429"/>
      <c r="D3" s="429"/>
      <c r="E3" s="429"/>
      <c r="F3" s="429" t="s">
        <v>1736</v>
      </c>
    </row>
    <row r="4" spans="1:6" ht="35.1" customHeight="1">
      <c r="A4" s="429"/>
      <c r="B4" s="169" t="s">
        <v>1592</v>
      </c>
      <c r="C4" s="169" t="s">
        <v>1722</v>
      </c>
      <c r="D4" s="169" t="s">
        <v>1732</v>
      </c>
      <c r="E4" s="169" t="s">
        <v>1723</v>
      </c>
      <c r="F4" s="429"/>
    </row>
    <row r="5" spans="1:6" ht="24.95" customHeight="1">
      <c r="A5" s="170" t="s">
        <v>1724</v>
      </c>
      <c r="B5" s="171">
        <v>2386364</v>
      </c>
      <c r="C5" s="171">
        <v>1417623</v>
      </c>
      <c r="D5" s="171">
        <v>944375</v>
      </c>
      <c r="E5" s="171">
        <v>24366</v>
      </c>
      <c r="F5" s="171">
        <v>139659</v>
      </c>
    </row>
    <row r="6" spans="1:6" ht="24.95" customHeight="1">
      <c r="A6" s="170" t="s">
        <v>1725</v>
      </c>
      <c r="B6" s="171">
        <v>531827</v>
      </c>
      <c r="C6" s="171">
        <v>230791</v>
      </c>
      <c r="D6" s="171">
        <v>301036</v>
      </c>
      <c r="E6" s="171"/>
      <c r="F6" s="171"/>
    </row>
    <row r="7" spans="1:6" ht="24.95" customHeight="1">
      <c r="A7" s="170" t="s">
        <v>1726</v>
      </c>
      <c r="B7" s="171"/>
      <c r="C7" s="171"/>
      <c r="D7" s="171"/>
      <c r="E7" s="171"/>
      <c r="F7" s="171"/>
    </row>
    <row r="8" spans="1:6" ht="24.95" customHeight="1">
      <c r="A8" s="170" t="s">
        <v>1727</v>
      </c>
      <c r="B8" s="171">
        <v>316784</v>
      </c>
      <c r="C8" s="171">
        <v>198749</v>
      </c>
      <c r="D8" s="171">
        <v>113825</v>
      </c>
      <c r="E8" s="171">
        <v>4210</v>
      </c>
      <c r="F8" s="171">
        <v>453</v>
      </c>
    </row>
    <row r="9" spans="1:6" ht="24.95" customHeight="1">
      <c r="A9" s="170" t="s">
        <v>1728</v>
      </c>
      <c r="B9" s="171">
        <v>2601407</v>
      </c>
      <c r="C9" s="171">
        <v>1449665</v>
      </c>
      <c r="D9" s="171">
        <v>1131586</v>
      </c>
      <c r="E9" s="171">
        <v>20156</v>
      </c>
      <c r="F9" s="171">
        <v>139206</v>
      </c>
    </row>
    <row r="10" spans="1:6" ht="24.95" customHeight="1">
      <c r="A10" s="432" t="s">
        <v>1729</v>
      </c>
      <c r="B10" s="432"/>
      <c r="C10" s="432"/>
      <c r="D10" s="432"/>
      <c r="E10" s="432"/>
      <c r="F10" s="432"/>
    </row>
  </sheetData>
  <mergeCells count="6">
    <mergeCell ref="A1:F1"/>
    <mergeCell ref="E2:F2"/>
    <mergeCell ref="B3:E3"/>
    <mergeCell ref="A10:F10"/>
    <mergeCell ref="A3:A4"/>
    <mergeCell ref="F3:F4"/>
  </mergeCells>
  <phoneticPr fontId="65" type="noConversion"/>
  <printOptions horizontalCentered="1"/>
  <pageMargins left="0.51180555555555596" right="0.51180555555555596" top="0.59027777777777801" bottom="0.55000000000000004" header="0.31388888888888899" footer="0.31388888888888899"/>
  <pageSetup paperSize="9" firstPageNumber="106" orientation="portrait" useFirstPageNumber="1"/>
  <headerFooter>
    <oddFooter>&amp;C&amp;P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5"/>
  <sheetViews>
    <sheetView tabSelected="1" topLeftCell="B28" workbookViewId="0">
      <selection activeCell="F33" sqref="F33"/>
    </sheetView>
  </sheetViews>
  <sheetFormatPr defaultColWidth="9" defaultRowHeight="15"/>
  <cols>
    <col min="1" max="1" width="10.25" style="188" hidden="1" customWidth="1"/>
    <col min="2" max="2" width="13" style="189" customWidth="1"/>
    <col min="3" max="3" width="25" style="185" customWidth="1"/>
    <col min="4" max="4" width="16.5" style="188" customWidth="1"/>
    <col min="5" max="5" width="13.875" style="188" customWidth="1"/>
    <col min="6" max="6" width="14.75" style="188" customWidth="1"/>
    <col min="7" max="7" width="9.375" style="188" customWidth="1"/>
    <col min="8" max="8" width="8.875" style="190" customWidth="1"/>
    <col min="9" max="9" width="8.625" style="188" customWidth="1"/>
    <col min="10" max="16384" width="9" style="188"/>
  </cols>
  <sheetData>
    <row r="1" spans="1:9" s="184" customFormat="1" ht="30" customHeight="1">
      <c r="A1" s="389" t="s">
        <v>1737</v>
      </c>
      <c r="B1" s="389"/>
      <c r="C1" s="389"/>
      <c r="D1" s="389"/>
      <c r="E1" s="389"/>
      <c r="F1" s="389"/>
      <c r="G1" s="389"/>
      <c r="H1" s="389"/>
      <c r="I1" s="389"/>
    </row>
    <row r="2" spans="1:9" ht="20.100000000000001" customHeight="1">
      <c r="C2" s="433" t="s">
        <v>1738</v>
      </c>
      <c r="D2" s="433"/>
      <c r="E2" s="433"/>
      <c r="F2" s="433"/>
      <c r="G2" s="433"/>
      <c r="H2" s="434"/>
      <c r="I2" s="433"/>
    </row>
    <row r="3" spans="1:9" s="185" customFormat="1" ht="27.75">
      <c r="A3" s="26" t="s">
        <v>1739</v>
      </c>
      <c r="B3" s="27" t="s">
        <v>1740</v>
      </c>
      <c r="C3" s="27" t="s">
        <v>1741</v>
      </c>
      <c r="D3" s="27" t="s">
        <v>1742</v>
      </c>
      <c r="E3" s="27" t="s">
        <v>1743</v>
      </c>
      <c r="F3" s="28" t="s">
        <v>1744</v>
      </c>
      <c r="G3" s="28" t="s">
        <v>1745</v>
      </c>
      <c r="H3" s="28" t="s">
        <v>1746</v>
      </c>
      <c r="I3" s="28" t="s">
        <v>1747</v>
      </c>
    </row>
    <row r="4" spans="1:9" s="186" customFormat="1" ht="49.15" customHeight="1">
      <c r="A4" s="29" t="s">
        <v>1748</v>
      </c>
      <c r="B4" s="191" t="s">
        <v>1749</v>
      </c>
      <c r="C4" s="192" t="s">
        <v>1750</v>
      </c>
      <c r="D4" s="192" t="s">
        <v>1751</v>
      </c>
      <c r="E4" s="192" t="s">
        <v>1752</v>
      </c>
      <c r="F4" s="193" t="s">
        <v>1753</v>
      </c>
      <c r="G4" s="193" t="s">
        <v>1754</v>
      </c>
      <c r="H4" s="14">
        <v>6824</v>
      </c>
      <c r="I4" s="34" t="s">
        <v>1755</v>
      </c>
    </row>
    <row r="5" spans="1:9" s="186" customFormat="1" ht="46.15" customHeight="1">
      <c r="A5" s="12" t="s">
        <v>1748</v>
      </c>
      <c r="B5" s="191" t="s">
        <v>1668</v>
      </c>
      <c r="C5" s="192" t="s">
        <v>1756</v>
      </c>
      <c r="D5" s="192" t="s">
        <v>1757</v>
      </c>
      <c r="E5" s="192" t="s">
        <v>1758</v>
      </c>
      <c r="F5" s="192" t="s">
        <v>1759</v>
      </c>
      <c r="G5" s="193" t="s">
        <v>1754</v>
      </c>
      <c r="H5" s="14">
        <v>22</v>
      </c>
      <c r="I5" s="34" t="s">
        <v>1755</v>
      </c>
    </row>
    <row r="6" spans="1:9" s="186" customFormat="1" ht="42" customHeight="1">
      <c r="A6" s="12" t="s">
        <v>1748</v>
      </c>
      <c r="B6" s="191" t="s">
        <v>1749</v>
      </c>
      <c r="C6" s="192" t="s">
        <v>1760</v>
      </c>
      <c r="D6" s="192" t="s">
        <v>1761</v>
      </c>
      <c r="E6" s="193" t="s">
        <v>1762</v>
      </c>
      <c r="F6" s="192" t="s">
        <v>1763</v>
      </c>
      <c r="G6" s="193" t="s">
        <v>1754</v>
      </c>
      <c r="H6" s="14">
        <v>200</v>
      </c>
      <c r="I6" s="34" t="s">
        <v>1755</v>
      </c>
    </row>
    <row r="7" spans="1:9" s="186" customFormat="1" ht="46.9" customHeight="1">
      <c r="A7" s="12" t="s">
        <v>1748</v>
      </c>
      <c r="B7" s="191" t="s">
        <v>1749</v>
      </c>
      <c r="C7" s="192" t="s">
        <v>1764</v>
      </c>
      <c r="D7" s="192" t="s">
        <v>1761</v>
      </c>
      <c r="E7" s="193" t="s">
        <v>1762</v>
      </c>
      <c r="F7" s="192" t="s">
        <v>1765</v>
      </c>
      <c r="G7" s="193" t="s">
        <v>1754</v>
      </c>
      <c r="H7" s="14">
        <v>200</v>
      </c>
      <c r="I7" s="34" t="s">
        <v>1755</v>
      </c>
    </row>
    <row r="8" spans="1:9" s="186" customFormat="1" ht="46.15" customHeight="1">
      <c r="A8" s="12" t="s">
        <v>1748</v>
      </c>
      <c r="B8" s="191" t="s">
        <v>1749</v>
      </c>
      <c r="C8" s="192" t="s">
        <v>1766</v>
      </c>
      <c r="D8" s="192" t="s">
        <v>1767</v>
      </c>
      <c r="E8" s="192" t="s">
        <v>1768</v>
      </c>
      <c r="F8" s="192" t="s">
        <v>1768</v>
      </c>
      <c r="G8" s="193" t="s">
        <v>1754</v>
      </c>
      <c r="H8" s="14">
        <v>1144.5899999999999</v>
      </c>
      <c r="I8" s="34" t="s">
        <v>1755</v>
      </c>
    </row>
    <row r="9" spans="1:9" s="186" customFormat="1" ht="45" customHeight="1">
      <c r="A9" s="12" t="s">
        <v>1748</v>
      </c>
      <c r="B9" s="191" t="s">
        <v>1749</v>
      </c>
      <c r="C9" s="192" t="s">
        <v>1769</v>
      </c>
      <c r="D9" s="192" t="s">
        <v>1767</v>
      </c>
      <c r="E9" s="192" t="s">
        <v>1768</v>
      </c>
      <c r="F9" s="192" t="s">
        <v>1768</v>
      </c>
      <c r="G9" s="193" t="s">
        <v>1754</v>
      </c>
      <c r="H9" s="14">
        <v>600</v>
      </c>
      <c r="I9" s="34" t="s">
        <v>1755</v>
      </c>
    </row>
    <row r="10" spans="1:9" s="186" customFormat="1" ht="34.9" customHeight="1">
      <c r="A10" s="12" t="s">
        <v>1748</v>
      </c>
      <c r="B10" s="191" t="s">
        <v>1749</v>
      </c>
      <c r="C10" s="192" t="s">
        <v>1770</v>
      </c>
      <c r="D10" s="192" t="s">
        <v>1767</v>
      </c>
      <c r="E10" s="192" t="s">
        <v>1771</v>
      </c>
      <c r="F10" s="192" t="s">
        <v>1771</v>
      </c>
      <c r="G10" s="193" t="s">
        <v>1754</v>
      </c>
      <c r="H10" s="14">
        <v>230</v>
      </c>
      <c r="I10" s="34" t="s">
        <v>1755</v>
      </c>
    </row>
    <row r="11" spans="1:9" s="186" customFormat="1" ht="36" customHeight="1">
      <c r="A11" s="12" t="s">
        <v>1748</v>
      </c>
      <c r="B11" s="191" t="s">
        <v>1749</v>
      </c>
      <c r="C11" s="192" t="s">
        <v>1772</v>
      </c>
      <c r="D11" s="192" t="s">
        <v>1767</v>
      </c>
      <c r="E11" s="192" t="s">
        <v>1771</v>
      </c>
      <c r="F11" s="192" t="s">
        <v>1771</v>
      </c>
      <c r="G11" s="193" t="s">
        <v>1754</v>
      </c>
      <c r="H11" s="14">
        <v>100</v>
      </c>
      <c r="I11" s="34" t="s">
        <v>1755</v>
      </c>
    </row>
    <row r="12" spans="1:9" s="186" customFormat="1" ht="40.9" customHeight="1">
      <c r="A12" s="12" t="s">
        <v>1748</v>
      </c>
      <c r="B12" s="191" t="s">
        <v>1749</v>
      </c>
      <c r="C12" s="192" t="s">
        <v>1773</v>
      </c>
      <c r="D12" s="192" t="s">
        <v>1767</v>
      </c>
      <c r="E12" s="192" t="s">
        <v>1774</v>
      </c>
      <c r="F12" s="192" t="s">
        <v>1774</v>
      </c>
      <c r="G12" s="193" t="s">
        <v>1754</v>
      </c>
      <c r="H12" s="14">
        <v>143.41</v>
      </c>
      <c r="I12" s="34" t="s">
        <v>1755</v>
      </c>
    </row>
    <row r="13" spans="1:9" s="186" customFormat="1" ht="34.15" customHeight="1">
      <c r="A13" s="12" t="s">
        <v>1748</v>
      </c>
      <c r="B13" s="191" t="s">
        <v>1749</v>
      </c>
      <c r="C13" s="192" t="s">
        <v>1775</v>
      </c>
      <c r="D13" s="192" t="s">
        <v>1761</v>
      </c>
      <c r="E13" s="192" t="s">
        <v>1776</v>
      </c>
      <c r="F13" s="192" t="s">
        <v>1777</v>
      </c>
      <c r="G13" s="193" t="s">
        <v>1754</v>
      </c>
      <c r="H13" s="14">
        <v>200</v>
      </c>
      <c r="I13" s="34" t="s">
        <v>1778</v>
      </c>
    </row>
    <row r="14" spans="1:9" s="186" customFormat="1" ht="34.9" customHeight="1">
      <c r="A14" s="12" t="s">
        <v>1748</v>
      </c>
      <c r="B14" s="191" t="s">
        <v>1749</v>
      </c>
      <c r="C14" s="192" t="s">
        <v>1779</v>
      </c>
      <c r="D14" s="192" t="s">
        <v>1767</v>
      </c>
      <c r="E14" s="192" t="s">
        <v>1768</v>
      </c>
      <c r="F14" s="192" t="s">
        <v>1768</v>
      </c>
      <c r="G14" s="193" t="s">
        <v>1754</v>
      </c>
      <c r="H14" s="14">
        <v>212</v>
      </c>
      <c r="I14" s="34" t="s">
        <v>1778</v>
      </c>
    </row>
    <row r="15" spans="1:9" s="186" customFormat="1" ht="42" customHeight="1">
      <c r="A15" s="12" t="s">
        <v>1748</v>
      </c>
      <c r="B15" s="191" t="s">
        <v>1749</v>
      </c>
      <c r="C15" s="192" t="s">
        <v>1780</v>
      </c>
      <c r="D15" s="192" t="s">
        <v>1751</v>
      </c>
      <c r="E15" s="192" t="s">
        <v>1781</v>
      </c>
      <c r="F15" s="192" t="s">
        <v>1782</v>
      </c>
      <c r="G15" s="193" t="s">
        <v>1783</v>
      </c>
      <c r="H15" s="14">
        <v>3790</v>
      </c>
      <c r="I15" s="34" t="s">
        <v>1755</v>
      </c>
    </row>
    <row r="16" spans="1:9" s="186" customFormat="1" ht="46.15" customHeight="1">
      <c r="A16" s="12" t="s">
        <v>1748</v>
      </c>
      <c r="B16" s="191" t="s">
        <v>1749</v>
      </c>
      <c r="C16" s="192" t="s">
        <v>1784</v>
      </c>
      <c r="D16" s="192" t="s">
        <v>1785</v>
      </c>
      <c r="E16" s="192" t="s">
        <v>1786</v>
      </c>
      <c r="F16" s="192" t="s">
        <v>1787</v>
      </c>
      <c r="G16" s="193" t="s">
        <v>1783</v>
      </c>
      <c r="H16" s="14">
        <v>9900</v>
      </c>
      <c r="I16" s="34" t="s">
        <v>1788</v>
      </c>
    </row>
    <row r="17" spans="1:9" s="186" customFormat="1" ht="40.9" customHeight="1">
      <c r="A17" s="12" t="s">
        <v>1748</v>
      </c>
      <c r="B17" s="191" t="s">
        <v>1749</v>
      </c>
      <c r="C17" s="192" t="s">
        <v>1789</v>
      </c>
      <c r="D17" s="192" t="s">
        <v>1767</v>
      </c>
      <c r="E17" s="192" t="s">
        <v>1790</v>
      </c>
      <c r="F17" s="192" t="s">
        <v>1790</v>
      </c>
      <c r="G17" s="193" t="s">
        <v>1783</v>
      </c>
      <c r="H17" s="14">
        <v>1847.31</v>
      </c>
      <c r="I17" s="34" t="s">
        <v>1791</v>
      </c>
    </row>
    <row r="18" spans="1:9" s="186" customFormat="1" ht="37.9" customHeight="1">
      <c r="A18" s="12" t="s">
        <v>1748</v>
      </c>
      <c r="B18" s="191" t="s">
        <v>1749</v>
      </c>
      <c r="C18" s="192" t="s">
        <v>1792</v>
      </c>
      <c r="D18" s="192" t="s">
        <v>1767</v>
      </c>
      <c r="E18" s="192" t="s">
        <v>1793</v>
      </c>
      <c r="F18" s="192" t="s">
        <v>1793</v>
      </c>
      <c r="G18" s="193" t="s">
        <v>1783</v>
      </c>
      <c r="H18" s="14">
        <v>27.32</v>
      </c>
      <c r="I18" s="34" t="s">
        <v>1791</v>
      </c>
    </row>
    <row r="19" spans="1:9" s="186" customFormat="1" ht="49.15" customHeight="1">
      <c r="A19" s="12" t="s">
        <v>1748</v>
      </c>
      <c r="B19" s="191" t="s">
        <v>1749</v>
      </c>
      <c r="C19" s="192" t="s">
        <v>1794</v>
      </c>
      <c r="D19" s="192" t="s">
        <v>1767</v>
      </c>
      <c r="E19" s="192" t="s">
        <v>1795</v>
      </c>
      <c r="F19" s="192" t="s">
        <v>1795</v>
      </c>
      <c r="G19" s="193" t="s">
        <v>1783</v>
      </c>
      <c r="H19" s="14">
        <v>36.42</v>
      </c>
      <c r="I19" s="34" t="s">
        <v>1791</v>
      </c>
    </row>
    <row r="20" spans="1:9" s="186" customFormat="1" ht="39" customHeight="1">
      <c r="A20" s="12" t="s">
        <v>1748</v>
      </c>
      <c r="B20" s="191" t="s">
        <v>1749</v>
      </c>
      <c r="C20" s="192" t="s">
        <v>1796</v>
      </c>
      <c r="D20" s="192" t="s">
        <v>1767</v>
      </c>
      <c r="E20" s="192" t="s">
        <v>1797</v>
      </c>
      <c r="F20" s="192" t="s">
        <v>1797</v>
      </c>
      <c r="G20" s="193" t="s">
        <v>1783</v>
      </c>
      <c r="H20" s="14">
        <v>2</v>
      </c>
      <c r="I20" s="34" t="s">
        <v>1791</v>
      </c>
    </row>
    <row r="21" spans="1:9" s="186" customFormat="1" ht="52.9" customHeight="1">
      <c r="A21" s="12" t="s">
        <v>1748</v>
      </c>
      <c r="B21" s="191" t="s">
        <v>1749</v>
      </c>
      <c r="C21" s="192" t="s">
        <v>1798</v>
      </c>
      <c r="D21" s="192" t="s">
        <v>1767</v>
      </c>
      <c r="E21" s="192" t="s">
        <v>1799</v>
      </c>
      <c r="F21" s="192" t="s">
        <v>1799</v>
      </c>
      <c r="G21" s="193" t="s">
        <v>1783</v>
      </c>
      <c r="H21" s="14">
        <v>436.54</v>
      </c>
      <c r="I21" s="34" t="s">
        <v>1791</v>
      </c>
    </row>
    <row r="22" spans="1:9" s="186" customFormat="1" ht="48" customHeight="1">
      <c r="A22" s="12" t="s">
        <v>1748</v>
      </c>
      <c r="B22" s="191" t="s">
        <v>1749</v>
      </c>
      <c r="C22" s="192" t="s">
        <v>1800</v>
      </c>
      <c r="D22" s="192" t="s">
        <v>1767</v>
      </c>
      <c r="E22" s="192" t="s">
        <v>1801</v>
      </c>
      <c r="F22" s="192" t="s">
        <v>1801</v>
      </c>
      <c r="G22" s="193" t="s">
        <v>1783</v>
      </c>
      <c r="H22" s="14">
        <v>18.95</v>
      </c>
      <c r="I22" s="34" t="s">
        <v>1791</v>
      </c>
    </row>
    <row r="23" spans="1:9" s="186" customFormat="1" ht="52.15" customHeight="1">
      <c r="A23" s="12" t="s">
        <v>1748</v>
      </c>
      <c r="B23" s="191" t="s">
        <v>1749</v>
      </c>
      <c r="C23" s="34" t="s">
        <v>1802</v>
      </c>
      <c r="D23" s="192" t="s">
        <v>1767</v>
      </c>
      <c r="E23" s="34" t="s">
        <v>1752</v>
      </c>
      <c r="F23" s="34" t="s">
        <v>1752</v>
      </c>
      <c r="G23" s="193" t="s">
        <v>1783</v>
      </c>
      <c r="H23" s="14">
        <v>17341.46</v>
      </c>
      <c r="I23" s="34" t="s">
        <v>1791</v>
      </c>
    </row>
    <row r="24" spans="1:9" s="186" customFormat="1" ht="52.15" customHeight="1">
      <c r="A24" s="12" t="s">
        <v>1748</v>
      </c>
      <c r="B24" s="191" t="s">
        <v>1366</v>
      </c>
      <c r="C24" s="34" t="s">
        <v>1803</v>
      </c>
      <c r="D24" s="192" t="s">
        <v>1804</v>
      </c>
      <c r="E24" s="34" t="s">
        <v>1805</v>
      </c>
      <c r="F24" s="34" t="s">
        <v>1805</v>
      </c>
      <c r="G24" s="193" t="s">
        <v>1783</v>
      </c>
      <c r="H24" s="14">
        <v>2000</v>
      </c>
      <c r="I24" s="34" t="s">
        <v>1755</v>
      </c>
    </row>
    <row r="25" spans="1:9" s="186" customFormat="1" ht="55.15" customHeight="1">
      <c r="A25" s="12" t="s">
        <v>1748</v>
      </c>
      <c r="B25" s="191" t="s">
        <v>1366</v>
      </c>
      <c r="C25" s="34" t="s">
        <v>1806</v>
      </c>
      <c r="D25" s="192" t="s">
        <v>1807</v>
      </c>
      <c r="E25" s="34" t="s">
        <v>1805</v>
      </c>
      <c r="F25" s="34" t="s">
        <v>1805</v>
      </c>
      <c r="G25" s="193" t="s">
        <v>1783</v>
      </c>
      <c r="H25" s="14">
        <v>8000</v>
      </c>
      <c r="I25" s="34" t="s">
        <v>1808</v>
      </c>
    </row>
    <row r="26" spans="1:9" s="186" customFormat="1" ht="52.15" customHeight="1">
      <c r="A26" s="12" t="s">
        <v>1748</v>
      </c>
      <c r="B26" s="191" t="s">
        <v>1366</v>
      </c>
      <c r="C26" s="194" t="s">
        <v>1809</v>
      </c>
      <c r="D26" s="192" t="s">
        <v>1810</v>
      </c>
      <c r="E26" s="192" t="s">
        <v>1805</v>
      </c>
      <c r="F26" s="192" t="s">
        <v>1805</v>
      </c>
      <c r="G26" s="193" t="s">
        <v>1783</v>
      </c>
      <c r="H26" s="14">
        <v>950</v>
      </c>
      <c r="I26" s="34" t="s">
        <v>1791</v>
      </c>
    </row>
    <row r="27" spans="1:9" s="186" customFormat="1" ht="51" customHeight="1">
      <c r="A27" s="12" t="s">
        <v>1748</v>
      </c>
      <c r="B27" s="191" t="s">
        <v>1366</v>
      </c>
      <c r="C27" s="192" t="s">
        <v>1811</v>
      </c>
      <c r="D27" s="192" t="s">
        <v>1810</v>
      </c>
      <c r="E27" s="192" t="s">
        <v>1805</v>
      </c>
      <c r="F27" s="192" t="s">
        <v>1805</v>
      </c>
      <c r="G27" s="193" t="s">
        <v>1783</v>
      </c>
      <c r="H27" s="14">
        <v>2050</v>
      </c>
      <c r="I27" s="34" t="s">
        <v>1791</v>
      </c>
    </row>
    <row r="28" spans="1:9" s="186" customFormat="1" ht="54" customHeight="1">
      <c r="A28" s="12" t="s">
        <v>1748</v>
      </c>
      <c r="B28" s="191" t="s">
        <v>1367</v>
      </c>
      <c r="C28" s="192" t="s">
        <v>1812</v>
      </c>
      <c r="D28" s="192" t="s">
        <v>1807</v>
      </c>
      <c r="E28" s="192" t="s">
        <v>1813</v>
      </c>
      <c r="F28" s="192" t="s">
        <v>1813</v>
      </c>
      <c r="G28" s="193" t="s">
        <v>1754</v>
      </c>
      <c r="H28" s="14">
        <v>500</v>
      </c>
      <c r="I28" s="34" t="s">
        <v>1778</v>
      </c>
    </row>
    <row r="29" spans="1:9" s="186" customFormat="1" ht="40.9" customHeight="1">
      <c r="A29" s="12" t="s">
        <v>1748</v>
      </c>
      <c r="B29" s="191" t="s">
        <v>1367</v>
      </c>
      <c r="C29" s="192" t="s">
        <v>1814</v>
      </c>
      <c r="D29" s="192" t="s">
        <v>1767</v>
      </c>
      <c r="E29" s="192" t="s">
        <v>1815</v>
      </c>
      <c r="F29" s="192" t="s">
        <v>1815</v>
      </c>
      <c r="G29" s="193" t="s">
        <v>1754</v>
      </c>
      <c r="H29" s="14">
        <v>60</v>
      </c>
      <c r="I29" s="34" t="s">
        <v>1755</v>
      </c>
    </row>
    <row r="30" spans="1:9" s="186" customFormat="1" ht="40.9" customHeight="1">
      <c r="A30" s="12" t="s">
        <v>1748</v>
      </c>
      <c r="B30" s="191" t="s">
        <v>1367</v>
      </c>
      <c r="C30" s="192" t="s">
        <v>1816</v>
      </c>
      <c r="D30" s="192" t="s">
        <v>1767</v>
      </c>
      <c r="E30" s="192" t="s">
        <v>1815</v>
      </c>
      <c r="F30" s="192" t="s">
        <v>1815</v>
      </c>
      <c r="G30" s="193" t="s">
        <v>1754</v>
      </c>
      <c r="H30" s="14">
        <v>200</v>
      </c>
      <c r="I30" s="34" t="s">
        <v>1755</v>
      </c>
    </row>
    <row r="31" spans="1:9" s="186" customFormat="1" ht="37.9" customHeight="1">
      <c r="A31" s="12" t="s">
        <v>1748</v>
      </c>
      <c r="B31" s="191" t="s">
        <v>1367</v>
      </c>
      <c r="C31" s="192" t="s">
        <v>1817</v>
      </c>
      <c r="D31" s="192" t="s">
        <v>1767</v>
      </c>
      <c r="E31" s="192" t="s">
        <v>1815</v>
      </c>
      <c r="F31" s="192" t="s">
        <v>1815</v>
      </c>
      <c r="G31" s="193" t="s">
        <v>1754</v>
      </c>
      <c r="H31" s="14">
        <v>2000</v>
      </c>
      <c r="I31" s="34" t="s">
        <v>1755</v>
      </c>
    </row>
    <row r="32" spans="1:9" s="186" customFormat="1" ht="52.9" customHeight="1">
      <c r="A32" s="12" t="s">
        <v>1748</v>
      </c>
      <c r="B32" s="191" t="s">
        <v>1367</v>
      </c>
      <c r="C32" s="192" t="s">
        <v>1818</v>
      </c>
      <c r="D32" s="192" t="s">
        <v>1819</v>
      </c>
      <c r="E32" s="192" t="s">
        <v>1820</v>
      </c>
      <c r="F32" s="192" t="s">
        <v>1820</v>
      </c>
      <c r="G32" s="193" t="s">
        <v>1783</v>
      </c>
      <c r="H32" s="14">
        <v>1000</v>
      </c>
      <c r="I32" s="34" t="s">
        <v>1821</v>
      </c>
    </row>
    <row r="33" spans="1:9" s="186" customFormat="1" ht="57.6" customHeight="1">
      <c r="A33" s="12" t="s">
        <v>1748</v>
      </c>
      <c r="B33" s="195" t="s">
        <v>1367</v>
      </c>
      <c r="C33" s="34" t="s">
        <v>1822</v>
      </c>
      <c r="D33" s="192" t="s">
        <v>1819</v>
      </c>
      <c r="E33" s="192" t="s">
        <v>1820</v>
      </c>
      <c r="F33" s="192" t="s">
        <v>1820</v>
      </c>
      <c r="G33" s="193" t="s">
        <v>1783</v>
      </c>
      <c r="H33" s="14">
        <v>1859.1</v>
      </c>
      <c r="I33" s="34" t="s">
        <v>1778</v>
      </c>
    </row>
    <row r="34" spans="1:9" s="186" customFormat="1" ht="48.6" customHeight="1">
      <c r="A34" s="12" t="s">
        <v>1748</v>
      </c>
      <c r="B34" s="195" t="s">
        <v>1367</v>
      </c>
      <c r="C34" s="34" t="s">
        <v>1823</v>
      </c>
      <c r="D34" s="192" t="s">
        <v>1767</v>
      </c>
      <c r="E34" s="192" t="s">
        <v>1824</v>
      </c>
      <c r="F34" s="192" t="s">
        <v>1824</v>
      </c>
      <c r="G34" s="193" t="s">
        <v>1783</v>
      </c>
      <c r="H34" s="14">
        <v>140</v>
      </c>
      <c r="I34" s="34" t="s">
        <v>1791</v>
      </c>
    </row>
    <row r="35" spans="1:9" s="186" customFormat="1" ht="71.45" customHeight="1">
      <c r="A35" s="12" t="s">
        <v>1748</v>
      </c>
      <c r="B35" s="195" t="s">
        <v>1367</v>
      </c>
      <c r="C35" s="34" t="s">
        <v>1825</v>
      </c>
      <c r="D35" s="192" t="s">
        <v>1767</v>
      </c>
      <c r="E35" s="192" t="s">
        <v>1824</v>
      </c>
      <c r="F35" s="192" t="s">
        <v>1824</v>
      </c>
      <c r="G35" s="193" t="s">
        <v>1783</v>
      </c>
      <c r="H35" s="14">
        <v>3376</v>
      </c>
      <c r="I35" s="34" t="s">
        <v>1791</v>
      </c>
    </row>
    <row r="36" spans="1:9" s="186" customFormat="1" ht="69" customHeight="1">
      <c r="A36" s="12" t="s">
        <v>1748</v>
      </c>
      <c r="B36" s="195" t="s">
        <v>1367</v>
      </c>
      <c r="C36" s="34" t="s">
        <v>1826</v>
      </c>
      <c r="D36" s="192" t="s">
        <v>1827</v>
      </c>
      <c r="E36" s="192" t="s">
        <v>1828</v>
      </c>
      <c r="F36" s="192" t="s">
        <v>1828</v>
      </c>
      <c r="G36" s="193" t="s">
        <v>1783</v>
      </c>
      <c r="H36" s="14">
        <v>9074.9</v>
      </c>
      <c r="I36" s="34" t="s">
        <v>1778</v>
      </c>
    </row>
    <row r="37" spans="1:9" s="186" customFormat="1" ht="57.6" customHeight="1">
      <c r="A37" s="12" t="s">
        <v>1748</v>
      </c>
      <c r="B37" s="195" t="s">
        <v>1367</v>
      </c>
      <c r="C37" s="34" t="s">
        <v>1829</v>
      </c>
      <c r="D37" s="192" t="s">
        <v>1767</v>
      </c>
      <c r="E37" s="193" t="s">
        <v>2197</v>
      </c>
      <c r="F37" s="193" t="s">
        <v>2197</v>
      </c>
      <c r="G37" s="193" t="s">
        <v>1783</v>
      </c>
      <c r="H37" s="14">
        <v>213</v>
      </c>
      <c r="I37" s="34" t="s">
        <v>1791</v>
      </c>
    </row>
    <row r="38" spans="1:9" s="186" customFormat="1" ht="51" customHeight="1">
      <c r="A38" s="12" t="s">
        <v>1748</v>
      </c>
      <c r="B38" s="195" t="s">
        <v>1367</v>
      </c>
      <c r="C38" s="34" t="s">
        <v>1830</v>
      </c>
      <c r="D38" s="192" t="s">
        <v>1767</v>
      </c>
      <c r="E38" s="196" t="s">
        <v>1831</v>
      </c>
      <c r="F38" s="196" t="s">
        <v>1831</v>
      </c>
      <c r="G38" s="193" t="s">
        <v>1783</v>
      </c>
      <c r="H38" s="14">
        <v>310</v>
      </c>
      <c r="I38" s="34" t="s">
        <v>1791</v>
      </c>
    </row>
    <row r="39" spans="1:9" s="186" customFormat="1" ht="45" customHeight="1">
      <c r="A39" s="197" t="s">
        <v>1832</v>
      </c>
      <c r="B39" s="195" t="s">
        <v>1367</v>
      </c>
      <c r="C39" s="195" t="s">
        <v>1833</v>
      </c>
      <c r="D39" s="191" t="s">
        <v>1767</v>
      </c>
      <c r="E39" s="34" t="s">
        <v>1831</v>
      </c>
      <c r="F39" s="195" t="s">
        <v>1831</v>
      </c>
      <c r="G39" s="193" t="s">
        <v>1783</v>
      </c>
      <c r="H39" s="198">
        <v>27</v>
      </c>
      <c r="I39" s="34" t="s">
        <v>1791</v>
      </c>
    </row>
    <row r="40" spans="1:9" s="186" customFormat="1" ht="65.45" customHeight="1">
      <c r="A40" s="197" t="s">
        <v>1832</v>
      </c>
      <c r="B40" s="195" t="s">
        <v>1368</v>
      </c>
      <c r="C40" s="195" t="s">
        <v>1834</v>
      </c>
      <c r="D40" s="192" t="s">
        <v>1757</v>
      </c>
      <c r="E40" s="34" t="s">
        <v>1835</v>
      </c>
      <c r="F40" s="195" t="s">
        <v>1835</v>
      </c>
      <c r="G40" s="193" t="s">
        <v>1754</v>
      </c>
      <c r="H40" s="198">
        <v>596</v>
      </c>
      <c r="I40" s="34" t="s">
        <v>1755</v>
      </c>
    </row>
    <row r="41" spans="1:9" s="186" customFormat="1" ht="40.9" customHeight="1">
      <c r="A41" s="197" t="s">
        <v>1832</v>
      </c>
      <c r="B41" s="195" t="s">
        <v>1368</v>
      </c>
      <c r="C41" s="195" t="s">
        <v>1836</v>
      </c>
      <c r="D41" s="192" t="s">
        <v>1761</v>
      </c>
      <c r="E41" s="34" t="s">
        <v>1837</v>
      </c>
      <c r="F41" s="195" t="s">
        <v>1838</v>
      </c>
      <c r="G41" s="193" t="s">
        <v>1754</v>
      </c>
      <c r="H41" s="198">
        <v>2000</v>
      </c>
      <c r="I41" s="34" t="s">
        <v>1755</v>
      </c>
    </row>
    <row r="42" spans="1:9" s="186" customFormat="1" ht="58.9" customHeight="1">
      <c r="A42" s="197" t="s">
        <v>1832</v>
      </c>
      <c r="B42" s="195" t="s">
        <v>1368</v>
      </c>
      <c r="C42" s="195" t="s">
        <v>1839</v>
      </c>
      <c r="D42" s="192" t="s">
        <v>1757</v>
      </c>
      <c r="E42" s="34" t="s">
        <v>1840</v>
      </c>
      <c r="F42" s="195" t="s">
        <v>1840</v>
      </c>
      <c r="G42" s="193" t="s">
        <v>1754</v>
      </c>
      <c r="H42" s="198">
        <v>668</v>
      </c>
      <c r="I42" s="34" t="s">
        <v>1778</v>
      </c>
    </row>
    <row r="43" spans="1:9" s="186" customFormat="1" ht="61.15" customHeight="1">
      <c r="A43" s="197" t="s">
        <v>1832</v>
      </c>
      <c r="B43" s="195" t="s">
        <v>1368</v>
      </c>
      <c r="C43" s="195" t="s">
        <v>1841</v>
      </c>
      <c r="D43" s="192" t="s">
        <v>1842</v>
      </c>
      <c r="E43" s="34" t="s">
        <v>1843</v>
      </c>
      <c r="F43" s="195" t="s">
        <v>1843</v>
      </c>
      <c r="G43" s="193" t="s">
        <v>1754</v>
      </c>
      <c r="H43" s="198">
        <v>800</v>
      </c>
      <c r="I43" s="34" t="s">
        <v>1778</v>
      </c>
    </row>
    <row r="44" spans="1:9" s="186" customFormat="1" ht="55.9" customHeight="1">
      <c r="A44" s="197" t="s">
        <v>1832</v>
      </c>
      <c r="B44" s="195" t="s">
        <v>1368</v>
      </c>
      <c r="C44" s="195" t="s">
        <v>1844</v>
      </c>
      <c r="D44" s="192" t="s">
        <v>1810</v>
      </c>
      <c r="E44" s="34" t="s">
        <v>1840</v>
      </c>
      <c r="F44" s="195" t="s">
        <v>1840</v>
      </c>
      <c r="G44" s="193" t="s">
        <v>1783</v>
      </c>
      <c r="H44" s="198">
        <v>1000</v>
      </c>
      <c r="I44" s="34" t="s">
        <v>1755</v>
      </c>
    </row>
    <row r="45" spans="1:9" s="186" customFormat="1" ht="56.45" customHeight="1">
      <c r="A45" s="197" t="s">
        <v>1832</v>
      </c>
      <c r="B45" s="195" t="s">
        <v>1368</v>
      </c>
      <c r="C45" s="195" t="s">
        <v>1845</v>
      </c>
      <c r="D45" s="192" t="s">
        <v>1810</v>
      </c>
      <c r="E45" s="34" t="s">
        <v>1840</v>
      </c>
      <c r="F45" s="195" t="s">
        <v>1840</v>
      </c>
      <c r="G45" s="193" t="s">
        <v>1783</v>
      </c>
      <c r="H45" s="198">
        <v>1400</v>
      </c>
      <c r="I45" s="34" t="s">
        <v>1755</v>
      </c>
    </row>
    <row r="46" spans="1:9" s="186" customFormat="1" ht="51" customHeight="1">
      <c r="A46" s="197" t="s">
        <v>1832</v>
      </c>
      <c r="B46" s="195" t="s">
        <v>1368</v>
      </c>
      <c r="C46" s="195" t="s">
        <v>1846</v>
      </c>
      <c r="D46" s="192" t="s">
        <v>1810</v>
      </c>
      <c r="E46" s="34" t="s">
        <v>1847</v>
      </c>
      <c r="F46" s="195" t="s">
        <v>1847</v>
      </c>
      <c r="G46" s="193" t="s">
        <v>1783</v>
      </c>
      <c r="H46" s="198">
        <v>900</v>
      </c>
      <c r="I46" s="34" t="s">
        <v>1755</v>
      </c>
    </row>
    <row r="47" spans="1:9" s="186" customFormat="1" ht="72" customHeight="1">
      <c r="A47" s="197" t="s">
        <v>1832</v>
      </c>
      <c r="B47" s="195" t="s">
        <v>1368</v>
      </c>
      <c r="C47" s="195" t="s">
        <v>1848</v>
      </c>
      <c r="D47" s="192" t="s">
        <v>1849</v>
      </c>
      <c r="E47" s="34" t="s">
        <v>1850</v>
      </c>
      <c r="F47" s="195" t="s">
        <v>1850</v>
      </c>
      <c r="G47" s="193" t="s">
        <v>1783</v>
      </c>
      <c r="H47" s="198">
        <v>4453.12</v>
      </c>
      <c r="I47" s="34" t="s">
        <v>1821</v>
      </c>
    </row>
    <row r="48" spans="1:9" s="186" customFormat="1" ht="57" customHeight="1">
      <c r="A48" s="197" t="s">
        <v>1832</v>
      </c>
      <c r="B48" s="195" t="s">
        <v>1368</v>
      </c>
      <c r="C48" s="195" t="s">
        <v>1851</v>
      </c>
      <c r="D48" s="192" t="s">
        <v>1767</v>
      </c>
      <c r="E48" s="34" t="s">
        <v>1852</v>
      </c>
      <c r="F48" s="195" t="s">
        <v>1852</v>
      </c>
      <c r="G48" s="193" t="s">
        <v>1783</v>
      </c>
      <c r="H48" s="198">
        <v>110.9</v>
      </c>
      <c r="I48" s="34" t="s">
        <v>1791</v>
      </c>
    </row>
    <row r="49" spans="1:9" s="186" customFormat="1" ht="73.150000000000006" customHeight="1">
      <c r="A49" s="197" t="s">
        <v>1832</v>
      </c>
      <c r="B49" s="195" t="s">
        <v>1368</v>
      </c>
      <c r="C49" s="195" t="s">
        <v>1853</v>
      </c>
      <c r="D49" s="192" t="s">
        <v>1849</v>
      </c>
      <c r="E49" s="34" t="s">
        <v>1850</v>
      </c>
      <c r="F49" s="195" t="s">
        <v>1854</v>
      </c>
      <c r="G49" s="193" t="s">
        <v>1783</v>
      </c>
      <c r="H49" s="198">
        <v>750.24</v>
      </c>
      <c r="I49" s="34" t="s">
        <v>1791</v>
      </c>
    </row>
    <row r="50" spans="1:9" s="186" customFormat="1" ht="61.9" customHeight="1">
      <c r="A50" s="197" t="s">
        <v>1832</v>
      </c>
      <c r="B50" s="195" t="s">
        <v>1368</v>
      </c>
      <c r="C50" s="195" t="s">
        <v>1855</v>
      </c>
      <c r="D50" s="192" t="s">
        <v>1856</v>
      </c>
      <c r="E50" s="34" t="s">
        <v>1857</v>
      </c>
      <c r="F50" s="195" t="s">
        <v>1857</v>
      </c>
      <c r="G50" s="193" t="s">
        <v>1783</v>
      </c>
      <c r="H50" s="198">
        <v>1785.74</v>
      </c>
      <c r="I50" s="34" t="s">
        <v>1791</v>
      </c>
    </row>
    <row r="51" spans="1:9" s="186" customFormat="1" ht="40.15" customHeight="1">
      <c r="A51" s="197" t="s">
        <v>1832</v>
      </c>
      <c r="B51" s="195" t="s">
        <v>1858</v>
      </c>
      <c r="C51" s="195" t="s">
        <v>1859</v>
      </c>
      <c r="D51" s="192" t="s">
        <v>1860</v>
      </c>
      <c r="E51" s="34" t="s">
        <v>1861</v>
      </c>
      <c r="F51" s="195" t="s">
        <v>1861</v>
      </c>
      <c r="G51" s="193" t="s">
        <v>1754</v>
      </c>
      <c r="H51" s="198">
        <v>600</v>
      </c>
      <c r="I51" s="34" t="s">
        <v>1755</v>
      </c>
    </row>
    <row r="52" spans="1:9" s="186" customFormat="1" ht="45" customHeight="1">
      <c r="A52" s="197" t="s">
        <v>1832</v>
      </c>
      <c r="B52" s="195" t="s">
        <v>1858</v>
      </c>
      <c r="C52" s="195" t="s">
        <v>1862</v>
      </c>
      <c r="D52" s="192" t="s">
        <v>1860</v>
      </c>
      <c r="E52" s="34" t="s">
        <v>1861</v>
      </c>
      <c r="F52" s="195" t="s">
        <v>1861</v>
      </c>
      <c r="G52" s="193" t="s">
        <v>1754</v>
      </c>
      <c r="H52" s="198">
        <v>500</v>
      </c>
      <c r="I52" s="34" t="s">
        <v>1755</v>
      </c>
    </row>
    <row r="53" spans="1:9" s="186" customFormat="1" ht="45" customHeight="1">
      <c r="A53" s="197" t="s">
        <v>1832</v>
      </c>
      <c r="B53" s="195" t="s">
        <v>1858</v>
      </c>
      <c r="C53" s="195" t="s">
        <v>1863</v>
      </c>
      <c r="D53" s="192" t="s">
        <v>1767</v>
      </c>
      <c r="E53" s="34" t="s">
        <v>1864</v>
      </c>
      <c r="F53" s="195" t="s">
        <v>1864</v>
      </c>
      <c r="G53" s="193" t="s">
        <v>1754</v>
      </c>
      <c r="H53" s="198">
        <v>159</v>
      </c>
      <c r="I53" s="34" t="s">
        <v>1755</v>
      </c>
    </row>
    <row r="54" spans="1:9" s="186" customFormat="1" ht="37.9" customHeight="1">
      <c r="A54" s="197" t="s">
        <v>1832</v>
      </c>
      <c r="B54" s="195" t="s">
        <v>1858</v>
      </c>
      <c r="C54" s="195" t="s">
        <v>1865</v>
      </c>
      <c r="D54" s="192" t="s">
        <v>1866</v>
      </c>
      <c r="E54" s="34" t="s">
        <v>1867</v>
      </c>
      <c r="F54" s="195" t="s">
        <v>1867</v>
      </c>
      <c r="G54" s="193" t="s">
        <v>1754</v>
      </c>
      <c r="H54" s="198">
        <v>77</v>
      </c>
      <c r="I54" s="34" t="s">
        <v>1755</v>
      </c>
    </row>
    <row r="55" spans="1:9" s="186" customFormat="1" ht="42.6" customHeight="1">
      <c r="A55" s="197" t="s">
        <v>1832</v>
      </c>
      <c r="B55" s="195" t="s">
        <v>1858</v>
      </c>
      <c r="C55" s="195" t="s">
        <v>1868</v>
      </c>
      <c r="D55" s="192" t="s">
        <v>1869</v>
      </c>
      <c r="E55" s="34" t="s">
        <v>1870</v>
      </c>
      <c r="F55" s="195" t="s">
        <v>1870</v>
      </c>
      <c r="G55" s="193" t="s">
        <v>1754</v>
      </c>
      <c r="H55" s="198">
        <v>764</v>
      </c>
      <c r="I55" s="34" t="s">
        <v>1778</v>
      </c>
    </row>
    <row r="56" spans="1:9" s="186" customFormat="1" ht="36" customHeight="1">
      <c r="A56" s="197" t="s">
        <v>1832</v>
      </c>
      <c r="B56" s="195" t="s">
        <v>1858</v>
      </c>
      <c r="C56" s="195" t="s">
        <v>1871</v>
      </c>
      <c r="D56" s="192" t="s">
        <v>1872</v>
      </c>
      <c r="E56" s="34" t="s">
        <v>1873</v>
      </c>
      <c r="F56" s="195" t="s">
        <v>1873</v>
      </c>
      <c r="G56" s="193" t="s">
        <v>1754</v>
      </c>
      <c r="H56" s="198">
        <v>1000</v>
      </c>
      <c r="I56" s="34" t="s">
        <v>1755</v>
      </c>
    </row>
    <row r="57" spans="1:9" s="186" customFormat="1" ht="57" customHeight="1">
      <c r="A57" s="197" t="s">
        <v>1832</v>
      </c>
      <c r="B57" s="195" t="s">
        <v>1858</v>
      </c>
      <c r="C57" s="195" t="s">
        <v>1874</v>
      </c>
      <c r="D57" s="192" t="s">
        <v>1875</v>
      </c>
      <c r="E57" s="34" t="s">
        <v>1870</v>
      </c>
      <c r="F57" s="195" t="s">
        <v>1876</v>
      </c>
      <c r="G57" s="193" t="s">
        <v>1783</v>
      </c>
      <c r="H57" s="198">
        <v>6000</v>
      </c>
      <c r="I57" s="34" t="s">
        <v>1778</v>
      </c>
    </row>
    <row r="58" spans="1:9" s="186" customFormat="1" ht="47.45" customHeight="1">
      <c r="A58" s="197" t="s">
        <v>1832</v>
      </c>
      <c r="B58" s="195" t="s">
        <v>1858</v>
      </c>
      <c r="C58" s="195" t="s">
        <v>1877</v>
      </c>
      <c r="D58" s="192" t="s">
        <v>1842</v>
      </c>
      <c r="E58" s="34" t="s">
        <v>1878</v>
      </c>
      <c r="F58" s="195" t="s">
        <v>1878</v>
      </c>
      <c r="G58" s="193" t="s">
        <v>1783</v>
      </c>
      <c r="H58" s="198">
        <v>3350</v>
      </c>
      <c r="I58" s="34" t="s">
        <v>1788</v>
      </c>
    </row>
    <row r="59" spans="1:9" s="186" customFormat="1" ht="46.15" customHeight="1">
      <c r="A59" s="197" t="s">
        <v>1832</v>
      </c>
      <c r="B59" s="195" t="s">
        <v>1858</v>
      </c>
      <c r="C59" s="195" t="s">
        <v>1879</v>
      </c>
      <c r="D59" s="192" t="s">
        <v>1842</v>
      </c>
      <c r="E59" s="34" t="s">
        <v>1878</v>
      </c>
      <c r="F59" s="195" t="s">
        <v>1878</v>
      </c>
      <c r="G59" s="193" t="s">
        <v>1783</v>
      </c>
      <c r="H59" s="198">
        <v>11000</v>
      </c>
      <c r="I59" s="34" t="s">
        <v>1755</v>
      </c>
    </row>
    <row r="60" spans="1:9" s="186" customFormat="1" ht="42" customHeight="1">
      <c r="A60" s="197" t="s">
        <v>1832</v>
      </c>
      <c r="B60" s="195" t="s">
        <v>1858</v>
      </c>
      <c r="C60" s="195" t="s">
        <v>1880</v>
      </c>
      <c r="D60" s="192" t="s">
        <v>1881</v>
      </c>
      <c r="E60" s="34" t="s">
        <v>1882</v>
      </c>
      <c r="F60" s="195" t="s">
        <v>1883</v>
      </c>
      <c r="G60" s="193" t="s">
        <v>1783</v>
      </c>
      <c r="H60" s="198">
        <v>1900</v>
      </c>
      <c r="I60" s="34" t="s">
        <v>1778</v>
      </c>
    </row>
    <row r="61" spans="1:9" s="186" customFormat="1" ht="46.15" customHeight="1">
      <c r="A61" s="197" t="s">
        <v>1832</v>
      </c>
      <c r="B61" s="195" t="s">
        <v>1858</v>
      </c>
      <c r="C61" s="195" t="s">
        <v>1884</v>
      </c>
      <c r="D61" s="192" t="s">
        <v>1866</v>
      </c>
      <c r="E61" s="34" t="s">
        <v>1867</v>
      </c>
      <c r="F61" s="195" t="s">
        <v>1885</v>
      </c>
      <c r="G61" s="193" t="s">
        <v>1783</v>
      </c>
      <c r="H61" s="198">
        <v>7000</v>
      </c>
      <c r="I61" s="34" t="s">
        <v>1778</v>
      </c>
    </row>
    <row r="62" spans="1:9" s="186" customFormat="1" ht="52.9" customHeight="1">
      <c r="A62" s="197" t="s">
        <v>1832</v>
      </c>
      <c r="B62" s="195" t="s">
        <v>1858</v>
      </c>
      <c r="C62" s="195" t="s">
        <v>1886</v>
      </c>
      <c r="D62" s="192" t="s">
        <v>1866</v>
      </c>
      <c r="E62" s="34" t="s">
        <v>1867</v>
      </c>
      <c r="F62" s="195" t="s">
        <v>1887</v>
      </c>
      <c r="G62" s="193" t="s">
        <v>1783</v>
      </c>
      <c r="H62" s="198">
        <v>5450</v>
      </c>
      <c r="I62" s="34" t="s">
        <v>1788</v>
      </c>
    </row>
    <row r="63" spans="1:9" s="186" customFormat="1" ht="57" customHeight="1">
      <c r="A63" s="197" t="s">
        <v>1832</v>
      </c>
      <c r="B63" s="195" t="s">
        <v>1858</v>
      </c>
      <c r="C63" s="195" t="s">
        <v>1888</v>
      </c>
      <c r="D63" s="192" t="s">
        <v>1849</v>
      </c>
      <c r="E63" s="34" t="s">
        <v>1889</v>
      </c>
      <c r="F63" s="195" t="s">
        <v>1890</v>
      </c>
      <c r="G63" s="193" t="s">
        <v>1783</v>
      </c>
      <c r="H63" s="198">
        <v>9000</v>
      </c>
      <c r="I63" s="34" t="s">
        <v>1755</v>
      </c>
    </row>
    <row r="64" spans="1:9" s="186" customFormat="1" ht="42" customHeight="1">
      <c r="A64" s="197" t="s">
        <v>1832</v>
      </c>
      <c r="B64" s="195" t="s">
        <v>1858</v>
      </c>
      <c r="C64" s="195" t="s">
        <v>1891</v>
      </c>
      <c r="D64" s="192" t="s">
        <v>1892</v>
      </c>
      <c r="E64" s="34" t="s">
        <v>1861</v>
      </c>
      <c r="F64" s="195" t="s">
        <v>1861</v>
      </c>
      <c r="G64" s="193" t="s">
        <v>1783</v>
      </c>
      <c r="H64" s="198">
        <v>2400</v>
      </c>
      <c r="I64" s="34" t="s">
        <v>1791</v>
      </c>
    </row>
    <row r="65" spans="1:9" s="186" customFormat="1" ht="47.45" customHeight="1">
      <c r="A65" s="197" t="s">
        <v>1832</v>
      </c>
      <c r="B65" s="195" t="s">
        <v>1858</v>
      </c>
      <c r="C65" s="195" t="s">
        <v>1893</v>
      </c>
      <c r="D65" s="192" t="s">
        <v>1894</v>
      </c>
      <c r="E65" s="34" t="s">
        <v>1870</v>
      </c>
      <c r="F65" s="195" t="s">
        <v>1870</v>
      </c>
      <c r="G65" s="193" t="s">
        <v>1783</v>
      </c>
      <c r="H65" s="198">
        <v>4400</v>
      </c>
      <c r="I65" s="34" t="s">
        <v>1791</v>
      </c>
    </row>
    <row r="66" spans="1:9" s="186" customFormat="1" ht="48.6" customHeight="1">
      <c r="A66" s="197" t="s">
        <v>1832</v>
      </c>
      <c r="B66" s="195" t="s">
        <v>1858</v>
      </c>
      <c r="C66" s="195" t="s">
        <v>1895</v>
      </c>
      <c r="D66" s="192" t="s">
        <v>1767</v>
      </c>
      <c r="E66" s="34" t="s">
        <v>1896</v>
      </c>
      <c r="F66" s="195" t="s">
        <v>1897</v>
      </c>
      <c r="G66" s="193" t="s">
        <v>1783</v>
      </c>
      <c r="H66" s="198">
        <v>11105</v>
      </c>
      <c r="I66" s="34" t="s">
        <v>1791</v>
      </c>
    </row>
    <row r="67" spans="1:9" s="186" customFormat="1" ht="47.45" customHeight="1">
      <c r="A67" s="197" t="s">
        <v>1832</v>
      </c>
      <c r="B67" s="195" t="s">
        <v>1858</v>
      </c>
      <c r="C67" s="195" t="s">
        <v>1898</v>
      </c>
      <c r="D67" s="192" t="s">
        <v>1767</v>
      </c>
      <c r="E67" s="34" t="s">
        <v>1899</v>
      </c>
      <c r="F67" s="195" t="s">
        <v>1899</v>
      </c>
      <c r="G67" s="193" t="s">
        <v>1783</v>
      </c>
      <c r="H67" s="198">
        <v>95</v>
      </c>
      <c r="I67" s="34" t="s">
        <v>1791</v>
      </c>
    </row>
    <row r="68" spans="1:9" s="186" customFormat="1" ht="51" customHeight="1">
      <c r="A68" s="197" t="s">
        <v>1832</v>
      </c>
      <c r="B68" s="195" t="s">
        <v>1900</v>
      </c>
      <c r="C68" s="195" t="s">
        <v>1901</v>
      </c>
      <c r="D68" s="192" t="s">
        <v>1860</v>
      </c>
      <c r="E68" s="34" t="s">
        <v>1902</v>
      </c>
      <c r="F68" s="195" t="s">
        <v>1902</v>
      </c>
      <c r="G68" s="193" t="s">
        <v>1754</v>
      </c>
      <c r="H68" s="198">
        <v>80</v>
      </c>
      <c r="I68" s="34" t="s">
        <v>1755</v>
      </c>
    </row>
    <row r="69" spans="1:9" s="186" customFormat="1" ht="37.15" customHeight="1">
      <c r="A69" s="197" t="s">
        <v>1832</v>
      </c>
      <c r="B69" s="195" t="s">
        <v>1900</v>
      </c>
      <c r="C69" s="195" t="s">
        <v>1903</v>
      </c>
      <c r="D69" s="192" t="s">
        <v>1860</v>
      </c>
      <c r="E69" s="34" t="s">
        <v>1902</v>
      </c>
      <c r="F69" s="195" t="s">
        <v>1902</v>
      </c>
      <c r="G69" s="193" t="s">
        <v>1754</v>
      </c>
      <c r="H69" s="198">
        <v>612</v>
      </c>
      <c r="I69" s="34" t="s">
        <v>1755</v>
      </c>
    </row>
    <row r="70" spans="1:9" s="186" customFormat="1" ht="40.9" customHeight="1">
      <c r="A70" s="197" t="s">
        <v>1832</v>
      </c>
      <c r="B70" s="195" t="s">
        <v>1900</v>
      </c>
      <c r="C70" s="195" t="s">
        <v>1904</v>
      </c>
      <c r="D70" s="192" t="s">
        <v>1860</v>
      </c>
      <c r="E70" s="34" t="s">
        <v>1905</v>
      </c>
      <c r="F70" s="195" t="s">
        <v>1905</v>
      </c>
      <c r="G70" s="193" t="s">
        <v>1754</v>
      </c>
      <c r="H70" s="198">
        <v>227</v>
      </c>
      <c r="I70" s="34" t="s">
        <v>1755</v>
      </c>
    </row>
    <row r="71" spans="1:9" s="186" customFormat="1" ht="61.9" customHeight="1">
      <c r="A71" s="197" t="s">
        <v>1832</v>
      </c>
      <c r="B71" s="195" t="s">
        <v>1900</v>
      </c>
      <c r="C71" s="195" t="s">
        <v>1906</v>
      </c>
      <c r="D71" s="192" t="s">
        <v>1860</v>
      </c>
      <c r="E71" s="34" t="s">
        <v>1905</v>
      </c>
      <c r="F71" s="195" t="s">
        <v>1905</v>
      </c>
      <c r="G71" s="193" t="s">
        <v>1754</v>
      </c>
      <c r="H71" s="198">
        <v>400</v>
      </c>
      <c r="I71" s="34" t="s">
        <v>1755</v>
      </c>
    </row>
    <row r="72" spans="1:9" s="186" customFormat="1" ht="55.9" customHeight="1">
      <c r="A72" s="197" t="s">
        <v>1832</v>
      </c>
      <c r="B72" s="195" t="s">
        <v>1900</v>
      </c>
      <c r="C72" s="195" t="s">
        <v>1907</v>
      </c>
      <c r="D72" s="192" t="s">
        <v>1908</v>
      </c>
      <c r="E72" s="34" t="s">
        <v>1909</v>
      </c>
      <c r="F72" s="195" t="s">
        <v>1909</v>
      </c>
      <c r="G72" s="193" t="s">
        <v>1754</v>
      </c>
      <c r="H72" s="198">
        <v>100</v>
      </c>
      <c r="I72" s="34" t="s">
        <v>1755</v>
      </c>
    </row>
    <row r="73" spans="1:9" s="186" customFormat="1" ht="45" customHeight="1">
      <c r="A73" s="197" t="s">
        <v>1832</v>
      </c>
      <c r="B73" s="195" t="s">
        <v>1900</v>
      </c>
      <c r="C73" s="195" t="s">
        <v>1910</v>
      </c>
      <c r="D73" s="192" t="s">
        <v>1911</v>
      </c>
      <c r="E73" s="34" t="s">
        <v>1912</v>
      </c>
      <c r="F73" s="195" t="s">
        <v>1912</v>
      </c>
      <c r="G73" s="193" t="s">
        <v>1754</v>
      </c>
      <c r="H73" s="198">
        <v>800</v>
      </c>
      <c r="I73" s="34" t="s">
        <v>1755</v>
      </c>
    </row>
    <row r="74" spans="1:9" s="186" customFormat="1" ht="45" customHeight="1">
      <c r="A74" s="197" t="s">
        <v>1832</v>
      </c>
      <c r="B74" s="195" t="s">
        <v>1900</v>
      </c>
      <c r="C74" s="195" t="s">
        <v>1913</v>
      </c>
      <c r="D74" s="192" t="s">
        <v>1866</v>
      </c>
      <c r="E74" s="34" t="s">
        <v>1914</v>
      </c>
      <c r="F74" s="195" t="s">
        <v>1914</v>
      </c>
      <c r="G74" s="193" t="s">
        <v>1754</v>
      </c>
      <c r="H74" s="198">
        <v>12</v>
      </c>
      <c r="I74" s="34" t="s">
        <v>1755</v>
      </c>
    </row>
    <row r="75" spans="1:9" s="186" customFormat="1" ht="48" customHeight="1">
      <c r="A75" s="197" t="s">
        <v>1832</v>
      </c>
      <c r="B75" s="195" t="s">
        <v>1900</v>
      </c>
      <c r="C75" s="195" t="s">
        <v>1915</v>
      </c>
      <c r="D75" s="192" t="s">
        <v>1866</v>
      </c>
      <c r="E75" s="34" t="s">
        <v>1914</v>
      </c>
      <c r="F75" s="195" t="s">
        <v>1914</v>
      </c>
      <c r="G75" s="193" t="s">
        <v>1754</v>
      </c>
      <c r="H75" s="198">
        <v>104</v>
      </c>
      <c r="I75" s="34" t="s">
        <v>1755</v>
      </c>
    </row>
    <row r="76" spans="1:9" s="186" customFormat="1" ht="43.15" customHeight="1">
      <c r="A76" s="197" t="s">
        <v>1832</v>
      </c>
      <c r="B76" s="195" t="s">
        <v>1900</v>
      </c>
      <c r="C76" s="195" t="s">
        <v>1916</v>
      </c>
      <c r="D76" s="192" t="s">
        <v>1860</v>
      </c>
      <c r="E76" s="34" t="s">
        <v>1917</v>
      </c>
      <c r="F76" s="195" t="s">
        <v>1917</v>
      </c>
      <c r="G76" s="193" t="s">
        <v>1754</v>
      </c>
      <c r="H76" s="198">
        <v>365</v>
      </c>
      <c r="I76" s="34" t="s">
        <v>1778</v>
      </c>
    </row>
    <row r="77" spans="1:9" s="186" customFormat="1" ht="48" customHeight="1">
      <c r="A77" s="197" t="s">
        <v>1832</v>
      </c>
      <c r="B77" s="195" t="s">
        <v>1900</v>
      </c>
      <c r="C77" s="195" t="s">
        <v>1918</v>
      </c>
      <c r="D77" s="192" t="s">
        <v>1860</v>
      </c>
      <c r="E77" s="34" t="s">
        <v>1919</v>
      </c>
      <c r="F77" s="195" t="s">
        <v>1919</v>
      </c>
      <c r="G77" s="193" t="s">
        <v>1754</v>
      </c>
      <c r="H77" s="198">
        <v>800</v>
      </c>
      <c r="I77" s="34" t="s">
        <v>1778</v>
      </c>
    </row>
    <row r="78" spans="1:9" s="186" customFormat="1" ht="67.150000000000006" customHeight="1">
      <c r="A78" s="197" t="s">
        <v>1832</v>
      </c>
      <c r="B78" s="195" t="s">
        <v>1900</v>
      </c>
      <c r="C78" s="195" t="s">
        <v>1920</v>
      </c>
      <c r="D78" s="192" t="s">
        <v>1908</v>
      </c>
      <c r="E78" s="34" t="s">
        <v>1909</v>
      </c>
      <c r="F78" s="195" t="s">
        <v>1909</v>
      </c>
      <c r="G78" s="193" t="s">
        <v>1783</v>
      </c>
      <c r="H78" s="198">
        <v>5000</v>
      </c>
      <c r="I78" s="34" t="s">
        <v>1755</v>
      </c>
    </row>
    <row r="79" spans="1:9" s="186" customFormat="1" ht="49.15" customHeight="1">
      <c r="A79" s="197" t="s">
        <v>1832</v>
      </c>
      <c r="B79" s="195" t="s">
        <v>1900</v>
      </c>
      <c r="C79" s="195" t="s">
        <v>1921</v>
      </c>
      <c r="D79" s="192" t="s">
        <v>1804</v>
      </c>
      <c r="E79" s="34" t="s">
        <v>1922</v>
      </c>
      <c r="F79" s="195" t="s">
        <v>1922</v>
      </c>
      <c r="G79" s="193" t="s">
        <v>1783</v>
      </c>
      <c r="H79" s="198">
        <v>2000</v>
      </c>
      <c r="I79" s="34" t="s">
        <v>1788</v>
      </c>
    </row>
    <row r="80" spans="1:9" s="186" customFormat="1" ht="54.6" customHeight="1">
      <c r="A80" s="197" t="s">
        <v>1832</v>
      </c>
      <c r="B80" s="195" t="s">
        <v>1900</v>
      </c>
      <c r="C80" s="195" t="s">
        <v>1923</v>
      </c>
      <c r="D80" s="192" t="s">
        <v>1924</v>
      </c>
      <c r="E80" s="34" t="s">
        <v>1925</v>
      </c>
      <c r="F80" s="195" t="s">
        <v>1926</v>
      </c>
      <c r="G80" s="193" t="s">
        <v>1783</v>
      </c>
      <c r="H80" s="198">
        <v>4000</v>
      </c>
      <c r="I80" s="34" t="s">
        <v>1778</v>
      </c>
    </row>
    <row r="81" spans="1:9" s="186" customFormat="1" ht="56.45" customHeight="1">
      <c r="A81" s="197" t="s">
        <v>1832</v>
      </c>
      <c r="B81" s="195" t="s">
        <v>1900</v>
      </c>
      <c r="C81" s="195" t="s">
        <v>1927</v>
      </c>
      <c r="D81" s="192" t="s">
        <v>1849</v>
      </c>
      <c r="E81" s="34" t="s">
        <v>1928</v>
      </c>
      <c r="F81" s="195" t="s">
        <v>1926</v>
      </c>
      <c r="G81" s="193" t="s">
        <v>1783</v>
      </c>
      <c r="H81" s="198">
        <v>33500</v>
      </c>
      <c r="I81" s="34" t="s">
        <v>1808</v>
      </c>
    </row>
    <row r="82" spans="1:9" s="186" customFormat="1" ht="50.45" customHeight="1">
      <c r="A82" s="197" t="s">
        <v>1832</v>
      </c>
      <c r="B82" s="195" t="s">
        <v>1900</v>
      </c>
      <c r="C82" s="195" t="s">
        <v>1929</v>
      </c>
      <c r="D82" s="192" t="s">
        <v>1930</v>
      </c>
      <c r="E82" s="34" t="s">
        <v>1925</v>
      </c>
      <c r="F82" s="195" t="s">
        <v>1926</v>
      </c>
      <c r="G82" s="193" t="s">
        <v>1783</v>
      </c>
      <c r="H82" s="198">
        <v>3200</v>
      </c>
      <c r="I82" s="34" t="s">
        <v>1808</v>
      </c>
    </row>
    <row r="83" spans="1:9" s="186" customFormat="1" ht="47.45" customHeight="1">
      <c r="A83" s="197" t="s">
        <v>1832</v>
      </c>
      <c r="B83" s="195" t="s">
        <v>1900</v>
      </c>
      <c r="C83" s="195" t="s">
        <v>1931</v>
      </c>
      <c r="D83" s="192" t="s">
        <v>1866</v>
      </c>
      <c r="E83" s="34" t="s">
        <v>1914</v>
      </c>
      <c r="F83" s="195" t="s">
        <v>1914</v>
      </c>
      <c r="G83" s="193" t="s">
        <v>1783</v>
      </c>
      <c r="H83" s="198">
        <v>2000</v>
      </c>
      <c r="I83" s="34" t="s">
        <v>1778</v>
      </c>
    </row>
    <row r="84" spans="1:9" s="186" customFormat="1" ht="64.900000000000006" customHeight="1">
      <c r="A84" s="197" t="s">
        <v>1832</v>
      </c>
      <c r="B84" s="195" t="s">
        <v>1900</v>
      </c>
      <c r="C84" s="195" t="s">
        <v>1932</v>
      </c>
      <c r="D84" s="192" t="s">
        <v>1933</v>
      </c>
      <c r="E84" s="34" t="s">
        <v>1934</v>
      </c>
      <c r="F84" s="195" t="s">
        <v>1934</v>
      </c>
      <c r="G84" s="193" t="s">
        <v>1783</v>
      </c>
      <c r="H84" s="198">
        <v>12000</v>
      </c>
      <c r="I84" s="34" t="s">
        <v>1778</v>
      </c>
    </row>
    <row r="85" spans="1:9" s="187" customFormat="1" ht="22.15" customHeight="1">
      <c r="A85" s="197"/>
      <c r="B85" s="435" t="s">
        <v>1592</v>
      </c>
      <c r="C85" s="435"/>
      <c r="D85" s="435"/>
      <c r="E85" s="435"/>
      <c r="F85" s="435"/>
      <c r="G85" s="435"/>
      <c r="H85" s="199">
        <f>SUM(H4:H84)</f>
        <v>219500</v>
      </c>
      <c r="I85" s="36"/>
    </row>
  </sheetData>
  <mergeCells count="3">
    <mergeCell ref="A1:I1"/>
    <mergeCell ref="C2:I2"/>
    <mergeCell ref="B85:G85"/>
  </mergeCells>
  <phoneticPr fontId="65" type="noConversion"/>
  <printOptions horizontalCentered="1"/>
  <pageMargins left="0.51180555555555596" right="0.51180555555555596" top="0.59027777777777801" bottom="0.55000000000000004" header="0.31388888888888899" footer="0.31388888888888899"/>
  <pageSetup paperSize="9" scale="85" firstPageNumber="107" orientation="portrait" useFirstPageNumber="1"/>
  <headerFooter>
    <oddFooter>&amp;C&amp;P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election sqref="A1:G1"/>
    </sheetView>
  </sheetViews>
  <sheetFormatPr defaultColWidth="9" defaultRowHeight="24.95" customHeight="1"/>
  <cols>
    <col min="1" max="1" width="18.125" style="178" customWidth="1"/>
    <col min="2" max="7" width="11.375" style="178" customWidth="1"/>
    <col min="8" max="16384" width="9" style="178"/>
  </cols>
  <sheetData>
    <row r="1" spans="1:7" s="177" customFormat="1" ht="30" customHeight="1">
      <c r="A1" s="389" t="s">
        <v>1935</v>
      </c>
      <c r="B1" s="389"/>
      <c r="C1" s="389"/>
      <c r="D1" s="389"/>
      <c r="E1" s="389"/>
      <c r="F1" s="389"/>
      <c r="G1" s="389"/>
    </row>
    <row r="2" spans="1:7" ht="20.100000000000001" customHeight="1">
      <c r="A2" s="179"/>
      <c r="B2" s="179"/>
      <c r="C2" s="180"/>
      <c r="D2" s="180"/>
      <c r="E2" s="180"/>
      <c r="F2" s="180"/>
      <c r="G2" s="181" t="s">
        <v>1328</v>
      </c>
    </row>
    <row r="3" spans="1:7" ht="24.95" customHeight="1">
      <c r="A3" s="436" t="s">
        <v>1936</v>
      </c>
      <c r="B3" s="436" t="s">
        <v>1937</v>
      </c>
      <c r="C3" s="436"/>
      <c r="D3" s="436"/>
      <c r="E3" s="436" t="s">
        <v>1938</v>
      </c>
      <c r="F3" s="436"/>
      <c r="G3" s="436"/>
    </row>
    <row r="4" spans="1:7" ht="24.95" customHeight="1">
      <c r="A4" s="436"/>
      <c r="B4" s="27" t="s">
        <v>1939</v>
      </c>
      <c r="C4" s="27" t="s">
        <v>1940</v>
      </c>
      <c r="D4" s="27" t="s">
        <v>1941</v>
      </c>
      <c r="E4" s="27" t="s">
        <v>1939</v>
      </c>
      <c r="F4" s="27" t="s">
        <v>1940</v>
      </c>
      <c r="G4" s="27" t="s">
        <v>1941</v>
      </c>
    </row>
    <row r="5" spans="1:7" ht="24.95" customHeight="1">
      <c r="A5" s="27" t="s">
        <v>1942</v>
      </c>
      <c r="B5" s="27" t="s">
        <v>1943</v>
      </c>
      <c r="C5" s="27" t="s">
        <v>1944</v>
      </c>
      <c r="D5" s="27" t="s">
        <v>1945</v>
      </c>
      <c r="E5" s="27" t="s">
        <v>1946</v>
      </c>
      <c r="F5" s="27" t="s">
        <v>1947</v>
      </c>
      <c r="G5" s="27" t="s">
        <v>1948</v>
      </c>
    </row>
    <row r="6" spans="1:7" ht="24.95" customHeight="1">
      <c r="A6" s="12" t="s">
        <v>1949</v>
      </c>
      <c r="B6" s="182">
        <v>2704716</v>
      </c>
      <c r="C6" s="182">
        <v>1534786</v>
      </c>
      <c r="D6" s="182">
        <v>1169930</v>
      </c>
      <c r="E6" s="182">
        <f>F6+G6</f>
        <v>2601407</v>
      </c>
      <c r="F6" s="182">
        <v>1469821</v>
      </c>
      <c r="G6" s="182">
        <v>1131586</v>
      </c>
    </row>
    <row r="7" spans="1:7" ht="24.95" customHeight="1">
      <c r="A7" s="183" t="s">
        <v>1950</v>
      </c>
      <c r="B7" s="182">
        <v>1229978</v>
      </c>
      <c r="C7" s="182">
        <v>760920</v>
      </c>
      <c r="D7" s="182">
        <v>469058</v>
      </c>
      <c r="E7" s="182">
        <f t="shared" ref="E7:E12" si="0">F7+G7</f>
        <v>1174948</v>
      </c>
      <c r="F7" s="182">
        <v>729993</v>
      </c>
      <c r="G7" s="182">
        <v>444955</v>
      </c>
    </row>
    <row r="8" spans="1:7" ht="24.95" customHeight="1">
      <c r="A8" s="183" t="s">
        <v>1951</v>
      </c>
      <c r="B8" s="182">
        <v>204695</v>
      </c>
      <c r="C8" s="182">
        <v>134407</v>
      </c>
      <c r="D8" s="182">
        <v>70288</v>
      </c>
      <c r="E8" s="182">
        <f t="shared" si="0"/>
        <v>201408</v>
      </c>
      <c r="F8" s="182">
        <v>132278</v>
      </c>
      <c r="G8" s="182">
        <v>69130</v>
      </c>
    </row>
    <row r="9" spans="1:7" ht="24.95" customHeight="1">
      <c r="A9" s="183" t="s">
        <v>1952</v>
      </c>
      <c r="B9" s="182">
        <v>189968</v>
      </c>
      <c r="C9" s="182">
        <v>135512</v>
      </c>
      <c r="D9" s="182">
        <v>54456</v>
      </c>
      <c r="E9" s="182">
        <f t="shared" si="0"/>
        <v>176060</v>
      </c>
      <c r="F9" s="182">
        <v>123519</v>
      </c>
      <c r="G9" s="182">
        <v>52541</v>
      </c>
    </row>
    <row r="10" spans="1:7" ht="24.95" customHeight="1">
      <c r="A10" s="183" t="s">
        <v>1953</v>
      </c>
      <c r="B10" s="182">
        <v>415166</v>
      </c>
      <c r="C10" s="182">
        <v>165197</v>
      </c>
      <c r="D10" s="182">
        <v>249969</v>
      </c>
      <c r="E10" s="182">
        <f t="shared" si="0"/>
        <v>397854</v>
      </c>
      <c r="F10" s="182">
        <v>155514</v>
      </c>
      <c r="G10" s="182">
        <v>242340</v>
      </c>
    </row>
    <row r="11" spans="1:7" ht="24.95" customHeight="1">
      <c r="A11" s="183" t="s">
        <v>1954</v>
      </c>
      <c r="B11" s="182">
        <v>355974</v>
      </c>
      <c r="C11" s="182">
        <v>199236</v>
      </c>
      <c r="D11" s="182">
        <v>156738</v>
      </c>
      <c r="E11" s="182">
        <f t="shared" si="0"/>
        <v>345062</v>
      </c>
      <c r="F11" s="182">
        <v>190782</v>
      </c>
      <c r="G11" s="182">
        <v>154280</v>
      </c>
    </row>
    <row r="12" spans="1:7" ht="24.95" customHeight="1">
      <c r="A12" s="183" t="s">
        <v>1955</v>
      </c>
      <c r="B12" s="182">
        <v>308935</v>
      </c>
      <c r="C12" s="182">
        <v>139514</v>
      </c>
      <c r="D12" s="182">
        <v>169421</v>
      </c>
      <c r="E12" s="182">
        <f t="shared" si="0"/>
        <v>306075</v>
      </c>
      <c r="F12" s="182">
        <v>137735</v>
      </c>
      <c r="G12" s="182">
        <v>168340</v>
      </c>
    </row>
    <row r="13" spans="1:7" ht="24.95" customHeight="1">
      <c r="A13" s="406" t="s">
        <v>1956</v>
      </c>
      <c r="B13" s="406"/>
      <c r="C13" s="406"/>
      <c r="D13" s="406"/>
      <c r="E13" s="406"/>
      <c r="F13" s="406"/>
      <c r="G13" s="406"/>
    </row>
  </sheetData>
  <mergeCells count="5">
    <mergeCell ref="A1:G1"/>
    <mergeCell ref="B3:D3"/>
    <mergeCell ref="E3:G3"/>
    <mergeCell ref="A13:G13"/>
    <mergeCell ref="A3:A4"/>
  </mergeCells>
  <phoneticPr fontId="65" type="noConversion"/>
  <printOptions horizontalCentered="1"/>
  <pageMargins left="0.51180555555555596" right="0.51180555555555596" top="0.59027777777777801" bottom="0.55000000000000004" header="0.31388888888888899" footer="0.31388888888888899"/>
  <pageSetup paperSize="9" firstPageNumber="112" orientation="portrait" useFirstPageNumber="1"/>
  <headerFooter>
    <oddFooter>&amp;C&amp;P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election activeCell="S25" sqref="S25"/>
    </sheetView>
  </sheetViews>
  <sheetFormatPr defaultColWidth="10" defaultRowHeight="15"/>
  <cols>
    <col min="1" max="1" width="8.125" style="172" customWidth="1"/>
    <col min="2" max="5" width="10.25" style="167" customWidth="1"/>
    <col min="6" max="6" width="9.5" style="167" customWidth="1"/>
    <col min="7" max="7" width="9.625" style="167" customWidth="1"/>
    <col min="8" max="8" width="10.25" style="167" customWidth="1"/>
    <col min="9" max="10" width="9.5" style="167" customWidth="1"/>
    <col min="11" max="11" width="9.125" style="167" customWidth="1"/>
    <col min="12" max="16384" width="10" style="167"/>
  </cols>
  <sheetData>
    <row r="1" spans="1:11" ht="30" customHeight="1">
      <c r="A1" s="437" t="s">
        <v>1957</v>
      </c>
      <c r="B1" s="389"/>
      <c r="C1" s="389"/>
      <c r="D1" s="389"/>
      <c r="E1" s="389"/>
      <c r="F1" s="389"/>
      <c r="G1" s="389"/>
      <c r="H1" s="389"/>
      <c r="I1" s="389"/>
      <c r="J1" s="389"/>
      <c r="K1" s="438"/>
    </row>
    <row r="2" spans="1:11" ht="20.100000000000001" customHeight="1">
      <c r="I2" s="439" t="s">
        <v>1328</v>
      </c>
      <c r="J2" s="439"/>
      <c r="K2" s="439"/>
    </row>
    <row r="3" spans="1:11" ht="24.95" customHeight="1">
      <c r="A3" s="173" t="s">
        <v>1958</v>
      </c>
      <c r="B3" s="174" t="s">
        <v>1959</v>
      </c>
      <c r="C3" s="174" t="s">
        <v>1960</v>
      </c>
      <c r="D3" s="174" t="s">
        <v>1961</v>
      </c>
      <c r="E3" s="174" t="s">
        <v>1962</v>
      </c>
      <c r="F3" s="174" t="s">
        <v>1963</v>
      </c>
      <c r="G3" s="174" t="s">
        <v>1964</v>
      </c>
      <c r="H3" s="174" t="s">
        <v>1965</v>
      </c>
      <c r="I3" s="174" t="s">
        <v>1966</v>
      </c>
      <c r="J3" s="174" t="s">
        <v>1967</v>
      </c>
      <c r="K3" s="174" t="s">
        <v>1968</v>
      </c>
    </row>
    <row r="4" spans="1:11" ht="24.95" customHeight="1">
      <c r="A4" s="175" t="s">
        <v>1969</v>
      </c>
      <c r="B4" s="171">
        <v>158250</v>
      </c>
      <c r="C4" s="171">
        <v>36230</v>
      </c>
      <c r="D4" s="171">
        <v>60356</v>
      </c>
      <c r="E4" s="171">
        <v>70772</v>
      </c>
      <c r="F4" s="171">
        <v>54720</v>
      </c>
      <c r="G4" s="171">
        <v>130996</v>
      </c>
      <c r="H4" s="171">
        <v>85576</v>
      </c>
      <c r="I4" s="171">
        <v>49964</v>
      </c>
      <c r="J4" s="171">
        <v>79656</v>
      </c>
      <c r="K4" s="171">
        <v>86814</v>
      </c>
    </row>
    <row r="5" spans="1:11" ht="24.95" customHeight="1">
      <c r="A5" s="175" t="s">
        <v>1970</v>
      </c>
      <c r="B5" s="171">
        <v>19100</v>
      </c>
      <c r="C5" s="171">
        <v>25252</v>
      </c>
      <c r="D5" s="171">
        <v>12700</v>
      </c>
      <c r="E5" s="171">
        <v>28240</v>
      </c>
      <c r="F5" s="171">
        <v>7975</v>
      </c>
      <c r="G5" s="171">
        <v>7933</v>
      </c>
      <c r="H5" s="171">
        <v>13044</v>
      </c>
      <c r="I5" s="171">
        <v>15437</v>
      </c>
      <c r="J5" s="171">
        <v>13151</v>
      </c>
      <c r="K5" s="171">
        <v>21041</v>
      </c>
    </row>
    <row r="6" spans="1:11" ht="24.95" customHeight="1">
      <c r="A6" s="175" t="s">
        <v>1971</v>
      </c>
      <c r="B6" s="171">
        <v>10170</v>
      </c>
      <c r="C6" s="171">
        <v>27659</v>
      </c>
      <c r="D6" s="171">
        <v>4825</v>
      </c>
      <c r="E6" s="171">
        <v>6636</v>
      </c>
      <c r="F6" s="171">
        <v>5800</v>
      </c>
      <c r="G6" s="171">
        <v>14628</v>
      </c>
      <c r="H6" s="171">
        <v>17020</v>
      </c>
      <c r="I6" s="171">
        <v>8537</v>
      </c>
      <c r="J6" s="171">
        <v>13406</v>
      </c>
      <c r="K6" s="171">
        <v>16525</v>
      </c>
    </row>
    <row r="7" spans="1:11" ht="24.95" customHeight="1">
      <c r="A7" s="175" t="s">
        <v>1368</v>
      </c>
      <c r="B7" s="171">
        <v>94370</v>
      </c>
      <c r="C7" s="171">
        <v>15940</v>
      </c>
      <c r="D7" s="171">
        <v>13020</v>
      </c>
      <c r="E7" s="171">
        <v>12364</v>
      </c>
      <c r="F7" s="171">
        <v>62140</v>
      </c>
      <c r="G7" s="171">
        <v>31001</v>
      </c>
      <c r="H7" s="171">
        <v>38477</v>
      </c>
      <c r="I7" s="171">
        <v>19909</v>
      </c>
      <c r="J7" s="171">
        <v>38515</v>
      </c>
      <c r="K7" s="171">
        <v>22260</v>
      </c>
    </row>
    <row r="8" spans="1:11" ht="24.95" customHeight="1">
      <c r="A8" s="175" t="s">
        <v>1858</v>
      </c>
      <c r="B8" s="171">
        <v>43120</v>
      </c>
      <c r="C8" s="171">
        <v>14438</v>
      </c>
      <c r="D8" s="171">
        <v>38765</v>
      </c>
      <c r="E8" s="171">
        <v>22223</v>
      </c>
      <c r="F8" s="171">
        <v>15416</v>
      </c>
      <c r="G8" s="171">
        <v>31975</v>
      </c>
      <c r="H8" s="171">
        <v>13097</v>
      </c>
      <c r="I8" s="171">
        <v>12540</v>
      </c>
      <c r="J8" s="171">
        <v>28698</v>
      </c>
      <c r="K8" s="171">
        <v>27927</v>
      </c>
    </row>
    <row r="9" spans="1:11" ht="24.95" customHeight="1">
      <c r="A9" s="175" t="s">
        <v>1900</v>
      </c>
      <c r="B9" s="171">
        <v>35764</v>
      </c>
      <c r="C9" s="171">
        <v>14878</v>
      </c>
      <c r="D9" s="171">
        <v>8407</v>
      </c>
      <c r="E9" s="171">
        <v>9435</v>
      </c>
      <c r="F9" s="171">
        <v>20120</v>
      </c>
      <c r="G9" s="171">
        <v>20121</v>
      </c>
      <c r="H9" s="171">
        <v>34390</v>
      </c>
      <c r="I9" s="171">
        <v>5130</v>
      </c>
      <c r="J9" s="171">
        <v>9197</v>
      </c>
      <c r="K9" s="171">
        <v>10951</v>
      </c>
    </row>
    <row r="10" spans="1:11" ht="24.95" customHeight="1">
      <c r="A10" s="173" t="s">
        <v>1972</v>
      </c>
      <c r="B10" s="176">
        <v>360774</v>
      </c>
      <c r="C10" s="176">
        <v>134397</v>
      </c>
      <c r="D10" s="176">
        <v>138073</v>
      </c>
      <c r="E10" s="176">
        <v>149670</v>
      </c>
      <c r="F10" s="176">
        <v>166171</v>
      </c>
      <c r="G10" s="176">
        <v>236654</v>
      </c>
      <c r="H10" s="176">
        <v>201604</v>
      </c>
      <c r="I10" s="176">
        <v>111517</v>
      </c>
      <c r="J10" s="176">
        <v>182623</v>
      </c>
      <c r="K10" s="176">
        <v>185518</v>
      </c>
    </row>
  </sheetData>
  <mergeCells count="2">
    <mergeCell ref="A1:K1"/>
    <mergeCell ref="I2:K2"/>
  </mergeCells>
  <phoneticPr fontId="65" type="noConversion"/>
  <printOptions horizontalCentered="1"/>
  <pageMargins left="0.47152777777777799" right="0.27500000000000002" top="0.59027777777777801" bottom="0.55000000000000004" header="0.51180555555555596" footer="0.51180555555555596"/>
  <pageSetup paperSize="9" scale="90" firstPageNumber="113" orientation="portrait" useFirstPageNumber="1"/>
  <headerFooter>
    <oddFooter>&amp;C&amp;P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workbookViewId="0">
      <selection activeCell="Q22" sqref="Q22"/>
    </sheetView>
  </sheetViews>
  <sheetFormatPr defaultColWidth="10" defaultRowHeight="15"/>
  <cols>
    <col min="1" max="1" width="28.875" style="167" customWidth="1"/>
    <col min="2" max="6" width="11.375" style="167" customWidth="1"/>
    <col min="7" max="16384" width="10" style="167"/>
  </cols>
  <sheetData>
    <row r="1" spans="1:6" s="166" customFormat="1" ht="51" customHeight="1">
      <c r="A1" s="389" t="s">
        <v>1973</v>
      </c>
      <c r="B1" s="389"/>
      <c r="C1" s="389"/>
      <c r="D1" s="389"/>
      <c r="E1" s="389"/>
      <c r="F1" s="389"/>
    </row>
    <row r="2" spans="1:6" ht="20.100000000000001" customHeight="1">
      <c r="A2" s="168"/>
      <c r="B2" s="168"/>
      <c r="C2" s="168"/>
      <c r="D2" s="168"/>
      <c r="E2" s="431" t="s">
        <v>1606</v>
      </c>
      <c r="F2" s="431"/>
    </row>
    <row r="3" spans="1:6" ht="24.95" customHeight="1">
      <c r="A3" s="429" t="s">
        <v>1734</v>
      </c>
      <c r="B3" s="429" t="s">
        <v>1735</v>
      </c>
      <c r="C3" s="429"/>
      <c r="D3" s="429"/>
      <c r="E3" s="429"/>
      <c r="F3" s="429" t="s">
        <v>1736</v>
      </c>
    </row>
    <row r="4" spans="1:6" ht="35.1" customHeight="1">
      <c r="A4" s="429"/>
      <c r="B4" s="169" t="s">
        <v>1592</v>
      </c>
      <c r="C4" s="169" t="s">
        <v>1722</v>
      </c>
      <c r="D4" s="169" t="s">
        <v>1732</v>
      </c>
      <c r="E4" s="169" t="s">
        <v>1723</v>
      </c>
      <c r="F4" s="429"/>
    </row>
    <row r="5" spans="1:6" ht="24.95" customHeight="1">
      <c r="A5" s="170" t="s">
        <v>1724</v>
      </c>
      <c r="B5" s="171">
        <v>1128036</v>
      </c>
      <c r="C5" s="171">
        <v>695171</v>
      </c>
      <c r="D5" s="171">
        <v>412855</v>
      </c>
      <c r="E5" s="171">
        <v>20010</v>
      </c>
      <c r="F5" s="171">
        <v>77528</v>
      </c>
    </row>
    <row r="6" spans="1:6" ht="24.95" customHeight="1">
      <c r="A6" s="170" t="s">
        <v>1725</v>
      </c>
      <c r="B6" s="171">
        <v>184319</v>
      </c>
      <c r="C6" s="171">
        <v>118868</v>
      </c>
      <c r="D6" s="171">
        <v>65451</v>
      </c>
      <c r="E6" s="171"/>
      <c r="F6" s="171"/>
    </row>
    <row r="7" spans="1:6" ht="24.95" customHeight="1">
      <c r="A7" s="170" t="s">
        <v>1726</v>
      </c>
      <c r="B7" s="171"/>
      <c r="C7" s="171"/>
      <c r="D7" s="171"/>
      <c r="E7" s="171"/>
      <c r="F7" s="171"/>
    </row>
    <row r="8" spans="1:6" ht="24.95" customHeight="1">
      <c r="A8" s="170" t="s">
        <v>1727</v>
      </c>
      <c r="B8" s="171">
        <v>137407</v>
      </c>
      <c r="C8" s="171">
        <v>100092</v>
      </c>
      <c r="D8" s="171">
        <v>33351</v>
      </c>
      <c r="E8" s="171">
        <v>3964</v>
      </c>
      <c r="F8" s="171"/>
    </row>
    <row r="9" spans="1:6" ht="24.95" customHeight="1">
      <c r="A9" s="170" t="s">
        <v>1728</v>
      </c>
      <c r="B9" s="171">
        <v>1174948</v>
      </c>
      <c r="C9" s="171">
        <v>713947</v>
      </c>
      <c r="D9" s="171">
        <v>444955</v>
      </c>
      <c r="E9" s="171">
        <v>16046</v>
      </c>
      <c r="F9" s="171">
        <v>77528</v>
      </c>
    </row>
    <row r="10" spans="1:6" ht="40.15" customHeight="1">
      <c r="A10" s="432" t="s">
        <v>1974</v>
      </c>
      <c r="B10" s="432"/>
      <c r="C10" s="432"/>
      <c r="D10" s="432"/>
      <c r="E10" s="432"/>
      <c r="F10" s="432"/>
    </row>
  </sheetData>
  <mergeCells count="6">
    <mergeCell ref="A1:F1"/>
    <mergeCell ref="E2:F2"/>
    <mergeCell ref="B3:E3"/>
    <mergeCell ref="A10:F10"/>
    <mergeCell ref="A3:A4"/>
    <mergeCell ref="F3:F4"/>
  </mergeCells>
  <phoneticPr fontId="65" type="noConversion"/>
  <pageMargins left="0.74791666666666701" right="0.74791666666666701" top="0.98402777777777795" bottom="0.98402777777777795" header="0.51180555555555596" footer="0.51180555555555596"/>
  <pageSetup paperSize="9" firstPageNumber="114" orientation="portrait" useFirstPageNumber="1"/>
  <headerFooter>
    <oddFooter>&amp;C&amp;P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workbookViewId="0">
      <selection sqref="A1:F1"/>
    </sheetView>
  </sheetViews>
  <sheetFormatPr defaultColWidth="10" defaultRowHeight="15"/>
  <cols>
    <col min="1" max="1" width="28.875" style="167" customWidth="1"/>
    <col min="2" max="6" width="11.375" style="167" customWidth="1"/>
    <col min="7" max="16384" width="10" style="167"/>
  </cols>
  <sheetData>
    <row r="1" spans="1:6" s="166" customFormat="1" ht="30" customHeight="1">
      <c r="A1" s="389" t="s">
        <v>1975</v>
      </c>
      <c r="B1" s="389"/>
      <c r="C1" s="389"/>
      <c r="D1" s="389"/>
      <c r="E1" s="389"/>
      <c r="F1" s="389"/>
    </row>
    <row r="2" spans="1:6" ht="20.100000000000001" customHeight="1">
      <c r="A2" s="168"/>
      <c r="B2" s="168"/>
      <c r="C2" s="168"/>
      <c r="D2" s="168"/>
      <c r="E2" s="431" t="s">
        <v>1606</v>
      </c>
      <c r="F2" s="431"/>
    </row>
    <row r="3" spans="1:6" ht="24.95" customHeight="1">
      <c r="A3" s="429" t="s">
        <v>1734</v>
      </c>
      <c r="B3" s="429" t="s">
        <v>1735</v>
      </c>
      <c r="C3" s="429"/>
      <c r="D3" s="429"/>
      <c r="E3" s="429"/>
      <c r="F3" s="429" t="s">
        <v>1736</v>
      </c>
    </row>
    <row r="4" spans="1:6" ht="35.1" customHeight="1">
      <c r="A4" s="429"/>
      <c r="B4" s="169" t="s">
        <v>1592</v>
      </c>
      <c r="C4" s="169" t="s">
        <v>1722</v>
      </c>
      <c r="D4" s="169" t="s">
        <v>1732</v>
      </c>
      <c r="E4" s="169" t="s">
        <v>1723</v>
      </c>
      <c r="F4" s="429"/>
    </row>
    <row r="5" spans="1:6" ht="24.95" customHeight="1">
      <c r="A5" s="170" t="s">
        <v>1724</v>
      </c>
      <c r="B5" s="171">
        <v>891961</v>
      </c>
      <c r="C5" s="171">
        <v>649956</v>
      </c>
      <c r="D5" s="171">
        <v>221995</v>
      </c>
      <c r="E5" s="171">
        <v>20010</v>
      </c>
      <c r="F5" s="171">
        <v>77528</v>
      </c>
    </row>
    <row r="6" spans="1:6" ht="24.95" customHeight="1">
      <c r="A6" s="170" t="s">
        <v>1725</v>
      </c>
      <c r="B6" s="171">
        <v>164417</v>
      </c>
      <c r="C6" s="171">
        <v>114756</v>
      </c>
      <c r="D6" s="171">
        <v>49661</v>
      </c>
      <c r="E6" s="171"/>
      <c r="F6" s="171"/>
    </row>
    <row r="7" spans="1:6" ht="24.95" customHeight="1">
      <c r="A7" s="170" t="s">
        <v>1726</v>
      </c>
      <c r="B7" s="171"/>
      <c r="C7" s="171"/>
      <c r="D7" s="171"/>
      <c r="E7" s="171"/>
      <c r="F7" s="171"/>
    </row>
    <row r="8" spans="1:6" ht="24.95" customHeight="1">
      <c r="A8" s="170" t="s">
        <v>1727</v>
      </c>
      <c r="B8" s="171">
        <v>131217</v>
      </c>
      <c r="C8" s="171">
        <v>96002</v>
      </c>
      <c r="D8" s="171">
        <v>31251</v>
      </c>
      <c r="E8" s="171">
        <v>3964</v>
      </c>
      <c r="F8" s="171"/>
    </row>
    <row r="9" spans="1:6" ht="24.95" customHeight="1">
      <c r="A9" s="170" t="s">
        <v>1728</v>
      </c>
      <c r="B9" s="171">
        <v>925161</v>
      </c>
      <c r="C9" s="171">
        <v>668710</v>
      </c>
      <c r="D9" s="171">
        <v>240405</v>
      </c>
      <c r="E9" s="171">
        <v>16046</v>
      </c>
      <c r="F9" s="171">
        <v>77528</v>
      </c>
    </row>
    <row r="10" spans="1:6" ht="40.15" customHeight="1">
      <c r="A10" s="440" t="s">
        <v>1976</v>
      </c>
      <c r="B10" s="432"/>
      <c r="C10" s="432"/>
      <c r="D10" s="432"/>
      <c r="E10" s="432"/>
      <c r="F10" s="432"/>
    </row>
  </sheetData>
  <mergeCells count="6">
    <mergeCell ref="A1:F1"/>
    <mergeCell ref="E2:F2"/>
    <mergeCell ref="B3:E3"/>
    <mergeCell ref="A10:F10"/>
    <mergeCell ref="A3:A4"/>
    <mergeCell ref="F3:F4"/>
  </mergeCells>
  <phoneticPr fontId="65" type="noConversion"/>
  <pageMargins left="0.74791666666666701" right="0.74791666666666701" top="0.98402777777777795" bottom="0.98402777777777795" header="0.51180555555555596" footer="0.51180555555555596"/>
  <pageSetup paperSize="9" firstPageNumber="115" orientation="portrait" useFirstPageNumber="1"/>
  <headerFooter>
    <oddFooter>&amp;C&amp;P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
  <sheetViews>
    <sheetView workbookViewId="0">
      <selection sqref="A1:F1"/>
    </sheetView>
  </sheetViews>
  <sheetFormatPr defaultColWidth="9" defaultRowHeight="15"/>
  <cols>
    <col min="1" max="1" width="12.125" style="148" customWidth="1"/>
    <col min="2" max="2" width="18.625" style="148" customWidth="1"/>
    <col min="3" max="3" width="10.375" style="148" customWidth="1"/>
    <col min="4" max="4" width="8" style="149" customWidth="1"/>
    <col min="5" max="5" width="7.625" style="149" customWidth="1"/>
    <col min="6" max="6" width="60.625" style="148" customWidth="1"/>
    <col min="7" max="16384" width="9" style="150"/>
  </cols>
  <sheetData>
    <row r="1" spans="1:6" ht="30" customHeight="1">
      <c r="A1" s="389" t="s">
        <v>1977</v>
      </c>
      <c r="B1" s="389"/>
      <c r="C1" s="389"/>
      <c r="D1" s="389"/>
      <c r="E1" s="389"/>
      <c r="F1" s="389"/>
    </row>
    <row r="2" spans="1:6" ht="20.100000000000001" customHeight="1">
      <c r="A2" s="441" t="s">
        <v>1978</v>
      </c>
      <c r="B2" s="442"/>
      <c r="C2" s="442"/>
      <c r="D2" s="443"/>
      <c r="E2" s="443"/>
      <c r="F2" s="442"/>
    </row>
    <row r="3" spans="1:6" ht="20.100000000000001" customHeight="1">
      <c r="A3" s="447" t="s">
        <v>1979</v>
      </c>
      <c r="B3" s="447" t="s">
        <v>1980</v>
      </c>
      <c r="C3" s="447" t="s">
        <v>1981</v>
      </c>
      <c r="D3" s="447" t="s">
        <v>1982</v>
      </c>
      <c r="E3" s="447" t="s">
        <v>1983</v>
      </c>
      <c r="F3" s="447" t="s">
        <v>1984</v>
      </c>
    </row>
    <row r="4" spans="1:6" ht="20.100000000000001" customHeight="1">
      <c r="A4" s="448"/>
      <c r="B4" s="448"/>
      <c r="C4" s="448"/>
      <c r="D4" s="448"/>
      <c r="E4" s="448"/>
      <c r="F4" s="448"/>
    </row>
    <row r="5" spans="1:6" ht="65.099999999999994" customHeight="1">
      <c r="A5" s="151" t="s">
        <v>1985</v>
      </c>
      <c r="B5" s="152" t="s">
        <v>1986</v>
      </c>
      <c r="C5" s="152" t="s">
        <v>1987</v>
      </c>
      <c r="D5" s="153">
        <v>3790</v>
      </c>
      <c r="E5" s="17">
        <v>3790</v>
      </c>
      <c r="F5" s="18" t="s">
        <v>1988</v>
      </c>
    </row>
    <row r="6" spans="1:6" ht="61.9" customHeight="1">
      <c r="A6" s="154" t="s">
        <v>1985</v>
      </c>
      <c r="B6" s="152" t="s">
        <v>1989</v>
      </c>
      <c r="C6" s="152" t="s">
        <v>1987</v>
      </c>
      <c r="D6" s="153">
        <v>9900</v>
      </c>
      <c r="E6" s="17">
        <v>9900</v>
      </c>
      <c r="F6" s="18" t="s">
        <v>1990</v>
      </c>
    </row>
    <row r="7" spans="1:6" ht="100.15" customHeight="1">
      <c r="A7" s="151" t="s">
        <v>1985</v>
      </c>
      <c r="B7" s="152" t="s">
        <v>1991</v>
      </c>
      <c r="C7" s="152" t="s">
        <v>1992</v>
      </c>
      <c r="D7" s="153">
        <v>6824</v>
      </c>
      <c r="E7" s="17">
        <v>6824</v>
      </c>
      <c r="F7" s="155" t="s">
        <v>1993</v>
      </c>
    </row>
    <row r="8" spans="1:6" ht="90">
      <c r="A8" s="151" t="s">
        <v>1985</v>
      </c>
      <c r="B8" s="152" t="s">
        <v>1994</v>
      </c>
      <c r="C8" s="152" t="s">
        <v>1992</v>
      </c>
      <c r="D8" s="153">
        <v>200</v>
      </c>
      <c r="E8" s="17">
        <v>200</v>
      </c>
      <c r="F8" s="18" t="s">
        <v>1995</v>
      </c>
    </row>
    <row r="9" spans="1:6" ht="228" customHeight="1">
      <c r="A9" s="156" t="s">
        <v>1985</v>
      </c>
      <c r="B9" s="157" t="s">
        <v>1996</v>
      </c>
      <c r="C9" s="157" t="s">
        <v>1992</v>
      </c>
      <c r="D9" s="158">
        <v>200</v>
      </c>
      <c r="E9" s="159">
        <v>200</v>
      </c>
      <c r="F9" s="160" t="s">
        <v>1997</v>
      </c>
    </row>
    <row r="10" spans="1:6" customFormat="1" ht="52.9" customHeight="1">
      <c r="A10" s="161" t="s">
        <v>1985</v>
      </c>
      <c r="B10" s="152" t="s">
        <v>1998</v>
      </c>
      <c r="C10" s="152" t="s">
        <v>1992</v>
      </c>
      <c r="D10" s="153">
        <v>1144.5899999999999</v>
      </c>
      <c r="E10" s="17">
        <v>1144.5899999999999</v>
      </c>
      <c r="F10" s="18" t="s">
        <v>1999</v>
      </c>
    </row>
    <row r="11" spans="1:6" s="147" customFormat="1" ht="43.9" customHeight="1">
      <c r="A11" s="161" t="s">
        <v>1985</v>
      </c>
      <c r="B11" s="161" t="s">
        <v>2000</v>
      </c>
      <c r="C11" s="161" t="s">
        <v>1992</v>
      </c>
      <c r="D11" s="153">
        <v>600</v>
      </c>
      <c r="E11" s="17">
        <v>600</v>
      </c>
      <c r="F11" s="162" t="s">
        <v>2001</v>
      </c>
    </row>
    <row r="12" spans="1:6" s="147" customFormat="1" ht="43.15" customHeight="1">
      <c r="A12" s="161" t="s">
        <v>1985</v>
      </c>
      <c r="B12" s="161" t="s">
        <v>2002</v>
      </c>
      <c r="C12" s="161" t="s">
        <v>1992</v>
      </c>
      <c r="D12" s="153">
        <v>230</v>
      </c>
      <c r="E12" s="17">
        <v>230</v>
      </c>
      <c r="F12" s="162" t="s">
        <v>2003</v>
      </c>
    </row>
    <row r="13" spans="1:6" s="147" customFormat="1" ht="46.15" customHeight="1">
      <c r="A13" s="161" t="s">
        <v>1985</v>
      </c>
      <c r="B13" s="161" t="s">
        <v>2004</v>
      </c>
      <c r="C13" s="161" t="s">
        <v>1992</v>
      </c>
      <c r="D13" s="153">
        <v>100</v>
      </c>
      <c r="E13" s="17">
        <v>100</v>
      </c>
      <c r="F13" s="162" t="s">
        <v>2005</v>
      </c>
    </row>
    <row r="14" spans="1:6" s="147" customFormat="1" ht="40.15" customHeight="1">
      <c r="A14" s="161" t="s">
        <v>1985</v>
      </c>
      <c r="B14" s="161" t="s">
        <v>2006</v>
      </c>
      <c r="C14" s="161" t="s">
        <v>1992</v>
      </c>
      <c r="D14" s="153">
        <v>143.41</v>
      </c>
      <c r="E14" s="17">
        <v>143.41</v>
      </c>
      <c r="F14" s="162" t="s">
        <v>2007</v>
      </c>
    </row>
    <row r="15" spans="1:6" s="147" customFormat="1" ht="58.15" customHeight="1">
      <c r="A15" s="161" t="s">
        <v>1985</v>
      </c>
      <c r="B15" s="161" t="s">
        <v>2008</v>
      </c>
      <c r="C15" s="161" t="s">
        <v>1992</v>
      </c>
      <c r="D15" s="153">
        <v>200</v>
      </c>
      <c r="E15" s="17">
        <v>200</v>
      </c>
      <c r="F15" s="162" t="s">
        <v>2009</v>
      </c>
    </row>
    <row r="16" spans="1:6" s="147" customFormat="1" ht="46.9" customHeight="1">
      <c r="A16" s="161" t="s">
        <v>1985</v>
      </c>
      <c r="B16" s="161" t="s">
        <v>2010</v>
      </c>
      <c r="C16" s="161" t="s">
        <v>1992</v>
      </c>
      <c r="D16" s="153">
        <v>212</v>
      </c>
      <c r="E16" s="17">
        <v>212</v>
      </c>
      <c r="F16" s="162" t="s">
        <v>2011</v>
      </c>
    </row>
    <row r="17" spans="1:6" s="147" customFormat="1" ht="43.15" customHeight="1">
      <c r="A17" s="161" t="s">
        <v>1985</v>
      </c>
      <c r="B17" s="161" t="s">
        <v>2012</v>
      </c>
      <c r="C17" s="161" t="s">
        <v>1987</v>
      </c>
      <c r="D17" s="153">
        <v>1847.31</v>
      </c>
      <c r="E17" s="17">
        <v>1847.31</v>
      </c>
      <c r="F17" s="162" t="s">
        <v>2013</v>
      </c>
    </row>
    <row r="18" spans="1:6" s="147" customFormat="1" ht="42" customHeight="1">
      <c r="A18" s="161" t="s">
        <v>1985</v>
      </c>
      <c r="B18" s="161" t="s">
        <v>2014</v>
      </c>
      <c r="C18" s="161" t="s">
        <v>1987</v>
      </c>
      <c r="D18" s="153">
        <v>27.32</v>
      </c>
      <c r="E18" s="17">
        <v>27.32</v>
      </c>
      <c r="F18" s="162" t="s">
        <v>2013</v>
      </c>
    </row>
    <row r="19" spans="1:6" s="147" customFormat="1" ht="57" customHeight="1">
      <c r="A19" s="161" t="s">
        <v>1985</v>
      </c>
      <c r="B19" s="161" t="s">
        <v>2015</v>
      </c>
      <c r="C19" s="161" t="s">
        <v>1987</v>
      </c>
      <c r="D19" s="153">
        <v>36.42</v>
      </c>
      <c r="E19" s="17">
        <v>36.42</v>
      </c>
      <c r="F19" s="162" t="s">
        <v>2013</v>
      </c>
    </row>
    <row r="20" spans="1:6" s="147" customFormat="1" ht="43.15" customHeight="1">
      <c r="A20" s="161" t="s">
        <v>1985</v>
      </c>
      <c r="B20" s="161" t="s">
        <v>2016</v>
      </c>
      <c r="C20" s="161" t="s">
        <v>1987</v>
      </c>
      <c r="D20" s="153">
        <v>2</v>
      </c>
      <c r="E20" s="17">
        <v>2</v>
      </c>
      <c r="F20" s="162" t="s">
        <v>2013</v>
      </c>
    </row>
    <row r="21" spans="1:6" s="147" customFormat="1" ht="40.9" customHeight="1">
      <c r="A21" s="161" t="s">
        <v>1985</v>
      </c>
      <c r="B21" s="161" t="s">
        <v>2017</v>
      </c>
      <c r="C21" s="161" t="s">
        <v>1987</v>
      </c>
      <c r="D21" s="153">
        <v>436.54</v>
      </c>
      <c r="E21" s="17">
        <v>436.54</v>
      </c>
      <c r="F21" s="162" t="s">
        <v>2013</v>
      </c>
    </row>
    <row r="22" spans="1:6" s="147" customFormat="1" ht="40.15" customHeight="1">
      <c r="A22" s="161" t="s">
        <v>1985</v>
      </c>
      <c r="B22" s="161" t="s">
        <v>2018</v>
      </c>
      <c r="C22" s="161" t="s">
        <v>1987</v>
      </c>
      <c r="D22" s="153">
        <v>18.95</v>
      </c>
      <c r="E22" s="17">
        <v>18.95</v>
      </c>
      <c r="F22" s="162" t="s">
        <v>2013</v>
      </c>
    </row>
    <row r="23" spans="1:6" s="147" customFormat="1" ht="51" customHeight="1">
      <c r="A23" s="161" t="s">
        <v>1985</v>
      </c>
      <c r="B23" s="161" t="s">
        <v>2019</v>
      </c>
      <c r="C23" s="161" t="s">
        <v>1987</v>
      </c>
      <c r="D23" s="153">
        <v>17341.46</v>
      </c>
      <c r="E23" s="17">
        <v>17341.46</v>
      </c>
      <c r="F23" s="162" t="s">
        <v>2013</v>
      </c>
    </row>
    <row r="24" spans="1:6" s="147" customFormat="1" ht="34.9" customHeight="1">
      <c r="A24" s="444" t="s">
        <v>1362</v>
      </c>
      <c r="B24" s="445"/>
      <c r="C24" s="446"/>
      <c r="D24" s="163">
        <v>43254</v>
      </c>
      <c r="E24" s="164">
        <v>43254</v>
      </c>
      <c r="F24" s="165"/>
    </row>
  </sheetData>
  <mergeCells count="9">
    <mergeCell ref="A1:F1"/>
    <mergeCell ref="A2:F2"/>
    <mergeCell ref="A24:C24"/>
    <mergeCell ref="A3:A4"/>
    <mergeCell ref="B3:B4"/>
    <mergeCell ref="C3:C4"/>
    <mergeCell ref="D3:D4"/>
    <mergeCell ref="E3:E4"/>
    <mergeCell ref="F3:F4"/>
  </mergeCells>
  <phoneticPr fontId="65" type="noConversion"/>
  <printOptions horizontalCentered="1"/>
  <pageMargins left="0.35416666666666702" right="0.35416666666666702" top="0.59027777777777801" bottom="0.55000000000000004" header="0.31388888888888899" footer="0.31388888888888899"/>
  <pageSetup paperSize="9" scale="80" firstPageNumber="116" fitToHeight="0" orientation="portrait" useFirstPageNumber="1"/>
  <headerFooter>
    <oddFooter>&amp;C&amp;P</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topLeftCell="A10" workbookViewId="0">
      <selection sqref="A1:F1"/>
    </sheetView>
  </sheetViews>
  <sheetFormatPr defaultColWidth="9" defaultRowHeight="24.95" customHeight="1"/>
  <cols>
    <col min="1" max="1" width="30.125" style="9" customWidth="1"/>
    <col min="2" max="2" width="11.875" style="9" customWidth="1"/>
    <col min="3" max="3" width="11.75" style="9" customWidth="1"/>
    <col min="4" max="4" width="11.125" style="9" customWidth="1"/>
    <col min="5" max="5" width="11.375" style="9" customWidth="1"/>
    <col min="6" max="6" width="11.875" style="9" customWidth="1"/>
    <col min="7" max="16384" width="9" style="9"/>
  </cols>
  <sheetData>
    <row r="1" spans="1:6" ht="30" customHeight="1">
      <c r="A1" s="389" t="s">
        <v>2020</v>
      </c>
      <c r="B1" s="389"/>
      <c r="C1" s="389"/>
      <c r="D1" s="389"/>
      <c r="E1" s="389"/>
      <c r="F1" s="389"/>
    </row>
    <row r="2" spans="1:6" ht="20.100000000000001" customHeight="1">
      <c r="A2" s="80"/>
      <c r="B2" s="80"/>
      <c r="C2" s="80"/>
      <c r="D2" s="80"/>
      <c r="E2" s="449" t="s">
        <v>2021</v>
      </c>
      <c r="F2" s="449"/>
    </row>
    <row r="3" spans="1:6" s="54" customFormat="1" ht="24.6" customHeight="1">
      <c r="A3" s="57" t="s">
        <v>2</v>
      </c>
      <c r="B3" s="57" t="s">
        <v>3</v>
      </c>
      <c r="C3" s="57" t="s">
        <v>4</v>
      </c>
      <c r="D3" s="57" t="s">
        <v>5</v>
      </c>
      <c r="E3" s="57" t="s">
        <v>6</v>
      </c>
      <c r="F3" s="57" t="s">
        <v>7</v>
      </c>
    </row>
    <row r="4" spans="1:6" ht="24.6" customHeight="1">
      <c r="A4" s="139" t="s">
        <v>8</v>
      </c>
      <c r="B4" s="115">
        <v>37000</v>
      </c>
      <c r="C4" s="115">
        <v>37000</v>
      </c>
      <c r="D4" s="115">
        <v>33675</v>
      </c>
      <c r="E4" s="140">
        <f>D4/C4*100</f>
        <v>91.013513513513516</v>
      </c>
      <c r="F4" s="140">
        <v>97.326589595375694</v>
      </c>
    </row>
    <row r="5" spans="1:6" ht="24.6" customHeight="1">
      <c r="A5" s="141" t="s">
        <v>277</v>
      </c>
      <c r="B5" s="118">
        <v>13863</v>
      </c>
      <c r="C5" s="118">
        <v>13863</v>
      </c>
      <c r="D5" s="118">
        <v>13958</v>
      </c>
      <c r="E5" s="142">
        <f>D5/C5*100</f>
        <v>100.68527735699344</v>
      </c>
      <c r="F5" s="142">
        <v>117.56085235408101</v>
      </c>
    </row>
    <row r="6" spans="1:6" ht="24.6" customHeight="1">
      <c r="A6" s="141" t="s">
        <v>11</v>
      </c>
      <c r="B6" s="118">
        <v>5037</v>
      </c>
      <c r="C6" s="118">
        <v>5037</v>
      </c>
      <c r="D6" s="118">
        <v>3480</v>
      </c>
      <c r="E6" s="142">
        <f>D6/C6*100</f>
        <v>69.088743299583086</v>
      </c>
      <c r="F6" s="142">
        <v>104.254044337927</v>
      </c>
    </row>
    <row r="7" spans="1:6" ht="24.6" customHeight="1">
      <c r="A7" s="141" t="s">
        <v>12</v>
      </c>
      <c r="B7" s="118">
        <v>773</v>
      </c>
      <c r="C7" s="118">
        <v>773</v>
      </c>
      <c r="D7" s="118">
        <v>1195</v>
      </c>
      <c r="E7" s="142">
        <f t="shared" ref="E7:E12" si="0">D7/C7*100</f>
        <v>154.59249676584733</v>
      </c>
      <c r="F7" s="142">
        <v>174.198250728863</v>
      </c>
    </row>
    <row r="8" spans="1:6" ht="24.6" customHeight="1">
      <c r="A8" s="141" t="s">
        <v>13</v>
      </c>
      <c r="B8" s="118"/>
      <c r="C8" s="118"/>
      <c r="D8" s="118">
        <v>3</v>
      </c>
      <c r="E8" s="142"/>
      <c r="F8" s="142">
        <v>300</v>
      </c>
    </row>
    <row r="9" spans="1:6" ht="24.6" customHeight="1">
      <c r="A9" s="141" t="s">
        <v>14</v>
      </c>
      <c r="B9" s="118">
        <v>2080</v>
      </c>
      <c r="C9" s="118">
        <v>2080</v>
      </c>
      <c r="D9" s="118">
        <v>1300</v>
      </c>
      <c r="E9" s="142">
        <f t="shared" si="0"/>
        <v>62.5</v>
      </c>
      <c r="F9" s="142">
        <v>74.370709382151006</v>
      </c>
    </row>
    <row r="10" spans="1:6" ht="24.6" customHeight="1">
      <c r="A10" s="141" t="s">
        <v>15</v>
      </c>
      <c r="B10" s="118">
        <v>1931</v>
      </c>
      <c r="C10" s="118">
        <v>1931</v>
      </c>
      <c r="D10" s="118">
        <v>2132</v>
      </c>
      <c r="E10" s="142">
        <f t="shared" si="0"/>
        <v>110.40911444847229</v>
      </c>
      <c r="F10" s="142">
        <v>118.444444444444</v>
      </c>
    </row>
    <row r="11" spans="1:6" ht="24.6" customHeight="1">
      <c r="A11" s="141" t="s">
        <v>16</v>
      </c>
      <c r="B11" s="118">
        <v>845</v>
      </c>
      <c r="C11" s="118">
        <v>845</v>
      </c>
      <c r="D11" s="118">
        <v>1244</v>
      </c>
      <c r="E11" s="142">
        <f t="shared" si="0"/>
        <v>147.2189349112426</v>
      </c>
      <c r="F11" s="142">
        <v>162.40208877284601</v>
      </c>
    </row>
    <row r="12" spans="1:6" ht="24.6" customHeight="1">
      <c r="A12" s="141" t="s">
        <v>17</v>
      </c>
      <c r="B12" s="118">
        <v>4326</v>
      </c>
      <c r="C12" s="118">
        <v>4326</v>
      </c>
      <c r="D12" s="118">
        <v>5020</v>
      </c>
      <c r="E12" s="142">
        <f t="shared" si="0"/>
        <v>116.04253351826168</v>
      </c>
      <c r="F12" s="142">
        <v>115.88180978762701</v>
      </c>
    </row>
    <row r="13" spans="1:6" ht="24.6" customHeight="1">
      <c r="A13" s="141" t="s">
        <v>18</v>
      </c>
      <c r="B13" s="118"/>
      <c r="C13" s="118"/>
      <c r="D13" s="118"/>
      <c r="E13" s="142"/>
      <c r="F13" s="142"/>
    </row>
    <row r="14" spans="1:6" ht="24.6" customHeight="1">
      <c r="A14" s="141" t="s">
        <v>19</v>
      </c>
      <c r="B14" s="118"/>
      <c r="C14" s="118"/>
      <c r="D14" s="118">
        <v>69</v>
      </c>
      <c r="E14" s="142"/>
      <c r="F14" s="142"/>
    </row>
    <row r="15" spans="1:6" ht="24.6" customHeight="1">
      <c r="A15" s="141" t="s">
        <v>2022</v>
      </c>
      <c r="B15" s="118">
        <v>2100</v>
      </c>
      <c r="C15" s="118">
        <v>2100</v>
      </c>
      <c r="D15" s="118">
        <v>872</v>
      </c>
      <c r="E15" s="142">
        <f t="shared" ref="E15:E16" si="1">D15/C15*100</f>
        <v>41.523809523809526</v>
      </c>
      <c r="F15" s="142">
        <v>28.220064724919101</v>
      </c>
    </row>
    <row r="16" spans="1:6" ht="24.6" customHeight="1">
      <c r="A16" s="141" t="s">
        <v>21</v>
      </c>
      <c r="B16" s="118">
        <v>5850</v>
      </c>
      <c r="C16" s="118">
        <v>5850</v>
      </c>
      <c r="D16" s="118">
        <v>4254</v>
      </c>
      <c r="E16" s="142">
        <f t="shared" si="1"/>
        <v>72.717948717948715</v>
      </c>
      <c r="F16" s="142">
        <v>62.632508833922302</v>
      </c>
    </row>
    <row r="17" spans="1:6" ht="24.6" customHeight="1">
      <c r="A17" s="141" t="s">
        <v>22</v>
      </c>
      <c r="B17" s="118"/>
      <c r="C17" s="118"/>
      <c r="D17" s="118"/>
      <c r="E17" s="142"/>
      <c r="F17" s="142"/>
    </row>
    <row r="18" spans="1:6" ht="24.6" customHeight="1">
      <c r="A18" s="141" t="s">
        <v>23</v>
      </c>
      <c r="B18" s="118">
        <v>195</v>
      </c>
      <c r="C18" s="118">
        <v>195</v>
      </c>
      <c r="D18" s="118">
        <v>148</v>
      </c>
      <c r="E18" s="142">
        <f>D18/C18*100</f>
        <v>75.897435897435898</v>
      </c>
      <c r="F18" s="142">
        <v>91.358024691357997</v>
      </c>
    </row>
    <row r="19" spans="1:6" ht="24.6" customHeight="1">
      <c r="A19" s="141" t="s">
        <v>24</v>
      </c>
      <c r="B19" s="118"/>
      <c r="C19" s="118"/>
      <c r="D19" s="118"/>
      <c r="E19" s="142"/>
      <c r="F19" s="142"/>
    </row>
    <row r="20" spans="1:6" ht="24.6" customHeight="1">
      <c r="A20" s="139" t="s">
        <v>25</v>
      </c>
      <c r="B20" s="115">
        <v>2300</v>
      </c>
      <c r="C20" s="115">
        <v>2300</v>
      </c>
      <c r="D20" s="115">
        <v>5656</v>
      </c>
      <c r="E20" s="140">
        <f t="shared" ref="E20:E22" si="2">D20/C20*100</f>
        <v>245.91304347826087</v>
      </c>
      <c r="F20" s="140">
        <v>268.82129277566497</v>
      </c>
    </row>
    <row r="21" spans="1:6" ht="24.6" customHeight="1">
      <c r="A21" s="141" t="s">
        <v>279</v>
      </c>
      <c r="B21" s="143">
        <v>2250</v>
      </c>
      <c r="C21" s="143">
        <v>2250</v>
      </c>
      <c r="D21" s="118">
        <v>1681</v>
      </c>
      <c r="E21" s="142">
        <f t="shared" si="2"/>
        <v>74.711111111111109</v>
      </c>
      <c r="F21" s="142">
        <v>82.321253672869702</v>
      </c>
    </row>
    <row r="22" spans="1:6" ht="24.6" customHeight="1">
      <c r="A22" s="141" t="s">
        <v>280</v>
      </c>
      <c r="B22" s="143">
        <v>30</v>
      </c>
      <c r="C22" s="143">
        <v>30</v>
      </c>
      <c r="D22" s="118">
        <v>90</v>
      </c>
      <c r="E22" s="142">
        <f t="shared" si="2"/>
        <v>300</v>
      </c>
      <c r="F22" s="142">
        <v>264.70588235294099</v>
      </c>
    </row>
    <row r="23" spans="1:6" ht="24.6" customHeight="1">
      <c r="A23" s="141" t="s">
        <v>28</v>
      </c>
      <c r="B23" s="143"/>
      <c r="C23" s="143"/>
      <c r="D23" s="118">
        <v>711</v>
      </c>
      <c r="E23" s="142"/>
      <c r="F23" s="142"/>
    </row>
    <row r="24" spans="1:6" ht="24.6" customHeight="1">
      <c r="A24" s="141" t="s">
        <v>30</v>
      </c>
      <c r="B24" s="143">
        <v>20</v>
      </c>
      <c r="C24" s="143">
        <v>20</v>
      </c>
      <c r="D24" s="118">
        <v>1144</v>
      </c>
      <c r="E24" s="142"/>
      <c r="F24" s="142"/>
    </row>
    <row r="25" spans="1:6" ht="24.6" customHeight="1">
      <c r="A25" s="141" t="s">
        <v>31</v>
      </c>
      <c r="B25" s="118"/>
      <c r="C25" s="118"/>
      <c r="D25" s="118"/>
      <c r="E25" s="142"/>
      <c r="F25" s="142"/>
    </row>
    <row r="26" spans="1:6" ht="24.6" customHeight="1">
      <c r="A26" s="141" t="s">
        <v>32</v>
      </c>
      <c r="B26" s="118"/>
      <c r="C26" s="118"/>
      <c r="D26" s="118">
        <v>103</v>
      </c>
      <c r="E26" s="142"/>
      <c r="F26" s="142"/>
    </row>
    <row r="27" spans="1:6" ht="24.6" customHeight="1">
      <c r="A27" s="141" t="s">
        <v>281</v>
      </c>
      <c r="B27" s="118"/>
      <c r="C27" s="118"/>
      <c r="D27" s="118">
        <v>1927</v>
      </c>
      <c r="E27" s="142"/>
      <c r="F27" s="142"/>
    </row>
    <row r="28" spans="1:6" ht="24.6" customHeight="1">
      <c r="A28" s="144" t="s">
        <v>34</v>
      </c>
      <c r="B28" s="115">
        <f>B4+B20</f>
        <v>39300</v>
      </c>
      <c r="C28" s="115">
        <v>39300</v>
      </c>
      <c r="D28" s="115">
        <f>D4+D20</f>
        <v>39331</v>
      </c>
      <c r="E28" s="140">
        <f>D28/C28*100</f>
        <v>100.0788804071247</v>
      </c>
      <c r="F28" s="140">
        <v>107.157258064516</v>
      </c>
    </row>
    <row r="29" spans="1:6" ht="24.95" customHeight="1">
      <c r="B29" s="145"/>
    </row>
    <row r="30" spans="1:6" ht="24.95" customHeight="1">
      <c r="E30" s="146"/>
    </row>
  </sheetData>
  <mergeCells count="2">
    <mergeCell ref="A1:F1"/>
    <mergeCell ref="E2:F2"/>
  </mergeCells>
  <phoneticPr fontId="65" type="noConversion"/>
  <printOptions horizontalCentered="1"/>
  <pageMargins left="0.55000000000000004" right="0.55000000000000004" top="0.98402777777777795" bottom="0.98402777777777795" header="0.51180555555555596" footer="0.51180555555555596"/>
  <pageSetup paperSize="9" firstPageNumber="118" orientation="portrait" useFirstPageNumber="1"/>
  <headerFooter>
    <oddFooter>&amp;C&amp;P</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0"/>
  <sheetViews>
    <sheetView topLeftCell="A4" workbookViewId="0">
      <selection activeCell="F17" sqref="F17"/>
    </sheetView>
  </sheetViews>
  <sheetFormatPr defaultColWidth="10" defaultRowHeight="13.5"/>
  <cols>
    <col min="1" max="1" width="91.75" style="74" customWidth="1"/>
    <col min="2" max="16384" width="10" style="74"/>
  </cols>
  <sheetData>
    <row r="1" spans="1:1" ht="23.25">
      <c r="A1" s="75" t="s">
        <v>2023</v>
      </c>
    </row>
    <row r="2" spans="1:1" ht="30">
      <c r="A2" s="76" t="s">
        <v>2024</v>
      </c>
    </row>
    <row r="3" spans="1:1" ht="18" customHeight="1">
      <c r="A3" s="76" t="s">
        <v>2025</v>
      </c>
    </row>
    <row r="4" spans="1:1" ht="18" customHeight="1">
      <c r="A4" s="76" t="s">
        <v>2026</v>
      </c>
    </row>
    <row r="5" spans="1:1" ht="18" customHeight="1">
      <c r="A5" s="76" t="s">
        <v>2027</v>
      </c>
    </row>
    <row r="6" spans="1:1" ht="18" customHeight="1">
      <c r="A6" s="76" t="s">
        <v>2028</v>
      </c>
    </row>
    <row r="7" spans="1:1" ht="18" customHeight="1">
      <c r="A7" s="76" t="s">
        <v>2029</v>
      </c>
    </row>
    <row r="8" spans="1:1" ht="18" customHeight="1">
      <c r="A8" s="76" t="s">
        <v>2030</v>
      </c>
    </row>
    <row r="9" spans="1:1" ht="18" customHeight="1">
      <c r="A9" s="76" t="s">
        <v>2031</v>
      </c>
    </row>
    <row r="10" spans="1:1" ht="18" customHeight="1">
      <c r="A10" s="76" t="s">
        <v>2032</v>
      </c>
    </row>
    <row r="11" spans="1:1" ht="18" customHeight="1">
      <c r="A11" s="76" t="s">
        <v>2033</v>
      </c>
    </row>
    <row r="12" spans="1:1" ht="18" customHeight="1">
      <c r="A12" s="76" t="s">
        <v>2034</v>
      </c>
    </row>
    <row r="13" spans="1:1" ht="18" customHeight="1">
      <c r="A13" s="76" t="s">
        <v>2035</v>
      </c>
    </row>
    <row r="14" spans="1:1" ht="18" customHeight="1">
      <c r="A14" s="76" t="s">
        <v>2036</v>
      </c>
    </row>
    <row r="15" spans="1:1" ht="18" customHeight="1">
      <c r="A15" s="76" t="s">
        <v>2037</v>
      </c>
    </row>
    <row r="16" spans="1:1" ht="18" customHeight="1">
      <c r="A16" s="76" t="s">
        <v>2038</v>
      </c>
    </row>
    <row r="17" spans="1:1" ht="18" customHeight="1">
      <c r="A17" s="76" t="s">
        <v>2039</v>
      </c>
    </row>
    <row r="18" spans="1:1" ht="18" customHeight="1">
      <c r="A18" s="76" t="s">
        <v>2040</v>
      </c>
    </row>
    <row r="19" spans="1:1" ht="18" customHeight="1">
      <c r="A19" s="76" t="s">
        <v>2041</v>
      </c>
    </row>
    <row r="20" spans="1:1" ht="18" customHeight="1">
      <c r="A20" s="76" t="s">
        <v>2042</v>
      </c>
    </row>
  </sheetData>
  <phoneticPr fontId="65" type="noConversion"/>
  <pageMargins left="0.74791666666666701" right="0.74791666666666701" top="0.98402777777777795" bottom="0.98402777777777795" header="0.51180555555555596" footer="0.51180555555555596"/>
  <pageSetup paperSize="9" firstPageNumber="119" orientation="portrait" useFirstPageNumber="1"/>
  <headerFooter>
    <oddFooter>&amp;C&amp;P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1331"/>
  <sheetViews>
    <sheetView topLeftCell="A13" workbookViewId="0">
      <selection sqref="A1:F1"/>
    </sheetView>
  </sheetViews>
  <sheetFormatPr defaultColWidth="9" defaultRowHeight="24.6" customHeight="1"/>
  <cols>
    <col min="1" max="1" width="28.875" style="80" customWidth="1"/>
    <col min="2" max="2" width="11.375" style="45" customWidth="1"/>
    <col min="3" max="3" width="11.375" style="46" customWidth="1"/>
    <col min="4" max="4" width="11.375" style="45" customWidth="1"/>
    <col min="5" max="5" width="11.375" style="134" customWidth="1"/>
    <col min="6" max="6" width="11.375" style="135" customWidth="1"/>
    <col min="7" max="16384" width="9" style="45"/>
  </cols>
  <sheetData>
    <row r="1" spans="1:6" ht="30" customHeight="1">
      <c r="A1" s="450" t="s">
        <v>2043</v>
      </c>
      <c r="B1" s="389"/>
      <c r="C1" s="389"/>
      <c r="D1" s="389"/>
      <c r="E1" s="389"/>
      <c r="F1" s="389"/>
    </row>
    <row r="2" spans="1:6" ht="20.100000000000001" customHeight="1">
      <c r="D2" s="136"/>
      <c r="E2" s="451" t="s">
        <v>2021</v>
      </c>
      <c r="F2" s="449"/>
    </row>
    <row r="3" spans="1:6" ht="24.6" customHeight="1">
      <c r="A3" s="57" t="s">
        <v>2</v>
      </c>
      <c r="B3" s="57" t="s">
        <v>3</v>
      </c>
      <c r="C3" s="57" t="s">
        <v>4</v>
      </c>
      <c r="D3" s="57" t="s">
        <v>5</v>
      </c>
      <c r="E3" s="57" t="s">
        <v>6</v>
      </c>
      <c r="F3" s="57" t="s">
        <v>7</v>
      </c>
    </row>
    <row r="4" spans="1:6" ht="24.6" customHeight="1">
      <c r="A4" s="137" t="s">
        <v>37</v>
      </c>
      <c r="B4" s="118">
        <v>15487</v>
      </c>
      <c r="C4" s="118">
        <v>6842</v>
      </c>
      <c r="D4" s="118">
        <v>6733</v>
      </c>
      <c r="E4" s="126">
        <f>D4/C4*100</f>
        <v>98.406898567670282</v>
      </c>
      <c r="F4" s="99">
        <v>66.948394153326007</v>
      </c>
    </row>
    <row r="5" spans="1:6" ht="24.6" customHeight="1">
      <c r="A5" s="137" t="s">
        <v>38</v>
      </c>
      <c r="B5" s="118"/>
      <c r="C5" s="118"/>
      <c r="D5" s="118"/>
      <c r="E5" s="126"/>
      <c r="F5" s="99"/>
    </row>
    <row r="6" spans="1:6" ht="24.6" customHeight="1">
      <c r="A6" s="137" t="s">
        <v>39</v>
      </c>
      <c r="B6" s="118"/>
      <c r="C6" s="118"/>
      <c r="D6" s="118"/>
      <c r="E6" s="126"/>
      <c r="F6" s="99"/>
    </row>
    <row r="7" spans="1:6" ht="24.6" customHeight="1">
      <c r="A7" s="137" t="s">
        <v>40</v>
      </c>
      <c r="B7" s="118">
        <v>520</v>
      </c>
      <c r="C7" s="118">
        <v>522</v>
      </c>
      <c r="D7" s="118">
        <v>517</v>
      </c>
      <c r="E7" s="126">
        <f t="shared" ref="E7:E21" si="0">D7/C7*100</f>
        <v>99.042145593869733</v>
      </c>
      <c r="F7" s="99">
        <v>112.147505422994</v>
      </c>
    </row>
    <row r="8" spans="1:6" ht="24.6" customHeight="1">
      <c r="A8" s="137" t="s">
        <v>41</v>
      </c>
      <c r="B8" s="118">
        <v>2548</v>
      </c>
      <c r="C8" s="118">
        <v>2974</v>
      </c>
      <c r="D8" s="118">
        <v>2872</v>
      </c>
      <c r="E8" s="126">
        <f t="shared" si="0"/>
        <v>96.570275722932081</v>
      </c>
      <c r="F8" s="99">
        <v>149.66128191766501</v>
      </c>
    </row>
    <row r="9" spans="1:6" ht="24.6" customHeight="1">
      <c r="A9" s="137" t="s">
        <v>42</v>
      </c>
      <c r="B9" s="118">
        <v>589</v>
      </c>
      <c r="C9" s="118">
        <v>582</v>
      </c>
      <c r="D9" s="118">
        <v>436</v>
      </c>
      <c r="E9" s="126">
        <f t="shared" si="0"/>
        <v>74.914089347079042</v>
      </c>
      <c r="F9" s="99">
        <v>130.14925373134301</v>
      </c>
    </row>
    <row r="10" spans="1:6" ht="24.6" customHeight="1">
      <c r="A10" s="137" t="s">
        <v>43</v>
      </c>
      <c r="B10" s="118">
        <v>806</v>
      </c>
      <c r="C10" s="118">
        <v>832</v>
      </c>
      <c r="D10" s="118">
        <v>820</v>
      </c>
      <c r="E10" s="126">
        <f t="shared" si="0"/>
        <v>98.557692307692307</v>
      </c>
      <c r="F10" s="99"/>
    </row>
    <row r="11" spans="1:6" ht="24.6" customHeight="1">
      <c r="A11" s="137" t="s">
        <v>44</v>
      </c>
      <c r="B11" s="118">
        <v>1007</v>
      </c>
      <c r="C11" s="118">
        <v>2450</v>
      </c>
      <c r="D11" s="118">
        <v>1530</v>
      </c>
      <c r="E11" s="126">
        <f t="shared" si="0"/>
        <v>62.448979591836739</v>
      </c>
      <c r="F11" s="99">
        <v>349.31506849315099</v>
      </c>
    </row>
    <row r="12" spans="1:6" ht="24.6" customHeight="1">
      <c r="A12" s="137" t="s">
        <v>45</v>
      </c>
      <c r="B12" s="118">
        <v>681</v>
      </c>
      <c r="C12" s="118">
        <v>1052</v>
      </c>
      <c r="D12" s="118">
        <v>951</v>
      </c>
      <c r="E12" s="126">
        <f t="shared" si="0"/>
        <v>90.399239543726239</v>
      </c>
      <c r="F12" s="99">
        <v>193.292682926829</v>
      </c>
    </row>
    <row r="13" spans="1:6" ht="24.6" customHeight="1">
      <c r="A13" s="137" t="s">
        <v>46</v>
      </c>
      <c r="B13" s="118">
        <v>4594</v>
      </c>
      <c r="C13" s="118">
        <v>3421</v>
      </c>
      <c r="D13" s="118">
        <v>2422</v>
      </c>
      <c r="E13" s="126">
        <f t="shared" si="0"/>
        <v>70.798012277111951</v>
      </c>
      <c r="F13" s="99"/>
    </row>
    <row r="14" spans="1:6" ht="24.6" customHeight="1">
      <c r="A14" s="137" t="s">
        <v>47</v>
      </c>
      <c r="B14" s="118">
        <v>25486</v>
      </c>
      <c r="C14" s="118">
        <v>28942</v>
      </c>
      <c r="D14" s="118">
        <v>27330</v>
      </c>
      <c r="E14" s="126">
        <f t="shared" si="0"/>
        <v>94.43023978992467</v>
      </c>
      <c r="F14" s="99">
        <v>147.55425979915799</v>
      </c>
    </row>
    <row r="15" spans="1:6" ht="24.6" customHeight="1">
      <c r="A15" s="137" t="s">
        <v>48</v>
      </c>
      <c r="B15" s="118">
        <v>2640</v>
      </c>
      <c r="C15" s="118">
        <v>3941</v>
      </c>
      <c r="D15" s="118">
        <v>3818</v>
      </c>
      <c r="E15" s="126">
        <f t="shared" si="0"/>
        <v>96.878964729764022</v>
      </c>
      <c r="F15" s="99">
        <v>172.760180995475</v>
      </c>
    </row>
    <row r="16" spans="1:6" ht="24.6" customHeight="1">
      <c r="A16" s="137" t="s">
        <v>49</v>
      </c>
      <c r="B16" s="118">
        <v>603</v>
      </c>
      <c r="C16" s="118">
        <v>1740</v>
      </c>
      <c r="D16" s="118">
        <v>1630</v>
      </c>
      <c r="E16" s="126">
        <f t="shared" si="0"/>
        <v>93.678160919540232</v>
      </c>
      <c r="F16" s="99"/>
    </row>
    <row r="17" spans="1:6" ht="24.6" customHeight="1">
      <c r="A17" s="137" t="s">
        <v>50</v>
      </c>
      <c r="B17" s="118">
        <v>7549</v>
      </c>
      <c r="C17" s="118">
        <v>5200</v>
      </c>
      <c r="D17" s="118">
        <v>5109</v>
      </c>
      <c r="E17" s="126">
        <f t="shared" si="0"/>
        <v>98.25</v>
      </c>
      <c r="F17" s="99"/>
    </row>
    <row r="18" spans="1:6" ht="24.6" customHeight="1">
      <c r="A18" s="137" t="s">
        <v>51</v>
      </c>
      <c r="B18" s="118">
        <v>294</v>
      </c>
      <c r="C18" s="118">
        <v>642</v>
      </c>
      <c r="D18" s="118">
        <v>631</v>
      </c>
      <c r="E18" s="126">
        <f t="shared" si="0"/>
        <v>98.286604361370721</v>
      </c>
      <c r="F18" s="99"/>
    </row>
    <row r="19" spans="1:6" ht="24.6" customHeight="1">
      <c r="A19" s="137" t="s">
        <v>52</v>
      </c>
      <c r="B19" s="118">
        <v>30</v>
      </c>
      <c r="C19" s="118">
        <v>155</v>
      </c>
      <c r="D19" s="118">
        <v>150</v>
      </c>
      <c r="E19" s="126">
        <f t="shared" si="0"/>
        <v>96.774193548387103</v>
      </c>
      <c r="F19" s="99">
        <v>50</v>
      </c>
    </row>
    <row r="20" spans="1:6" ht="24.6" customHeight="1">
      <c r="A20" s="137" t="s">
        <v>53</v>
      </c>
      <c r="B20" s="118">
        <v>149</v>
      </c>
      <c r="C20" s="118">
        <v>45</v>
      </c>
      <c r="D20" s="118">
        <v>45</v>
      </c>
      <c r="E20" s="126">
        <f t="shared" si="0"/>
        <v>100</v>
      </c>
      <c r="F20" s="99">
        <v>107.142857142857</v>
      </c>
    </row>
    <row r="21" spans="1:6" ht="24.6" customHeight="1">
      <c r="A21" s="137" t="s">
        <v>54</v>
      </c>
      <c r="B21" s="118">
        <v>5498</v>
      </c>
      <c r="C21" s="118">
        <v>5214</v>
      </c>
      <c r="D21" s="118">
        <v>4262</v>
      </c>
      <c r="E21" s="126">
        <f t="shared" si="0"/>
        <v>81.741465285769095</v>
      </c>
      <c r="F21" s="99">
        <v>543.62244897959204</v>
      </c>
    </row>
    <row r="22" spans="1:6" ht="24.6" customHeight="1">
      <c r="A22" s="137" t="s">
        <v>55</v>
      </c>
      <c r="B22" s="118"/>
      <c r="C22" s="118"/>
      <c r="D22" s="118"/>
      <c r="E22" s="126"/>
      <c r="F22" s="99"/>
    </row>
    <row r="23" spans="1:6" ht="24.6" customHeight="1">
      <c r="A23" s="137" t="s">
        <v>56</v>
      </c>
      <c r="B23" s="118">
        <v>1541</v>
      </c>
      <c r="C23" s="118">
        <v>1345</v>
      </c>
      <c r="D23" s="118">
        <v>1064</v>
      </c>
      <c r="E23" s="126">
        <f>D23/C23*100</f>
        <v>79.107806691449809</v>
      </c>
      <c r="F23" s="99">
        <v>240.180586907449</v>
      </c>
    </row>
    <row r="24" spans="1:6" s="133" customFormat="1" ht="24.6" customHeight="1">
      <c r="A24" s="137" t="s">
        <v>57</v>
      </c>
      <c r="B24" s="118">
        <v>2397</v>
      </c>
      <c r="C24" s="118"/>
      <c r="D24" s="118"/>
      <c r="E24" s="126"/>
      <c r="F24" s="99"/>
    </row>
    <row r="25" spans="1:6" ht="24.6" customHeight="1">
      <c r="A25" s="137" t="s">
        <v>58</v>
      </c>
      <c r="B25" s="118"/>
      <c r="C25" s="118">
        <v>6000</v>
      </c>
      <c r="D25" s="118">
        <v>4528</v>
      </c>
      <c r="E25" s="126">
        <f>D25/C25*100</f>
        <v>75.466666666666669</v>
      </c>
      <c r="F25" s="99"/>
    </row>
    <row r="26" spans="1:6" ht="24.6" customHeight="1">
      <c r="A26" s="137" t="s">
        <v>59</v>
      </c>
      <c r="B26" s="118">
        <v>1931</v>
      </c>
      <c r="C26" s="118">
        <v>1750</v>
      </c>
      <c r="D26" s="118">
        <v>1656</v>
      </c>
      <c r="E26" s="126">
        <f>D26/C26*100</f>
        <v>94.628571428571433</v>
      </c>
      <c r="F26" s="99">
        <v>862.5</v>
      </c>
    </row>
    <row r="27" spans="1:6" ht="24.6" customHeight="1">
      <c r="A27" s="137" t="s">
        <v>60</v>
      </c>
      <c r="B27" s="118"/>
      <c r="C27" s="118">
        <v>3</v>
      </c>
      <c r="D27" s="118">
        <v>3</v>
      </c>
      <c r="E27" s="126">
        <f>D27/C27*100</f>
        <v>100</v>
      </c>
      <c r="F27" s="99">
        <v>42.857142857142897</v>
      </c>
    </row>
    <row r="28" spans="1:6" ht="24.6" customHeight="1">
      <c r="A28" s="138" t="s">
        <v>61</v>
      </c>
      <c r="B28" s="115">
        <v>74350</v>
      </c>
      <c r="C28" s="115">
        <v>73652</v>
      </c>
      <c r="D28" s="115">
        <f>SUM(D4:D27)</f>
        <v>66507</v>
      </c>
      <c r="E28" s="125">
        <f>D28/C28*100</f>
        <v>90.298973551295276</v>
      </c>
      <c r="F28" s="101">
        <v>181.524646541842</v>
      </c>
    </row>
    <row r="1146" spans="1:253" s="133" customFormat="1" ht="24.6" customHeight="1">
      <c r="A1146" s="80"/>
      <c r="B1146" s="45"/>
      <c r="C1146" s="46"/>
      <c r="D1146" s="45"/>
      <c r="E1146" s="134"/>
      <c r="F1146" s="135"/>
      <c r="G1146" s="45"/>
      <c r="H1146" s="45"/>
      <c r="I1146" s="45"/>
      <c r="J1146" s="45"/>
      <c r="K1146" s="45"/>
      <c r="L1146" s="45"/>
      <c r="M1146" s="45"/>
      <c r="N1146" s="45"/>
      <c r="O1146" s="45"/>
      <c r="P1146" s="45"/>
      <c r="Q1146" s="45"/>
      <c r="R1146" s="45"/>
      <c r="S1146" s="45"/>
      <c r="T1146" s="45"/>
      <c r="U1146" s="45"/>
      <c r="V1146" s="45"/>
      <c r="W1146" s="45"/>
      <c r="X1146" s="45"/>
      <c r="Y1146" s="45"/>
      <c r="Z1146" s="45"/>
      <c r="AA1146" s="45"/>
      <c r="AB1146" s="45"/>
      <c r="AC1146" s="45"/>
      <c r="AD1146" s="45"/>
      <c r="AE1146" s="45"/>
      <c r="AF1146" s="45"/>
      <c r="AG1146" s="45"/>
      <c r="AH1146" s="45"/>
      <c r="AI1146" s="45"/>
      <c r="AJ1146" s="45"/>
      <c r="AK1146" s="45"/>
      <c r="AL1146" s="45"/>
      <c r="AM1146" s="45"/>
      <c r="AN1146" s="45"/>
      <c r="AO1146" s="45"/>
      <c r="AP1146" s="45"/>
      <c r="AQ1146" s="45"/>
      <c r="AR1146" s="45"/>
      <c r="AS1146" s="45"/>
      <c r="AT1146" s="45"/>
      <c r="AU1146" s="45"/>
      <c r="AV1146" s="45"/>
      <c r="AW1146" s="45"/>
      <c r="AX1146" s="45"/>
      <c r="AY1146" s="45"/>
      <c r="AZ1146" s="45"/>
      <c r="BA1146" s="45"/>
      <c r="BB1146" s="45"/>
      <c r="BC1146" s="45"/>
      <c r="BD1146" s="45"/>
      <c r="BE1146" s="45"/>
      <c r="BF1146" s="45"/>
      <c r="BG1146" s="45"/>
      <c r="BH1146" s="45"/>
      <c r="BI1146" s="45"/>
      <c r="BJ1146" s="45"/>
      <c r="BK1146" s="45"/>
      <c r="BL1146" s="45"/>
      <c r="BM1146" s="45"/>
      <c r="BN1146" s="45"/>
      <c r="BO1146" s="45"/>
      <c r="BP1146" s="45"/>
      <c r="BQ1146" s="45"/>
      <c r="BR1146" s="45"/>
      <c r="BS1146" s="45"/>
      <c r="BT1146" s="45"/>
      <c r="BU1146" s="45"/>
      <c r="BV1146" s="45"/>
      <c r="BW1146" s="45"/>
      <c r="BX1146" s="45"/>
      <c r="BY1146" s="45"/>
      <c r="BZ1146" s="45"/>
      <c r="CA1146" s="45"/>
      <c r="CB1146" s="45"/>
      <c r="CC1146" s="45"/>
      <c r="CD1146" s="45"/>
      <c r="CE1146" s="45"/>
      <c r="CF1146" s="45"/>
      <c r="CG1146" s="45"/>
      <c r="CH1146" s="45"/>
      <c r="CI1146" s="45"/>
      <c r="CJ1146" s="45"/>
      <c r="CK1146" s="45"/>
      <c r="CL1146" s="45"/>
      <c r="CM1146" s="45"/>
      <c r="CN1146" s="45"/>
      <c r="CO1146" s="45"/>
      <c r="CP1146" s="45"/>
      <c r="CQ1146" s="45"/>
      <c r="CR1146" s="45"/>
      <c r="CS1146" s="45"/>
      <c r="CT1146" s="45"/>
      <c r="CU1146" s="45"/>
      <c r="CV1146" s="45"/>
      <c r="CW1146" s="45"/>
      <c r="CX1146" s="45"/>
      <c r="CY1146" s="45"/>
      <c r="CZ1146" s="45"/>
      <c r="DA1146" s="45"/>
      <c r="DB1146" s="45"/>
      <c r="DC1146" s="45"/>
      <c r="DD1146" s="45"/>
      <c r="DE1146" s="45"/>
      <c r="DF1146" s="45"/>
      <c r="DG1146" s="45"/>
      <c r="DH1146" s="45"/>
      <c r="DI1146" s="45"/>
      <c r="DJ1146" s="45"/>
      <c r="DK1146" s="45"/>
      <c r="DL1146" s="45"/>
      <c r="DM1146" s="45"/>
      <c r="DN1146" s="45"/>
      <c r="DO1146" s="45"/>
      <c r="DP1146" s="45"/>
      <c r="DQ1146" s="45"/>
      <c r="DR1146" s="45"/>
      <c r="DS1146" s="45"/>
      <c r="DT1146" s="45"/>
      <c r="DU1146" s="45"/>
      <c r="DV1146" s="45"/>
      <c r="DW1146" s="45"/>
      <c r="DX1146" s="45"/>
      <c r="DY1146" s="45"/>
      <c r="DZ1146" s="45"/>
      <c r="EA1146" s="45"/>
      <c r="EB1146" s="45"/>
      <c r="EC1146" s="45"/>
      <c r="ED1146" s="45"/>
      <c r="EE1146" s="45"/>
      <c r="EF1146" s="45"/>
      <c r="EG1146" s="45"/>
      <c r="EH1146" s="45"/>
      <c r="EI1146" s="45"/>
      <c r="EJ1146" s="45"/>
      <c r="EK1146" s="45"/>
      <c r="EL1146" s="45"/>
      <c r="EM1146" s="45"/>
      <c r="EN1146" s="45"/>
      <c r="EO1146" s="45"/>
      <c r="EP1146" s="45"/>
      <c r="EQ1146" s="45"/>
      <c r="ER1146" s="45"/>
      <c r="ES1146" s="45"/>
      <c r="ET1146" s="45"/>
      <c r="EU1146" s="45"/>
      <c r="EV1146" s="45"/>
      <c r="EW1146" s="45"/>
      <c r="EX1146" s="45"/>
      <c r="EY1146" s="45"/>
      <c r="EZ1146" s="45"/>
      <c r="FA1146" s="45"/>
      <c r="FB1146" s="45"/>
      <c r="FC1146" s="45"/>
      <c r="FD1146" s="45"/>
      <c r="FE1146" s="45"/>
      <c r="FF1146" s="45"/>
      <c r="FG1146" s="45"/>
      <c r="FH1146" s="45"/>
      <c r="FI1146" s="45"/>
      <c r="FJ1146" s="45"/>
      <c r="FK1146" s="45"/>
      <c r="FL1146" s="45"/>
      <c r="FM1146" s="45"/>
      <c r="FN1146" s="45"/>
      <c r="FO1146" s="45"/>
      <c r="FP1146" s="45"/>
      <c r="FQ1146" s="45"/>
      <c r="FR1146" s="45"/>
      <c r="FS1146" s="45"/>
      <c r="FT1146" s="45"/>
      <c r="FU1146" s="45"/>
      <c r="FV1146" s="45"/>
      <c r="FW1146" s="45"/>
      <c r="FX1146" s="45"/>
      <c r="FY1146" s="45"/>
      <c r="FZ1146" s="45"/>
      <c r="GA1146" s="45"/>
      <c r="GB1146" s="45"/>
      <c r="GC1146" s="45"/>
      <c r="GD1146" s="45"/>
      <c r="GE1146" s="45"/>
      <c r="GF1146" s="45"/>
      <c r="GG1146" s="45"/>
      <c r="GH1146" s="45"/>
      <c r="GI1146" s="45"/>
      <c r="GJ1146" s="45"/>
      <c r="GK1146" s="45"/>
      <c r="GL1146" s="45"/>
      <c r="GM1146" s="45"/>
      <c r="GN1146" s="45"/>
      <c r="GO1146" s="45"/>
      <c r="GP1146" s="45"/>
      <c r="GQ1146" s="45"/>
      <c r="GR1146" s="45"/>
      <c r="GS1146" s="45"/>
      <c r="GT1146" s="45"/>
      <c r="GU1146" s="45"/>
      <c r="GV1146" s="45"/>
      <c r="GW1146" s="45"/>
      <c r="GX1146" s="45"/>
      <c r="GY1146" s="45"/>
      <c r="GZ1146" s="45"/>
      <c r="HA1146" s="45"/>
      <c r="HB1146" s="45"/>
      <c r="HC1146" s="45"/>
      <c r="HD1146" s="45"/>
      <c r="HE1146" s="45"/>
      <c r="HF1146" s="45"/>
      <c r="HG1146" s="45"/>
      <c r="HH1146" s="45"/>
      <c r="HI1146" s="45"/>
      <c r="HJ1146" s="45"/>
      <c r="HK1146" s="45"/>
      <c r="HL1146" s="45"/>
      <c r="HM1146" s="45"/>
      <c r="HN1146" s="45"/>
      <c r="HO1146" s="45"/>
      <c r="HP1146" s="45"/>
      <c r="HQ1146" s="45"/>
      <c r="HR1146" s="45"/>
      <c r="HS1146" s="45"/>
      <c r="HT1146" s="45"/>
      <c r="HU1146" s="45"/>
      <c r="HV1146" s="45"/>
      <c r="HW1146" s="45"/>
      <c r="HX1146" s="45"/>
      <c r="HY1146" s="45"/>
      <c r="HZ1146" s="45"/>
      <c r="IA1146" s="45"/>
      <c r="IB1146" s="45"/>
      <c r="IC1146" s="45"/>
      <c r="ID1146" s="45"/>
      <c r="IE1146" s="45"/>
      <c r="IF1146" s="45"/>
      <c r="IG1146" s="45"/>
      <c r="IH1146" s="45"/>
      <c r="II1146" s="45"/>
      <c r="IJ1146" s="45"/>
      <c r="IK1146" s="45"/>
      <c r="IL1146" s="45"/>
      <c r="IM1146" s="45"/>
      <c r="IN1146" s="45"/>
      <c r="IO1146" s="45"/>
      <c r="IP1146" s="45"/>
      <c r="IQ1146" s="45"/>
      <c r="IR1146" s="45"/>
      <c r="IS1146" s="45"/>
    </row>
    <row r="1331" spans="1:253" s="133" customFormat="1" ht="24.6" customHeight="1">
      <c r="A1331" s="80"/>
      <c r="B1331" s="45"/>
      <c r="C1331" s="46"/>
      <c r="D1331" s="45"/>
      <c r="E1331" s="134"/>
      <c r="F1331" s="135"/>
      <c r="G1331" s="45"/>
      <c r="H1331" s="45"/>
      <c r="I1331" s="45"/>
      <c r="J1331" s="45"/>
      <c r="K1331" s="45"/>
      <c r="L1331" s="45"/>
      <c r="M1331" s="45"/>
      <c r="N1331" s="45"/>
      <c r="O1331" s="45"/>
      <c r="P1331" s="45"/>
      <c r="Q1331" s="45"/>
      <c r="R1331" s="45"/>
      <c r="S1331" s="45"/>
      <c r="T1331" s="45"/>
      <c r="U1331" s="45"/>
      <c r="V1331" s="45"/>
      <c r="W1331" s="45"/>
      <c r="X1331" s="45"/>
      <c r="Y1331" s="45"/>
      <c r="Z1331" s="45"/>
      <c r="AA1331" s="45"/>
      <c r="AB1331" s="45"/>
      <c r="AC1331" s="45"/>
      <c r="AD1331" s="45"/>
      <c r="AE1331" s="45"/>
      <c r="AF1331" s="45"/>
      <c r="AG1331" s="45"/>
      <c r="AH1331" s="45"/>
      <c r="AI1331" s="45"/>
      <c r="AJ1331" s="45"/>
      <c r="AK1331" s="45"/>
      <c r="AL1331" s="45"/>
      <c r="AM1331" s="45"/>
      <c r="AN1331" s="45"/>
      <c r="AO1331" s="45"/>
      <c r="AP1331" s="45"/>
      <c r="AQ1331" s="45"/>
      <c r="AR1331" s="45"/>
      <c r="AS1331" s="45"/>
      <c r="AT1331" s="45"/>
      <c r="AU1331" s="45"/>
      <c r="AV1331" s="45"/>
      <c r="AW1331" s="45"/>
      <c r="AX1331" s="45"/>
      <c r="AY1331" s="45"/>
      <c r="AZ1331" s="45"/>
      <c r="BA1331" s="45"/>
      <c r="BB1331" s="45"/>
      <c r="BC1331" s="45"/>
      <c r="BD1331" s="45"/>
      <c r="BE1331" s="45"/>
      <c r="BF1331" s="45"/>
      <c r="BG1331" s="45"/>
      <c r="BH1331" s="45"/>
      <c r="BI1331" s="45"/>
      <c r="BJ1331" s="45"/>
      <c r="BK1331" s="45"/>
      <c r="BL1331" s="45"/>
      <c r="BM1331" s="45"/>
      <c r="BN1331" s="45"/>
      <c r="BO1331" s="45"/>
      <c r="BP1331" s="45"/>
      <c r="BQ1331" s="45"/>
      <c r="BR1331" s="45"/>
      <c r="BS1331" s="45"/>
      <c r="BT1331" s="45"/>
      <c r="BU1331" s="45"/>
      <c r="BV1331" s="45"/>
      <c r="BW1331" s="45"/>
      <c r="BX1331" s="45"/>
      <c r="BY1331" s="45"/>
      <c r="BZ1331" s="45"/>
      <c r="CA1331" s="45"/>
      <c r="CB1331" s="45"/>
      <c r="CC1331" s="45"/>
      <c r="CD1331" s="45"/>
      <c r="CE1331" s="45"/>
      <c r="CF1331" s="45"/>
      <c r="CG1331" s="45"/>
      <c r="CH1331" s="45"/>
      <c r="CI1331" s="45"/>
      <c r="CJ1331" s="45"/>
      <c r="CK1331" s="45"/>
      <c r="CL1331" s="45"/>
      <c r="CM1331" s="45"/>
      <c r="CN1331" s="45"/>
      <c r="CO1331" s="45"/>
      <c r="CP1331" s="45"/>
      <c r="CQ1331" s="45"/>
      <c r="CR1331" s="45"/>
      <c r="CS1331" s="45"/>
      <c r="CT1331" s="45"/>
      <c r="CU1331" s="45"/>
      <c r="CV1331" s="45"/>
      <c r="CW1331" s="45"/>
      <c r="CX1331" s="45"/>
      <c r="CY1331" s="45"/>
      <c r="CZ1331" s="45"/>
      <c r="DA1331" s="45"/>
      <c r="DB1331" s="45"/>
      <c r="DC1331" s="45"/>
      <c r="DD1331" s="45"/>
      <c r="DE1331" s="45"/>
      <c r="DF1331" s="45"/>
      <c r="DG1331" s="45"/>
      <c r="DH1331" s="45"/>
      <c r="DI1331" s="45"/>
      <c r="DJ1331" s="45"/>
      <c r="DK1331" s="45"/>
      <c r="DL1331" s="45"/>
      <c r="DM1331" s="45"/>
      <c r="DN1331" s="45"/>
      <c r="DO1331" s="45"/>
      <c r="DP1331" s="45"/>
      <c r="DQ1331" s="45"/>
      <c r="DR1331" s="45"/>
      <c r="DS1331" s="45"/>
      <c r="DT1331" s="45"/>
      <c r="DU1331" s="45"/>
      <c r="DV1331" s="45"/>
      <c r="DW1331" s="45"/>
      <c r="DX1331" s="45"/>
      <c r="DY1331" s="45"/>
      <c r="DZ1331" s="45"/>
      <c r="EA1331" s="45"/>
      <c r="EB1331" s="45"/>
      <c r="EC1331" s="45"/>
      <c r="ED1331" s="45"/>
      <c r="EE1331" s="45"/>
      <c r="EF1331" s="45"/>
      <c r="EG1331" s="45"/>
      <c r="EH1331" s="45"/>
      <c r="EI1331" s="45"/>
      <c r="EJ1331" s="45"/>
      <c r="EK1331" s="45"/>
      <c r="EL1331" s="45"/>
      <c r="EM1331" s="45"/>
      <c r="EN1331" s="45"/>
      <c r="EO1331" s="45"/>
      <c r="EP1331" s="45"/>
      <c r="EQ1331" s="45"/>
      <c r="ER1331" s="45"/>
      <c r="ES1331" s="45"/>
      <c r="ET1331" s="45"/>
      <c r="EU1331" s="45"/>
      <c r="EV1331" s="45"/>
      <c r="EW1331" s="45"/>
      <c r="EX1331" s="45"/>
      <c r="EY1331" s="45"/>
      <c r="EZ1331" s="45"/>
      <c r="FA1331" s="45"/>
      <c r="FB1331" s="45"/>
      <c r="FC1331" s="45"/>
      <c r="FD1331" s="45"/>
      <c r="FE1331" s="45"/>
      <c r="FF1331" s="45"/>
      <c r="FG1331" s="45"/>
      <c r="FH1331" s="45"/>
      <c r="FI1331" s="45"/>
      <c r="FJ1331" s="45"/>
      <c r="FK1331" s="45"/>
      <c r="FL1331" s="45"/>
      <c r="FM1331" s="45"/>
      <c r="FN1331" s="45"/>
      <c r="FO1331" s="45"/>
      <c r="FP1331" s="45"/>
      <c r="FQ1331" s="45"/>
      <c r="FR1331" s="45"/>
      <c r="FS1331" s="45"/>
      <c r="FT1331" s="45"/>
      <c r="FU1331" s="45"/>
      <c r="FV1331" s="45"/>
      <c r="FW1331" s="45"/>
      <c r="FX1331" s="45"/>
      <c r="FY1331" s="45"/>
      <c r="FZ1331" s="45"/>
      <c r="GA1331" s="45"/>
      <c r="GB1331" s="45"/>
      <c r="GC1331" s="45"/>
      <c r="GD1331" s="45"/>
      <c r="GE1331" s="45"/>
      <c r="GF1331" s="45"/>
      <c r="GG1331" s="45"/>
      <c r="GH1331" s="45"/>
      <c r="GI1331" s="45"/>
      <c r="GJ1331" s="45"/>
      <c r="GK1331" s="45"/>
      <c r="GL1331" s="45"/>
      <c r="GM1331" s="45"/>
      <c r="GN1331" s="45"/>
      <c r="GO1331" s="45"/>
      <c r="GP1331" s="45"/>
      <c r="GQ1331" s="45"/>
      <c r="GR1331" s="45"/>
      <c r="GS1331" s="45"/>
      <c r="GT1331" s="45"/>
      <c r="GU1331" s="45"/>
      <c r="GV1331" s="45"/>
      <c r="GW1331" s="45"/>
      <c r="GX1331" s="45"/>
      <c r="GY1331" s="45"/>
      <c r="GZ1331" s="45"/>
      <c r="HA1331" s="45"/>
      <c r="HB1331" s="45"/>
      <c r="HC1331" s="45"/>
      <c r="HD1331" s="45"/>
      <c r="HE1331" s="45"/>
      <c r="HF1331" s="45"/>
      <c r="HG1331" s="45"/>
      <c r="HH1331" s="45"/>
      <c r="HI1331" s="45"/>
      <c r="HJ1331" s="45"/>
      <c r="HK1331" s="45"/>
      <c r="HL1331" s="45"/>
      <c r="HM1331" s="45"/>
      <c r="HN1331" s="45"/>
      <c r="HO1331" s="45"/>
      <c r="HP1331" s="45"/>
      <c r="HQ1331" s="45"/>
      <c r="HR1331" s="45"/>
      <c r="HS1331" s="45"/>
      <c r="HT1331" s="45"/>
      <c r="HU1331" s="45"/>
      <c r="HV1331" s="45"/>
      <c r="HW1331" s="45"/>
      <c r="HX1331" s="45"/>
      <c r="HY1331" s="45"/>
      <c r="HZ1331" s="45"/>
      <c r="IA1331" s="45"/>
      <c r="IB1331" s="45"/>
      <c r="IC1331" s="45"/>
      <c r="ID1331" s="45"/>
      <c r="IE1331" s="45"/>
      <c r="IF1331" s="45"/>
      <c r="IG1331" s="45"/>
      <c r="IH1331" s="45"/>
      <c r="II1331" s="45"/>
      <c r="IJ1331" s="45"/>
      <c r="IK1331" s="45"/>
      <c r="IL1331" s="45"/>
      <c r="IM1331" s="45"/>
      <c r="IN1331" s="45"/>
      <c r="IO1331" s="45"/>
      <c r="IP1331" s="45"/>
      <c r="IQ1331" s="45"/>
      <c r="IR1331" s="45"/>
      <c r="IS1331" s="45"/>
    </row>
  </sheetData>
  <mergeCells count="2">
    <mergeCell ref="A1:F1"/>
    <mergeCell ref="E2:F2"/>
  </mergeCells>
  <phoneticPr fontId="65" type="noConversion"/>
  <printOptions horizontalCentered="1"/>
  <pageMargins left="0.55000000000000004" right="0.55000000000000004" top="0.98402777777777795" bottom="0.98402777777777795" header="0.51180555555555596" footer="0.51180555555555596"/>
  <pageSetup paperSize="9" firstPageNumber="120" orientation="portrait" useFirstPageNumber="1"/>
  <headerFooter>
    <oddFooter>&amp;C&amp;P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2"/>
  <sheetViews>
    <sheetView topLeftCell="A9" workbookViewId="0">
      <selection activeCell="I28" sqref="I28"/>
    </sheetView>
  </sheetViews>
  <sheetFormatPr defaultColWidth="10" defaultRowHeight="13.5"/>
  <cols>
    <col min="1" max="1" width="91.75" style="74" customWidth="1"/>
    <col min="2" max="16384" width="10" style="74"/>
  </cols>
  <sheetData>
    <row r="1" spans="1:1" ht="23.25">
      <c r="A1" s="75" t="s">
        <v>2044</v>
      </c>
    </row>
    <row r="2" spans="1:1" ht="45">
      <c r="A2" s="76" t="s">
        <v>2045</v>
      </c>
    </row>
    <row r="3" spans="1:1" ht="30">
      <c r="A3" s="76" t="s">
        <v>2046</v>
      </c>
    </row>
    <row r="4" spans="1:1" ht="28.5">
      <c r="A4" s="76" t="s">
        <v>2047</v>
      </c>
    </row>
    <row r="5" spans="1:1" ht="28.5">
      <c r="A5" s="76" t="s">
        <v>2048</v>
      </c>
    </row>
    <row r="6" spans="1:1" ht="28.5">
      <c r="A6" s="76" t="s">
        <v>2049</v>
      </c>
    </row>
    <row r="7" spans="1:1" ht="30">
      <c r="A7" s="76" t="s">
        <v>2050</v>
      </c>
    </row>
    <row r="8" spans="1:1" ht="30">
      <c r="A8" s="76" t="s">
        <v>2051</v>
      </c>
    </row>
    <row r="9" spans="1:1" ht="30">
      <c r="A9" s="76" t="s">
        <v>2052</v>
      </c>
    </row>
    <row r="10" spans="1:1" ht="30">
      <c r="A10" s="76" t="s">
        <v>2053</v>
      </c>
    </row>
    <row r="11" spans="1:1" ht="30">
      <c r="A11" s="76" t="s">
        <v>2054</v>
      </c>
    </row>
    <row r="12" spans="1:1" ht="30">
      <c r="A12" s="76" t="s">
        <v>2055</v>
      </c>
    </row>
    <row r="13" spans="1:1" ht="30">
      <c r="A13" s="76" t="s">
        <v>2056</v>
      </c>
    </row>
    <row r="14" spans="1:1" ht="30">
      <c r="A14" s="76" t="s">
        <v>2057</v>
      </c>
    </row>
    <row r="15" spans="1:1" ht="30">
      <c r="A15" s="76" t="s">
        <v>2058</v>
      </c>
    </row>
    <row r="16" spans="1:1" ht="21" customHeight="1">
      <c r="A16" s="76" t="s">
        <v>2059</v>
      </c>
    </row>
    <row r="17" spans="1:1" ht="30">
      <c r="A17" s="76" t="s">
        <v>2060</v>
      </c>
    </row>
    <row r="18" spans="1:1" ht="30">
      <c r="A18" s="76" t="s">
        <v>2061</v>
      </c>
    </row>
    <row r="19" spans="1:1" ht="30">
      <c r="A19" s="76" t="s">
        <v>2062</v>
      </c>
    </row>
    <row r="20" spans="1:1" ht="15">
      <c r="A20" s="76" t="s">
        <v>2063</v>
      </c>
    </row>
    <row r="21" spans="1:1" ht="30">
      <c r="A21" s="76" t="s">
        <v>2064</v>
      </c>
    </row>
    <row r="22" spans="1:1" ht="19.899999999999999" customHeight="1">
      <c r="A22" s="76" t="s">
        <v>2065</v>
      </c>
    </row>
  </sheetData>
  <phoneticPr fontId="65" type="noConversion"/>
  <printOptions horizontalCentered="1"/>
  <pageMargins left="0.74791666666666701" right="0.74791666666666701" top="0.98402777777777795" bottom="0.55000000000000004" header="0.51180555555555596" footer="0.27500000000000002"/>
  <pageSetup paperSize="9" firstPageNumber="121" orientation="portrait" useFirstPageNumber="1"/>
  <headerFooter>
    <oddFooter>&amp;C&amp;P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19"/>
  <sheetViews>
    <sheetView topLeftCell="A40" workbookViewId="0">
      <selection sqref="A1:D1"/>
    </sheetView>
  </sheetViews>
  <sheetFormatPr defaultColWidth="12.125" defaultRowHeight="24.95" customHeight="1"/>
  <cols>
    <col min="1" max="1" width="31.625" style="128" customWidth="1"/>
    <col min="2" max="2" width="11.625" style="128" customWidth="1"/>
    <col min="3" max="3" width="31.625" style="128" customWidth="1"/>
    <col min="4" max="4" width="12.875" style="128" customWidth="1"/>
    <col min="5" max="248" width="12.125" style="129"/>
    <col min="249" max="249" width="41.75" style="129" customWidth="1"/>
    <col min="250" max="250" width="19.5" style="129" customWidth="1"/>
    <col min="251" max="251" width="40.625" style="129" customWidth="1"/>
    <col min="252" max="252" width="19.5" style="129" customWidth="1"/>
    <col min="253" max="16384" width="12.125" style="129"/>
  </cols>
  <sheetData>
    <row r="1" spans="1:6" ht="30" customHeight="1">
      <c r="A1" s="389" t="s">
        <v>2066</v>
      </c>
      <c r="B1" s="389"/>
      <c r="C1" s="389"/>
      <c r="D1" s="389"/>
    </row>
    <row r="2" spans="1:6" ht="20.100000000000001" customHeight="1">
      <c r="A2" s="397" t="s">
        <v>1328</v>
      </c>
      <c r="B2" s="397"/>
      <c r="C2" s="397"/>
      <c r="D2" s="397"/>
    </row>
    <row r="3" spans="1:6" ht="24.6" customHeight="1">
      <c r="A3" s="64" t="s">
        <v>1666</v>
      </c>
      <c r="B3" s="123" t="s">
        <v>5</v>
      </c>
      <c r="C3" s="64" t="s">
        <v>1666</v>
      </c>
      <c r="D3" s="123" t="s">
        <v>5</v>
      </c>
    </row>
    <row r="4" spans="1:6" s="127" customFormat="1" ht="33" customHeight="1">
      <c r="A4" s="120" t="s">
        <v>1329</v>
      </c>
      <c r="B4" s="85">
        <v>39331</v>
      </c>
      <c r="C4" s="120" t="s">
        <v>61</v>
      </c>
      <c r="D4" s="85">
        <v>66507</v>
      </c>
    </row>
    <row r="5" spans="1:6" s="127" customFormat="1" ht="33" customHeight="1">
      <c r="A5" s="120" t="s">
        <v>227</v>
      </c>
      <c r="B5" s="85">
        <v>21922</v>
      </c>
      <c r="C5" s="120" t="s">
        <v>1330</v>
      </c>
      <c r="D5" s="91"/>
    </row>
    <row r="6" spans="1:6" s="127" customFormat="1" ht="31.9" customHeight="1">
      <c r="A6" s="130" t="s">
        <v>70</v>
      </c>
      <c r="B6" s="85"/>
      <c r="C6" s="130" t="s">
        <v>71</v>
      </c>
      <c r="D6" s="91"/>
    </row>
    <row r="7" spans="1:6" s="127" customFormat="1" ht="34.9" customHeight="1">
      <c r="A7" s="130" t="s">
        <v>84</v>
      </c>
      <c r="B7" s="85">
        <v>15900</v>
      </c>
      <c r="C7" s="130" t="s">
        <v>85</v>
      </c>
      <c r="D7" s="91"/>
      <c r="F7" s="131"/>
    </row>
    <row r="8" spans="1:6" s="127" customFormat="1" ht="31.15" customHeight="1">
      <c r="A8" s="117" t="s">
        <v>86</v>
      </c>
      <c r="B8" s="91">
        <v>466</v>
      </c>
      <c r="C8" s="117" t="s">
        <v>87</v>
      </c>
      <c r="D8" s="91"/>
      <c r="F8" s="131"/>
    </row>
    <row r="9" spans="1:6" s="127" customFormat="1" ht="45" customHeight="1">
      <c r="A9" s="117" t="s">
        <v>88</v>
      </c>
      <c r="B9" s="91">
        <v>451</v>
      </c>
      <c r="C9" s="117" t="s">
        <v>89</v>
      </c>
      <c r="D9" s="91"/>
      <c r="F9" s="131"/>
    </row>
    <row r="10" spans="1:6" s="127" customFormat="1" ht="28.15" customHeight="1">
      <c r="A10" s="117" t="s">
        <v>90</v>
      </c>
      <c r="B10" s="91">
        <v>10235</v>
      </c>
      <c r="C10" s="117" t="s">
        <v>91</v>
      </c>
      <c r="D10" s="91"/>
    </row>
    <row r="11" spans="1:6" s="127" customFormat="1" ht="35.1" customHeight="1">
      <c r="A11" s="117" t="s">
        <v>92</v>
      </c>
      <c r="B11" s="91"/>
      <c r="C11" s="117" t="s">
        <v>93</v>
      </c>
      <c r="D11" s="91"/>
    </row>
    <row r="12" spans="1:6" s="127" customFormat="1" ht="33" customHeight="1">
      <c r="A12" s="117" t="s">
        <v>94</v>
      </c>
      <c r="B12" s="91"/>
      <c r="C12" s="117" t="s">
        <v>95</v>
      </c>
      <c r="D12" s="91"/>
    </row>
    <row r="13" spans="1:6" s="127" customFormat="1" ht="30" customHeight="1">
      <c r="A13" s="117" t="s">
        <v>96</v>
      </c>
      <c r="B13" s="91"/>
      <c r="C13" s="117" t="s">
        <v>97</v>
      </c>
      <c r="D13" s="91"/>
    </row>
    <row r="14" spans="1:6" s="127" customFormat="1" ht="31.15" customHeight="1">
      <c r="A14" s="117" t="s">
        <v>98</v>
      </c>
      <c r="B14" s="91">
        <v>120</v>
      </c>
      <c r="C14" s="117" t="s">
        <v>99</v>
      </c>
      <c r="D14" s="91"/>
    </row>
    <row r="15" spans="1:6" s="127" customFormat="1" ht="27" customHeight="1">
      <c r="A15" s="117" t="s">
        <v>100</v>
      </c>
      <c r="B15" s="91">
        <v>30</v>
      </c>
      <c r="C15" s="117" t="s">
        <v>101</v>
      </c>
      <c r="D15" s="91"/>
    </row>
    <row r="16" spans="1:6" s="127" customFormat="1" ht="33" customHeight="1">
      <c r="A16" s="117" t="s">
        <v>237</v>
      </c>
      <c r="B16" s="91">
        <v>227</v>
      </c>
      <c r="C16" s="117" t="s">
        <v>1377</v>
      </c>
      <c r="D16" s="91"/>
    </row>
    <row r="17" spans="1:15" s="127" customFormat="1" ht="35.1" customHeight="1">
      <c r="A17" s="117" t="s">
        <v>244</v>
      </c>
      <c r="B17" s="91">
        <v>100</v>
      </c>
      <c r="C17" s="117" t="s">
        <v>1384</v>
      </c>
      <c r="D17" s="91"/>
    </row>
    <row r="18" spans="1:15" s="127" customFormat="1" ht="35.1" customHeight="1">
      <c r="A18" s="117" t="s">
        <v>245</v>
      </c>
      <c r="B18" s="91">
        <v>78</v>
      </c>
      <c r="C18" s="117" t="s">
        <v>1385</v>
      </c>
      <c r="D18" s="91"/>
      <c r="L18" s="389"/>
      <c r="M18" s="389"/>
      <c r="N18" s="389"/>
      <c r="O18" s="389"/>
    </row>
    <row r="19" spans="1:15" s="127" customFormat="1" ht="35.1" customHeight="1">
      <c r="A19" s="117" t="s">
        <v>246</v>
      </c>
      <c r="B19" s="91"/>
      <c r="C19" s="117" t="s">
        <v>1386</v>
      </c>
      <c r="D19" s="91"/>
    </row>
    <row r="20" spans="1:15" s="127" customFormat="1" ht="35.1" customHeight="1">
      <c r="A20" s="117" t="s">
        <v>250</v>
      </c>
      <c r="B20" s="91">
        <v>126</v>
      </c>
      <c r="C20" s="117" t="s">
        <v>1390</v>
      </c>
      <c r="D20" s="91"/>
    </row>
    <row r="21" spans="1:15" s="127" customFormat="1" ht="37.9" customHeight="1">
      <c r="A21" s="117" t="s">
        <v>252</v>
      </c>
      <c r="B21" s="91">
        <v>2281</v>
      </c>
      <c r="C21" s="117"/>
      <c r="D21" s="91"/>
    </row>
    <row r="22" spans="1:15" s="127" customFormat="1" ht="31.9" customHeight="1">
      <c r="A22" s="117" t="s">
        <v>2067</v>
      </c>
      <c r="B22" s="91">
        <v>1786</v>
      </c>
      <c r="C22" s="117" t="s">
        <v>2068</v>
      </c>
      <c r="D22" s="91"/>
    </row>
    <row r="23" spans="1:15" s="127" customFormat="1" ht="34.9" customHeight="1">
      <c r="A23" s="117" t="s">
        <v>2069</v>
      </c>
      <c r="B23" s="91"/>
      <c r="C23" s="117" t="s">
        <v>2070</v>
      </c>
      <c r="D23" s="91"/>
    </row>
    <row r="24" spans="1:15" s="127" customFormat="1" ht="31.9" customHeight="1">
      <c r="A24" s="117" t="s">
        <v>2071</v>
      </c>
      <c r="B24" s="91"/>
      <c r="C24" s="117" t="s">
        <v>113</v>
      </c>
      <c r="D24" s="91"/>
    </row>
    <row r="25" spans="1:15" s="127" customFormat="1" ht="34.9" customHeight="1">
      <c r="A25" s="130" t="s">
        <v>2072</v>
      </c>
      <c r="B25" s="85">
        <v>6022</v>
      </c>
      <c r="C25" s="130" t="s">
        <v>115</v>
      </c>
      <c r="D25" s="91"/>
    </row>
    <row r="26" spans="1:15" ht="34.15" customHeight="1">
      <c r="A26" s="120" t="s">
        <v>1334</v>
      </c>
      <c r="B26" s="91"/>
      <c r="C26" s="120" t="s">
        <v>1335</v>
      </c>
      <c r="D26" s="85">
        <v>500</v>
      </c>
    </row>
    <row r="27" spans="1:15" ht="24.6" customHeight="1">
      <c r="A27" s="117" t="s">
        <v>118</v>
      </c>
      <c r="B27" s="91"/>
      <c r="C27" s="117" t="s">
        <v>119</v>
      </c>
      <c r="D27" s="91"/>
    </row>
    <row r="28" spans="1:15" ht="24.6" customHeight="1">
      <c r="A28" s="117" t="s">
        <v>120</v>
      </c>
      <c r="B28" s="91"/>
      <c r="C28" s="117" t="s">
        <v>121</v>
      </c>
      <c r="D28" s="91">
        <v>500</v>
      </c>
    </row>
    <row r="29" spans="1:15" ht="34.9" customHeight="1">
      <c r="A29" s="120" t="s">
        <v>1336</v>
      </c>
      <c r="B29" s="85">
        <v>24374</v>
      </c>
      <c r="C29" s="117"/>
      <c r="D29" s="91"/>
    </row>
    <row r="30" spans="1:15" ht="33" customHeight="1">
      <c r="A30" s="120" t="s">
        <v>1337</v>
      </c>
      <c r="B30" s="85"/>
      <c r="C30" s="120" t="s">
        <v>1338</v>
      </c>
      <c r="D30" s="91"/>
    </row>
    <row r="31" spans="1:15" ht="24.6" customHeight="1">
      <c r="A31" s="117" t="s">
        <v>125</v>
      </c>
      <c r="B31" s="91"/>
      <c r="C31" s="117"/>
      <c r="D31" s="91"/>
    </row>
    <row r="32" spans="1:15" ht="24.6" customHeight="1">
      <c r="A32" s="117" t="s">
        <v>126</v>
      </c>
      <c r="B32" s="91"/>
      <c r="C32" s="117"/>
      <c r="D32" s="91"/>
    </row>
    <row r="33" spans="1:4" ht="24.6" customHeight="1">
      <c r="A33" s="117" t="s">
        <v>127</v>
      </c>
      <c r="B33" s="91"/>
      <c r="C33" s="117"/>
      <c r="D33" s="91"/>
    </row>
    <row r="34" spans="1:4" ht="34.15" customHeight="1">
      <c r="A34" s="120" t="s">
        <v>1339</v>
      </c>
      <c r="B34" s="91"/>
      <c r="C34" s="120" t="s">
        <v>1340</v>
      </c>
      <c r="D34" s="85">
        <v>4090</v>
      </c>
    </row>
    <row r="35" spans="1:4" ht="33" customHeight="1">
      <c r="A35" s="130" t="s">
        <v>130</v>
      </c>
      <c r="B35" s="91"/>
      <c r="C35" s="130" t="s">
        <v>131</v>
      </c>
      <c r="D35" s="85">
        <v>4090</v>
      </c>
    </row>
    <row r="36" spans="1:4" ht="37.9" customHeight="1">
      <c r="A36" s="130" t="s">
        <v>132</v>
      </c>
      <c r="B36" s="91"/>
      <c r="C36" s="117" t="s">
        <v>133</v>
      </c>
      <c r="D36" s="91">
        <v>4090</v>
      </c>
    </row>
    <row r="37" spans="1:4" ht="35.1" customHeight="1">
      <c r="A37" s="117" t="s">
        <v>134</v>
      </c>
      <c r="B37" s="91"/>
      <c r="C37" s="117" t="s">
        <v>135</v>
      </c>
      <c r="D37" s="91"/>
    </row>
    <row r="38" spans="1:4" ht="35.1" customHeight="1">
      <c r="A38" s="117" t="s">
        <v>136</v>
      </c>
      <c r="B38" s="91"/>
      <c r="C38" s="117" t="s">
        <v>137</v>
      </c>
      <c r="D38" s="91"/>
    </row>
    <row r="39" spans="1:4" ht="24.6" customHeight="1">
      <c r="A39" s="117" t="s">
        <v>138</v>
      </c>
      <c r="B39" s="91"/>
      <c r="C39" s="117" t="s">
        <v>139</v>
      </c>
      <c r="D39" s="91"/>
    </row>
    <row r="40" spans="1:4" ht="36" customHeight="1">
      <c r="A40" s="117" t="s">
        <v>140</v>
      </c>
      <c r="B40" s="91"/>
      <c r="C40" s="117"/>
      <c r="D40" s="91"/>
    </row>
    <row r="41" spans="1:4" ht="37.9" customHeight="1">
      <c r="A41" s="120" t="s">
        <v>1341</v>
      </c>
      <c r="B41" s="85">
        <v>4112</v>
      </c>
      <c r="C41" s="120" t="s">
        <v>1342</v>
      </c>
      <c r="D41" s="91"/>
    </row>
    <row r="42" spans="1:4" ht="34.9" customHeight="1">
      <c r="A42" s="130" t="s">
        <v>143</v>
      </c>
      <c r="B42" s="85">
        <v>4112</v>
      </c>
      <c r="C42" s="117" t="s">
        <v>144</v>
      </c>
      <c r="D42" s="91"/>
    </row>
    <row r="43" spans="1:4" ht="35.1" customHeight="1">
      <c r="A43" s="117" t="s">
        <v>145</v>
      </c>
      <c r="B43" s="91">
        <v>4112</v>
      </c>
      <c r="C43" s="117" t="s">
        <v>146</v>
      </c>
      <c r="D43" s="91"/>
    </row>
    <row r="44" spans="1:4" ht="35.1" customHeight="1">
      <c r="A44" s="117" t="s">
        <v>147</v>
      </c>
      <c r="B44" s="91"/>
      <c r="C44" s="117" t="s">
        <v>148</v>
      </c>
      <c r="D44" s="91"/>
    </row>
    <row r="45" spans="1:4" ht="35.1" customHeight="1">
      <c r="A45" s="117" t="s">
        <v>149</v>
      </c>
      <c r="B45" s="91"/>
      <c r="C45" s="117" t="s">
        <v>150</v>
      </c>
      <c r="D45" s="91"/>
    </row>
    <row r="46" spans="1:4" ht="24.6" customHeight="1">
      <c r="A46" s="117" t="s">
        <v>151</v>
      </c>
      <c r="B46" s="91"/>
      <c r="C46" s="117"/>
      <c r="D46" s="91"/>
    </row>
    <row r="47" spans="1:4" ht="24.6" customHeight="1">
      <c r="A47" s="120" t="s">
        <v>1343</v>
      </c>
      <c r="B47" s="85"/>
      <c r="C47" s="120" t="s">
        <v>1344</v>
      </c>
      <c r="D47" s="85">
        <v>1139</v>
      </c>
    </row>
    <row r="48" spans="1:4" ht="24.6" customHeight="1">
      <c r="A48" s="120" t="s">
        <v>1345</v>
      </c>
      <c r="B48" s="91"/>
      <c r="C48" s="120" t="s">
        <v>1149</v>
      </c>
      <c r="D48" s="85"/>
    </row>
    <row r="49" spans="1:4" ht="24.6" customHeight="1">
      <c r="A49" s="117"/>
      <c r="B49" s="91"/>
      <c r="C49" s="120" t="s">
        <v>1346</v>
      </c>
      <c r="D49" s="85">
        <v>17503</v>
      </c>
    </row>
    <row r="50" spans="1:4" ht="24.6" customHeight="1">
      <c r="A50" s="117"/>
      <c r="B50" s="91"/>
      <c r="C50" s="120" t="s">
        <v>1347</v>
      </c>
      <c r="D50" s="91">
        <v>17503</v>
      </c>
    </row>
    <row r="51" spans="1:4" ht="24.6" customHeight="1">
      <c r="A51" s="132" t="s">
        <v>1348</v>
      </c>
      <c r="B51" s="85">
        <v>89739</v>
      </c>
      <c r="C51" s="132" t="s">
        <v>1349</v>
      </c>
      <c r="D51" s="85">
        <v>89739</v>
      </c>
    </row>
    <row r="52" spans="1:4" ht="24.95" customHeight="1">
      <c r="A52" s="129"/>
      <c r="B52" s="129"/>
      <c r="C52" s="129"/>
      <c r="D52" s="129"/>
    </row>
    <row r="53" spans="1:4" ht="24.95" customHeight="1">
      <c r="A53" s="129"/>
      <c r="B53" s="129"/>
      <c r="C53" s="129"/>
      <c r="D53" s="129"/>
    </row>
    <row r="54" spans="1:4" ht="24.95" customHeight="1">
      <c r="A54" s="129"/>
      <c r="B54" s="129"/>
      <c r="C54" s="129"/>
      <c r="D54" s="129"/>
    </row>
    <row r="55" spans="1:4" ht="24.95" customHeight="1">
      <c r="A55" s="129"/>
      <c r="B55" s="129"/>
      <c r="C55" s="129"/>
      <c r="D55" s="129"/>
    </row>
    <row r="56" spans="1:4" ht="24.95" customHeight="1">
      <c r="A56" s="129"/>
      <c r="B56" s="129"/>
      <c r="C56" s="129"/>
      <c r="D56" s="129"/>
    </row>
    <row r="57" spans="1:4" ht="24.95" customHeight="1">
      <c r="A57" s="129"/>
      <c r="B57" s="129"/>
      <c r="C57" s="129"/>
      <c r="D57" s="129"/>
    </row>
    <row r="58" spans="1:4" ht="24.95" customHeight="1">
      <c r="A58" s="129"/>
      <c r="B58" s="129"/>
      <c r="C58" s="129"/>
      <c r="D58" s="129"/>
    </row>
    <row r="59" spans="1:4" ht="24.95" customHeight="1">
      <c r="A59" s="129"/>
      <c r="B59" s="129"/>
      <c r="C59" s="129"/>
      <c r="D59" s="129"/>
    </row>
    <row r="60" spans="1:4" ht="24.95" customHeight="1">
      <c r="A60" s="129"/>
      <c r="B60" s="129"/>
      <c r="C60" s="129"/>
      <c r="D60" s="129"/>
    </row>
    <row r="61" spans="1:4" ht="24.95" customHeight="1">
      <c r="A61" s="129"/>
      <c r="B61" s="129"/>
      <c r="C61" s="129"/>
      <c r="D61" s="129"/>
    </row>
    <row r="62" spans="1:4" ht="24.95" customHeight="1">
      <c r="A62" s="129"/>
      <c r="B62" s="129"/>
      <c r="C62" s="129"/>
      <c r="D62" s="129"/>
    </row>
    <row r="63" spans="1:4" ht="24.95" customHeight="1">
      <c r="A63" s="129"/>
      <c r="B63" s="129"/>
      <c r="C63" s="129"/>
      <c r="D63" s="129"/>
    </row>
    <row r="64" spans="1:4" ht="24.95" customHeight="1">
      <c r="A64" s="129"/>
      <c r="B64" s="129"/>
      <c r="C64" s="129"/>
      <c r="D64" s="129"/>
    </row>
    <row r="65" spans="1:4" ht="24.95" customHeight="1">
      <c r="A65" s="129"/>
      <c r="B65" s="129"/>
      <c r="C65" s="129"/>
      <c r="D65" s="129"/>
    </row>
    <row r="66" spans="1:4" ht="24.95" customHeight="1">
      <c r="A66" s="129"/>
      <c r="B66" s="129"/>
      <c r="C66" s="129"/>
      <c r="D66" s="129"/>
    </row>
    <row r="67" spans="1:4" ht="24.95" customHeight="1">
      <c r="A67" s="129"/>
      <c r="B67" s="129"/>
      <c r="C67" s="129"/>
      <c r="D67" s="129"/>
    </row>
    <row r="68" spans="1:4" ht="24.95" customHeight="1">
      <c r="A68" s="129"/>
      <c r="B68" s="129"/>
      <c r="C68" s="129"/>
      <c r="D68" s="129"/>
    </row>
    <row r="69" spans="1:4" ht="24.95" customHeight="1">
      <c r="A69" s="129"/>
      <c r="B69" s="129"/>
      <c r="C69" s="129"/>
      <c r="D69" s="129"/>
    </row>
    <row r="70" spans="1:4" ht="24.95" customHeight="1">
      <c r="A70" s="129"/>
      <c r="B70" s="129"/>
      <c r="C70" s="129"/>
      <c r="D70" s="129"/>
    </row>
    <row r="71" spans="1:4" ht="24.95" customHeight="1">
      <c r="A71" s="129"/>
      <c r="B71" s="129"/>
      <c r="C71" s="129"/>
      <c r="D71" s="129"/>
    </row>
    <row r="72" spans="1:4" ht="24.95" customHeight="1">
      <c r="A72" s="129"/>
      <c r="B72" s="129"/>
      <c r="C72" s="129"/>
      <c r="D72" s="129"/>
    </row>
    <row r="73" spans="1:4" ht="24.95" customHeight="1">
      <c r="A73" s="129"/>
      <c r="B73" s="129"/>
      <c r="C73" s="129"/>
      <c r="D73" s="129"/>
    </row>
    <row r="74" spans="1:4" ht="24.95" customHeight="1">
      <c r="A74" s="129"/>
      <c r="B74" s="129"/>
      <c r="C74" s="129"/>
      <c r="D74" s="129"/>
    </row>
    <row r="75" spans="1:4" ht="24.95" customHeight="1">
      <c r="A75" s="129"/>
      <c r="B75" s="129"/>
      <c r="C75" s="129"/>
      <c r="D75" s="129"/>
    </row>
    <row r="76" spans="1:4" ht="24.95" customHeight="1">
      <c r="A76" s="129"/>
      <c r="B76" s="129"/>
      <c r="C76" s="129"/>
      <c r="D76" s="129"/>
    </row>
    <row r="77" spans="1:4" ht="24.95" customHeight="1">
      <c r="A77" s="129"/>
      <c r="B77" s="129"/>
      <c r="C77" s="129"/>
      <c r="D77" s="129"/>
    </row>
    <row r="78" spans="1:4" ht="24.95" customHeight="1">
      <c r="A78" s="129"/>
      <c r="B78" s="129"/>
      <c r="C78" s="129"/>
      <c r="D78" s="129"/>
    </row>
    <row r="79" spans="1:4" ht="24.95" customHeight="1">
      <c r="A79" s="129"/>
      <c r="B79" s="129"/>
      <c r="C79" s="129"/>
      <c r="D79" s="129"/>
    </row>
    <row r="80" spans="1:4" ht="24.95" customHeight="1">
      <c r="A80" s="129"/>
      <c r="B80" s="129"/>
      <c r="C80" s="129"/>
      <c r="D80" s="129"/>
    </row>
    <row r="81" spans="1:4" ht="24.95" customHeight="1">
      <c r="A81" s="129"/>
      <c r="B81" s="129"/>
      <c r="C81" s="129"/>
      <c r="D81" s="129"/>
    </row>
    <row r="82" spans="1:4" ht="24.95" customHeight="1">
      <c r="A82" s="129"/>
      <c r="B82" s="129"/>
      <c r="C82" s="129"/>
      <c r="D82" s="129"/>
    </row>
    <row r="83" spans="1:4" ht="24.95" customHeight="1">
      <c r="A83" s="129"/>
      <c r="B83" s="129"/>
      <c r="C83" s="129"/>
      <c r="D83" s="129"/>
    </row>
    <row r="84" spans="1:4" ht="24.95" customHeight="1">
      <c r="A84" s="129"/>
      <c r="B84" s="129"/>
      <c r="C84" s="129"/>
      <c r="D84" s="129"/>
    </row>
    <row r="85" spans="1:4" ht="24.95" customHeight="1">
      <c r="A85" s="129"/>
      <c r="B85" s="129"/>
      <c r="C85" s="129"/>
      <c r="D85" s="129"/>
    </row>
    <row r="86" spans="1:4" ht="24.95" customHeight="1">
      <c r="A86" s="129"/>
      <c r="B86" s="129"/>
      <c r="C86" s="129"/>
      <c r="D86" s="129"/>
    </row>
    <row r="87" spans="1:4" ht="24.95" customHeight="1">
      <c r="A87" s="129"/>
      <c r="B87" s="129"/>
      <c r="C87" s="129"/>
      <c r="D87" s="129"/>
    </row>
    <row r="88" spans="1:4" ht="24.95" customHeight="1">
      <c r="A88" s="129"/>
      <c r="B88" s="129"/>
      <c r="C88" s="129"/>
      <c r="D88" s="129"/>
    </row>
    <row r="89" spans="1:4" ht="24.95" customHeight="1">
      <c r="A89" s="129"/>
      <c r="B89" s="129"/>
      <c r="C89" s="129"/>
      <c r="D89" s="129"/>
    </row>
    <row r="90" spans="1:4" ht="24.95" customHeight="1">
      <c r="A90" s="129"/>
      <c r="B90" s="129"/>
      <c r="C90" s="129"/>
      <c r="D90" s="129"/>
    </row>
    <row r="91" spans="1:4" ht="24.95" customHeight="1">
      <c r="A91" s="129"/>
      <c r="B91" s="129"/>
      <c r="C91" s="129"/>
      <c r="D91" s="129"/>
    </row>
    <row r="92" spans="1:4" ht="24.95" customHeight="1">
      <c r="A92" s="129"/>
      <c r="B92" s="129"/>
      <c r="C92" s="129"/>
      <c r="D92" s="129"/>
    </row>
    <row r="93" spans="1:4" ht="24.95" customHeight="1">
      <c r="A93" s="129"/>
      <c r="B93" s="129"/>
      <c r="C93" s="129"/>
      <c r="D93" s="129"/>
    </row>
    <row r="94" spans="1:4" ht="24.95" customHeight="1">
      <c r="A94" s="129"/>
      <c r="B94" s="129"/>
      <c r="C94" s="129"/>
      <c r="D94" s="129"/>
    </row>
    <row r="95" spans="1:4" ht="24.95" customHeight="1">
      <c r="A95" s="129"/>
      <c r="B95" s="129"/>
      <c r="C95" s="129"/>
      <c r="D95" s="129"/>
    </row>
    <row r="96" spans="1:4" ht="24.95" customHeight="1">
      <c r="A96" s="129"/>
      <c r="B96" s="129"/>
      <c r="C96" s="129"/>
      <c r="D96" s="129"/>
    </row>
    <row r="97" spans="1:4" ht="24.95" customHeight="1">
      <c r="A97" s="129"/>
      <c r="B97" s="129"/>
      <c r="C97" s="129"/>
      <c r="D97" s="129"/>
    </row>
    <row r="98" spans="1:4" ht="24.95" customHeight="1">
      <c r="A98" s="129"/>
      <c r="B98" s="129"/>
      <c r="C98" s="129"/>
      <c r="D98" s="129"/>
    </row>
    <row r="99" spans="1:4" ht="24.95" customHeight="1">
      <c r="A99" s="129"/>
      <c r="B99" s="129"/>
      <c r="C99" s="129"/>
      <c r="D99" s="129"/>
    </row>
    <row r="100" spans="1:4" ht="24.95" customHeight="1">
      <c r="A100" s="129"/>
      <c r="B100" s="129"/>
      <c r="C100" s="129"/>
      <c r="D100" s="129"/>
    </row>
    <row r="101" spans="1:4" ht="24.95" customHeight="1">
      <c r="A101" s="129"/>
      <c r="B101" s="129"/>
      <c r="C101" s="129"/>
      <c r="D101" s="129"/>
    </row>
    <row r="102" spans="1:4" ht="24.95" customHeight="1">
      <c r="A102" s="129"/>
      <c r="B102" s="129"/>
      <c r="C102" s="129"/>
      <c r="D102" s="129"/>
    </row>
    <row r="103" spans="1:4" ht="24.95" customHeight="1">
      <c r="A103" s="129"/>
      <c r="B103" s="129"/>
      <c r="C103" s="129"/>
      <c r="D103" s="129"/>
    </row>
    <row r="104" spans="1:4" ht="24.95" customHeight="1">
      <c r="A104" s="129"/>
      <c r="B104" s="129"/>
      <c r="C104" s="129"/>
      <c r="D104" s="129"/>
    </row>
    <row r="105" spans="1:4" ht="24.95" customHeight="1">
      <c r="A105" s="129"/>
      <c r="B105" s="129"/>
      <c r="C105" s="129"/>
      <c r="D105" s="129"/>
    </row>
    <row r="106" spans="1:4" ht="24.95" customHeight="1">
      <c r="A106" s="129"/>
      <c r="B106" s="129"/>
      <c r="C106" s="129"/>
      <c r="D106" s="129"/>
    </row>
    <row r="107" spans="1:4" ht="24.95" customHeight="1">
      <c r="A107" s="129"/>
      <c r="B107" s="129"/>
      <c r="C107" s="129"/>
      <c r="D107" s="129"/>
    </row>
    <row r="108" spans="1:4" ht="24.95" customHeight="1">
      <c r="A108" s="129"/>
      <c r="B108" s="129"/>
      <c r="C108" s="129"/>
      <c r="D108" s="129"/>
    </row>
    <row r="109" spans="1:4" ht="24.95" customHeight="1">
      <c r="A109" s="129"/>
      <c r="B109" s="129"/>
      <c r="C109" s="129"/>
      <c r="D109" s="129"/>
    </row>
    <row r="110" spans="1:4" ht="24.95" customHeight="1">
      <c r="A110" s="129"/>
      <c r="B110" s="129"/>
      <c r="C110" s="129"/>
      <c r="D110" s="129"/>
    </row>
    <row r="111" spans="1:4" ht="24.95" customHeight="1">
      <c r="A111" s="129"/>
      <c r="B111" s="129"/>
      <c r="C111" s="129"/>
      <c r="D111" s="129"/>
    </row>
    <row r="112" spans="1:4" ht="24.95" customHeight="1">
      <c r="A112" s="129"/>
      <c r="B112" s="129"/>
      <c r="C112" s="129"/>
      <c r="D112" s="129"/>
    </row>
    <row r="113" spans="1:4" ht="24.95" customHeight="1">
      <c r="A113" s="129"/>
      <c r="B113" s="129"/>
      <c r="C113" s="129"/>
      <c r="D113" s="129"/>
    </row>
    <row r="114" spans="1:4" ht="24.95" customHeight="1">
      <c r="A114" s="129"/>
      <c r="B114" s="129"/>
      <c r="C114" s="129"/>
      <c r="D114" s="129"/>
    </row>
    <row r="115" spans="1:4" ht="24.95" customHeight="1">
      <c r="A115" s="129"/>
      <c r="B115" s="129"/>
      <c r="C115" s="129"/>
      <c r="D115" s="129"/>
    </row>
    <row r="116" spans="1:4" ht="24.95" customHeight="1">
      <c r="A116" s="129"/>
      <c r="B116" s="129"/>
      <c r="C116" s="129"/>
      <c r="D116" s="129"/>
    </row>
    <row r="117" spans="1:4" ht="24.95" customHeight="1">
      <c r="A117" s="129"/>
      <c r="B117" s="129"/>
      <c r="C117" s="129"/>
      <c r="D117" s="129"/>
    </row>
    <row r="118" spans="1:4" ht="24.95" customHeight="1">
      <c r="A118" s="129"/>
      <c r="B118" s="129"/>
      <c r="C118" s="129"/>
      <c r="D118" s="129"/>
    </row>
    <row r="119" spans="1:4" ht="24.95" customHeight="1">
      <c r="A119" s="129"/>
      <c r="B119" s="129"/>
      <c r="C119" s="129"/>
      <c r="D119" s="129"/>
    </row>
    <row r="120" spans="1:4" ht="24.95" customHeight="1">
      <c r="A120" s="129"/>
      <c r="B120" s="129"/>
      <c r="C120" s="129"/>
      <c r="D120" s="129"/>
    </row>
    <row r="121" spans="1:4" ht="24.95" customHeight="1">
      <c r="A121" s="129"/>
      <c r="B121" s="129"/>
      <c r="C121" s="129"/>
      <c r="D121" s="129"/>
    </row>
    <row r="122" spans="1:4" ht="24.95" customHeight="1">
      <c r="A122" s="129"/>
      <c r="B122" s="129"/>
      <c r="C122" s="129"/>
      <c r="D122" s="129"/>
    </row>
    <row r="123" spans="1:4" ht="24.95" customHeight="1">
      <c r="A123" s="129"/>
      <c r="B123" s="129"/>
      <c r="C123" s="129"/>
      <c r="D123" s="129"/>
    </row>
    <row r="124" spans="1:4" ht="24.95" customHeight="1">
      <c r="A124" s="129"/>
      <c r="B124" s="129"/>
      <c r="C124" s="129"/>
      <c r="D124" s="129"/>
    </row>
    <row r="125" spans="1:4" ht="24.95" customHeight="1">
      <c r="A125" s="129"/>
      <c r="B125" s="129"/>
      <c r="C125" s="129"/>
      <c r="D125" s="129"/>
    </row>
    <row r="126" spans="1:4" ht="24.95" customHeight="1">
      <c r="A126" s="129"/>
      <c r="B126" s="129"/>
      <c r="C126" s="129"/>
      <c r="D126" s="129"/>
    </row>
    <row r="127" spans="1:4" ht="24.95" customHeight="1">
      <c r="A127" s="129"/>
      <c r="B127" s="129"/>
      <c r="C127" s="129"/>
      <c r="D127" s="129"/>
    </row>
    <row r="128" spans="1:4" ht="24.95" customHeight="1">
      <c r="A128" s="129"/>
      <c r="B128" s="129"/>
      <c r="C128" s="129"/>
      <c r="D128" s="129"/>
    </row>
    <row r="129" spans="1:4" ht="24.95" customHeight="1">
      <c r="A129" s="129"/>
      <c r="B129" s="129"/>
      <c r="C129" s="129"/>
      <c r="D129" s="129"/>
    </row>
    <row r="130" spans="1:4" ht="24.95" customHeight="1">
      <c r="A130" s="129"/>
      <c r="B130" s="129"/>
      <c r="C130" s="129"/>
      <c r="D130" s="129"/>
    </row>
    <row r="131" spans="1:4" ht="24.95" customHeight="1">
      <c r="A131" s="129"/>
      <c r="B131" s="129"/>
      <c r="C131" s="129"/>
      <c r="D131" s="129"/>
    </row>
    <row r="132" spans="1:4" ht="24.95" customHeight="1">
      <c r="A132" s="129"/>
      <c r="B132" s="129"/>
      <c r="C132" s="129"/>
      <c r="D132" s="129"/>
    </row>
    <row r="133" spans="1:4" ht="24.95" customHeight="1">
      <c r="A133" s="129"/>
      <c r="B133" s="129"/>
      <c r="C133" s="129"/>
      <c r="D133" s="129"/>
    </row>
    <row r="134" spans="1:4" ht="24.95" customHeight="1">
      <c r="A134" s="129"/>
      <c r="B134" s="129"/>
      <c r="C134" s="129"/>
      <c r="D134" s="129"/>
    </row>
    <row r="135" spans="1:4" ht="24.95" customHeight="1">
      <c r="A135" s="129"/>
      <c r="B135" s="129"/>
      <c r="C135" s="129"/>
      <c r="D135" s="129"/>
    </row>
    <row r="136" spans="1:4" ht="24.95" customHeight="1">
      <c r="A136" s="129"/>
      <c r="B136" s="129"/>
      <c r="C136" s="129"/>
      <c r="D136" s="129"/>
    </row>
    <row r="137" spans="1:4" ht="24.95" customHeight="1">
      <c r="A137" s="129"/>
      <c r="B137" s="129"/>
      <c r="C137" s="129"/>
      <c r="D137" s="129"/>
    </row>
    <row r="138" spans="1:4" ht="24.95" customHeight="1">
      <c r="A138" s="129"/>
      <c r="B138" s="129"/>
      <c r="C138" s="129"/>
      <c r="D138" s="129"/>
    </row>
    <row r="139" spans="1:4" ht="24.95" customHeight="1">
      <c r="A139" s="129"/>
      <c r="B139" s="129"/>
      <c r="C139" s="129"/>
      <c r="D139" s="129"/>
    </row>
    <row r="140" spans="1:4" ht="24.95" customHeight="1">
      <c r="A140" s="129"/>
      <c r="B140" s="129"/>
      <c r="C140" s="129"/>
      <c r="D140" s="129"/>
    </row>
    <row r="141" spans="1:4" ht="24.95" customHeight="1">
      <c r="A141" s="129"/>
      <c r="B141" s="129"/>
      <c r="C141" s="129"/>
      <c r="D141" s="129"/>
    </row>
    <row r="142" spans="1:4" ht="24.95" customHeight="1">
      <c r="A142" s="129"/>
      <c r="B142" s="129"/>
      <c r="C142" s="129"/>
      <c r="D142" s="129"/>
    </row>
    <row r="143" spans="1:4" ht="24.95" customHeight="1">
      <c r="A143" s="129"/>
      <c r="B143" s="129"/>
      <c r="C143" s="129"/>
      <c r="D143" s="129"/>
    </row>
    <row r="144" spans="1:4" ht="24.95" customHeight="1">
      <c r="A144" s="129"/>
      <c r="B144" s="129"/>
      <c r="C144" s="129"/>
      <c r="D144" s="129"/>
    </row>
    <row r="145" spans="1:4" ht="24.95" customHeight="1">
      <c r="A145" s="129"/>
      <c r="B145" s="129"/>
      <c r="C145" s="129"/>
      <c r="D145" s="129"/>
    </row>
    <row r="146" spans="1:4" ht="24.95" customHeight="1">
      <c r="A146" s="129"/>
      <c r="B146" s="129"/>
      <c r="C146" s="129"/>
      <c r="D146" s="129"/>
    </row>
    <row r="147" spans="1:4" ht="24.95" customHeight="1">
      <c r="A147" s="129"/>
      <c r="B147" s="129"/>
      <c r="C147" s="129"/>
      <c r="D147" s="129"/>
    </row>
    <row r="148" spans="1:4" ht="24.95" customHeight="1">
      <c r="A148" s="129"/>
      <c r="B148" s="129"/>
      <c r="C148" s="129"/>
      <c r="D148" s="129"/>
    </row>
    <row r="149" spans="1:4" ht="24.95" customHeight="1">
      <c r="A149" s="129"/>
      <c r="B149" s="129"/>
      <c r="C149" s="129"/>
      <c r="D149" s="129"/>
    </row>
    <row r="150" spans="1:4" ht="24.95" customHeight="1">
      <c r="A150" s="129"/>
      <c r="B150" s="129"/>
      <c r="C150" s="129"/>
      <c r="D150" s="129"/>
    </row>
    <row r="151" spans="1:4" ht="24.95" customHeight="1">
      <c r="A151" s="129"/>
      <c r="B151" s="129"/>
      <c r="C151" s="129"/>
      <c r="D151" s="129"/>
    </row>
    <row r="152" spans="1:4" ht="24.95" customHeight="1">
      <c r="A152" s="129"/>
      <c r="B152" s="129"/>
      <c r="C152" s="129"/>
      <c r="D152" s="129"/>
    </row>
    <row r="153" spans="1:4" ht="24.95" customHeight="1">
      <c r="A153" s="129"/>
      <c r="B153" s="129"/>
      <c r="C153" s="129"/>
      <c r="D153" s="129"/>
    </row>
    <row r="154" spans="1:4" ht="24.95" customHeight="1">
      <c r="A154" s="129"/>
      <c r="B154" s="129"/>
      <c r="C154" s="129"/>
      <c r="D154" s="129"/>
    </row>
    <row r="155" spans="1:4" ht="24.95" customHeight="1">
      <c r="A155" s="129"/>
      <c r="B155" s="129"/>
      <c r="C155" s="129"/>
      <c r="D155" s="129"/>
    </row>
    <row r="156" spans="1:4" ht="24.95" customHeight="1">
      <c r="A156" s="129"/>
      <c r="B156" s="129"/>
      <c r="C156" s="129"/>
      <c r="D156" s="129"/>
    </row>
    <row r="157" spans="1:4" ht="24.95" customHeight="1">
      <c r="A157" s="129"/>
      <c r="B157" s="129"/>
      <c r="C157" s="129"/>
      <c r="D157" s="129"/>
    </row>
    <row r="158" spans="1:4" ht="24.95" customHeight="1">
      <c r="A158" s="129"/>
      <c r="B158" s="129"/>
      <c r="C158" s="129"/>
      <c r="D158" s="129"/>
    </row>
    <row r="159" spans="1:4" ht="24.95" customHeight="1">
      <c r="A159" s="129"/>
      <c r="B159" s="129"/>
      <c r="C159" s="129"/>
      <c r="D159" s="129"/>
    </row>
    <row r="160" spans="1:4" ht="24.95" customHeight="1">
      <c r="A160" s="129"/>
      <c r="B160" s="129"/>
      <c r="C160" s="129"/>
      <c r="D160" s="129"/>
    </row>
    <row r="161" spans="1:4" ht="24.95" customHeight="1">
      <c r="A161" s="129"/>
      <c r="B161" s="129"/>
      <c r="C161" s="129"/>
      <c r="D161" s="129"/>
    </row>
    <row r="162" spans="1:4" ht="24.95" customHeight="1">
      <c r="A162" s="129"/>
      <c r="B162" s="129"/>
      <c r="C162" s="129"/>
      <c r="D162" s="129"/>
    </row>
    <row r="163" spans="1:4" ht="24.95" customHeight="1">
      <c r="A163" s="129"/>
      <c r="B163" s="129"/>
      <c r="C163" s="129"/>
      <c r="D163" s="129"/>
    </row>
    <row r="164" spans="1:4" ht="24.95" customHeight="1">
      <c r="A164" s="129"/>
      <c r="B164" s="129"/>
      <c r="C164" s="129"/>
      <c r="D164" s="129"/>
    </row>
    <row r="165" spans="1:4" ht="24.95" customHeight="1">
      <c r="A165" s="129"/>
      <c r="B165" s="129"/>
      <c r="C165" s="129"/>
      <c r="D165" s="129"/>
    </row>
    <row r="166" spans="1:4" ht="24.95" customHeight="1">
      <c r="A166" s="129"/>
      <c r="B166" s="129"/>
      <c r="C166" s="129"/>
      <c r="D166" s="129"/>
    </row>
    <row r="167" spans="1:4" ht="24.95" customHeight="1">
      <c r="A167" s="129"/>
      <c r="B167" s="129"/>
      <c r="C167" s="129"/>
      <c r="D167" s="129"/>
    </row>
    <row r="168" spans="1:4" ht="24.95" customHeight="1">
      <c r="A168" s="129"/>
      <c r="B168" s="129"/>
      <c r="C168" s="129"/>
      <c r="D168" s="129"/>
    </row>
    <row r="169" spans="1:4" ht="24.95" customHeight="1">
      <c r="A169" s="129"/>
      <c r="B169" s="129"/>
      <c r="C169" s="129"/>
      <c r="D169" s="129"/>
    </row>
    <row r="170" spans="1:4" ht="24.95" customHeight="1">
      <c r="A170" s="129"/>
      <c r="B170" s="129"/>
      <c r="C170" s="129"/>
      <c r="D170" s="129"/>
    </row>
    <row r="171" spans="1:4" ht="24.95" customHeight="1">
      <c r="A171" s="129"/>
      <c r="B171" s="129"/>
      <c r="C171" s="129"/>
      <c r="D171" s="129"/>
    </row>
    <row r="172" spans="1:4" ht="24.95" customHeight="1">
      <c r="A172" s="129"/>
      <c r="B172" s="129"/>
      <c r="C172" s="129"/>
      <c r="D172" s="129"/>
    </row>
    <row r="173" spans="1:4" ht="24.95" customHeight="1">
      <c r="A173" s="129"/>
      <c r="B173" s="129"/>
      <c r="C173" s="129"/>
      <c r="D173" s="129"/>
    </row>
    <row r="174" spans="1:4" ht="24.95" customHeight="1">
      <c r="A174" s="129"/>
      <c r="B174" s="129"/>
      <c r="C174" s="129"/>
      <c r="D174" s="129"/>
    </row>
    <row r="175" spans="1:4" ht="24.95" customHeight="1">
      <c r="A175" s="129"/>
      <c r="B175" s="129"/>
      <c r="C175" s="129"/>
      <c r="D175" s="129"/>
    </row>
    <row r="176" spans="1:4" ht="24.95" customHeight="1">
      <c r="A176" s="129"/>
      <c r="B176" s="129"/>
      <c r="C176" s="129"/>
      <c r="D176" s="129"/>
    </row>
    <row r="177" spans="1:4" ht="24.95" customHeight="1">
      <c r="A177" s="129"/>
      <c r="B177" s="129"/>
      <c r="C177" s="129"/>
      <c r="D177" s="129"/>
    </row>
    <row r="178" spans="1:4" ht="24.95" customHeight="1">
      <c r="A178" s="129"/>
      <c r="B178" s="129"/>
      <c r="C178" s="129"/>
      <c r="D178" s="129"/>
    </row>
    <row r="179" spans="1:4" ht="24.95" customHeight="1">
      <c r="A179" s="129"/>
      <c r="B179" s="129"/>
      <c r="C179" s="129"/>
      <c r="D179" s="129"/>
    </row>
    <row r="180" spans="1:4" ht="24.95" customHeight="1">
      <c r="A180" s="129"/>
      <c r="B180" s="129"/>
      <c r="C180" s="129"/>
      <c r="D180" s="129"/>
    </row>
    <row r="181" spans="1:4" ht="24.95" customHeight="1">
      <c r="A181" s="129"/>
      <c r="B181" s="129"/>
      <c r="C181" s="129"/>
      <c r="D181" s="129"/>
    </row>
    <row r="182" spans="1:4" ht="24.95" customHeight="1">
      <c r="A182" s="129"/>
      <c r="B182" s="129"/>
      <c r="C182" s="129"/>
      <c r="D182" s="129"/>
    </row>
    <row r="183" spans="1:4" ht="24.95" customHeight="1">
      <c r="A183" s="129"/>
      <c r="B183" s="129"/>
      <c r="C183" s="129"/>
      <c r="D183" s="129"/>
    </row>
    <row r="184" spans="1:4" ht="24.95" customHeight="1">
      <c r="A184" s="129"/>
      <c r="B184" s="129"/>
      <c r="C184" s="129"/>
      <c r="D184" s="129"/>
    </row>
    <row r="185" spans="1:4" ht="24.95" customHeight="1">
      <c r="A185" s="129"/>
      <c r="B185" s="129"/>
      <c r="C185" s="129"/>
      <c r="D185" s="129"/>
    </row>
    <row r="186" spans="1:4" ht="24.95" customHeight="1">
      <c r="A186" s="129"/>
      <c r="B186" s="129"/>
      <c r="C186" s="129"/>
      <c r="D186" s="129"/>
    </row>
    <row r="187" spans="1:4" ht="24.95" customHeight="1">
      <c r="A187" s="129"/>
      <c r="B187" s="129"/>
      <c r="C187" s="129"/>
      <c r="D187" s="129"/>
    </row>
    <row r="188" spans="1:4" ht="24.95" customHeight="1">
      <c r="A188" s="129"/>
      <c r="B188" s="129"/>
      <c r="C188" s="129"/>
      <c r="D188" s="129"/>
    </row>
    <row r="189" spans="1:4" ht="24.95" customHeight="1">
      <c r="A189" s="129"/>
      <c r="B189" s="129"/>
      <c r="C189" s="129"/>
      <c r="D189" s="129"/>
    </row>
    <row r="190" spans="1:4" ht="24.95" customHeight="1">
      <c r="A190" s="129"/>
      <c r="B190" s="129"/>
      <c r="C190" s="129"/>
      <c r="D190" s="129"/>
    </row>
    <row r="191" spans="1:4" ht="24.95" customHeight="1">
      <c r="A191" s="129"/>
      <c r="B191" s="129"/>
      <c r="C191" s="129"/>
      <c r="D191" s="129"/>
    </row>
    <row r="192" spans="1:4" ht="24.95" customHeight="1">
      <c r="A192" s="129"/>
      <c r="B192" s="129"/>
      <c r="C192" s="129"/>
      <c r="D192" s="129"/>
    </row>
    <row r="193" spans="1:4" ht="24.95" customHeight="1">
      <c r="A193" s="129"/>
      <c r="B193" s="129"/>
      <c r="C193" s="129"/>
      <c r="D193" s="129"/>
    </row>
    <row r="194" spans="1:4" ht="24.95" customHeight="1">
      <c r="A194" s="129"/>
      <c r="B194" s="129"/>
      <c r="C194" s="129"/>
      <c r="D194" s="129"/>
    </row>
    <row r="195" spans="1:4" ht="24.95" customHeight="1">
      <c r="A195" s="129"/>
      <c r="B195" s="129"/>
      <c r="C195" s="129"/>
      <c r="D195" s="129"/>
    </row>
    <row r="196" spans="1:4" ht="24.95" customHeight="1">
      <c r="A196" s="129"/>
      <c r="B196" s="129"/>
      <c r="C196" s="129"/>
      <c r="D196" s="129"/>
    </row>
    <row r="197" spans="1:4" ht="24.95" customHeight="1">
      <c r="A197" s="129"/>
      <c r="B197" s="129"/>
      <c r="C197" s="129"/>
      <c r="D197" s="129"/>
    </row>
    <row r="198" spans="1:4" ht="24.95" customHeight="1">
      <c r="A198" s="129"/>
      <c r="B198" s="129"/>
      <c r="C198" s="129"/>
      <c r="D198" s="129"/>
    </row>
    <row r="199" spans="1:4" ht="24.95" customHeight="1">
      <c r="A199" s="129"/>
      <c r="B199" s="129"/>
      <c r="C199" s="129"/>
      <c r="D199" s="129"/>
    </row>
    <row r="200" spans="1:4" ht="24.95" customHeight="1">
      <c r="A200" s="129"/>
      <c r="B200" s="129"/>
      <c r="C200" s="129"/>
      <c r="D200" s="129"/>
    </row>
    <row r="201" spans="1:4" ht="24.95" customHeight="1">
      <c r="A201" s="129"/>
      <c r="B201" s="129"/>
      <c r="C201" s="129"/>
      <c r="D201" s="129"/>
    </row>
    <row r="202" spans="1:4" ht="24.95" customHeight="1">
      <c r="A202" s="129"/>
      <c r="B202" s="129"/>
      <c r="C202" s="129"/>
      <c r="D202" s="129"/>
    </row>
    <row r="203" spans="1:4" ht="24.95" customHeight="1">
      <c r="A203" s="129"/>
      <c r="B203" s="129"/>
      <c r="C203" s="129"/>
      <c r="D203" s="129"/>
    </row>
    <row r="204" spans="1:4" ht="24.95" customHeight="1">
      <c r="A204" s="129"/>
      <c r="B204" s="129"/>
      <c r="C204" s="129"/>
      <c r="D204" s="129"/>
    </row>
    <row r="205" spans="1:4" ht="24.95" customHeight="1">
      <c r="A205" s="129"/>
      <c r="B205" s="129"/>
      <c r="C205" s="129"/>
      <c r="D205" s="129"/>
    </row>
    <row r="206" spans="1:4" ht="24.95" customHeight="1">
      <c r="A206" s="129"/>
      <c r="B206" s="129"/>
      <c r="C206" s="129"/>
      <c r="D206" s="129"/>
    </row>
    <row r="207" spans="1:4" ht="24.95" customHeight="1">
      <c r="A207" s="129"/>
      <c r="B207" s="129"/>
      <c r="C207" s="129"/>
      <c r="D207" s="129"/>
    </row>
    <row r="208" spans="1:4" ht="24.95" customHeight="1">
      <c r="A208" s="129"/>
      <c r="B208" s="129"/>
      <c r="C208" s="129"/>
      <c r="D208" s="129"/>
    </row>
    <row r="209" spans="1:4" ht="24.95" customHeight="1">
      <c r="A209" s="129"/>
      <c r="B209" s="129"/>
      <c r="C209" s="129"/>
      <c r="D209" s="129"/>
    </row>
    <row r="210" spans="1:4" ht="24.95" customHeight="1">
      <c r="A210" s="129"/>
      <c r="B210" s="129"/>
      <c r="C210" s="129"/>
      <c r="D210" s="129"/>
    </row>
    <row r="211" spans="1:4" ht="24.95" customHeight="1">
      <c r="A211" s="129"/>
      <c r="B211" s="129"/>
      <c r="C211" s="129"/>
      <c r="D211" s="129"/>
    </row>
    <row r="212" spans="1:4" ht="24.95" customHeight="1">
      <c r="A212" s="129"/>
      <c r="B212" s="129"/>
      <c r="C212" s="129"/>
      <c r="D212" s="129"/>
    </row>
    <row r="213" spans="1:4" ht="24.95" customHeight="1">
      <c r="A213" s="129"/>
      <c r="B213" s="129"/>
      <c r="C213" s="129"/>
      <c r="D213" s="129"/>
    </row>
    <row r="214" spans="1:4" ht="24.95" customHeight="1">
      <c r="A214" s="129"/>
      <c r="B214" s="129"/>
      <c r="C214" s="129"/>
      <c r="D214" s="129"/>
    </row>
    <row r="215" spans="1:4" ht="24.95" customHeight="1">
      <c r="A215" s="129"/>
      <c r="B215" s="129"/>
      <c r="C215" s="129"/>
      <c r="D215" s="129"/>
    </row>
    <row r="216" spans="1:4" ht="24.95" customHeight="1">
      <c r="A216" s="129"/>
      <c r="B216" s="129"/>
      <c r="C216" s="129"/>
      <c r="D216" s="129"/>
    </row>
    <row r="217" spans="1:4" ht="24.95" customHeight="1">
      <c r="A217" s="129"/>
      <c r="B217" s="129"/>
      <c r="C217" s="129"/>
      <c r="D217" s="129"/>
    </row>
    <row r="218" spans="1:4" ht="24.95" customHeight="1">
      <c r="A218" s="129"/>
      <c r="B218" s="129"/>
      <c r="C218" s="129"/>
      <c r="D218" s="129"/>
    </row>
    <row r="219" spans="1:4" ht="24.95" customHeight="1">
      <c r="A219" s="129"/>
      <c r="B219" s="129"/>
      <c r="C219" s="129"/>
      <c r="D219" s="129"/>
    </row>
    <row r="220" spans="1:4" ht="24.95" customHeight="1">
      <c r="A220" s="129"/>
      <c r="B220" s="129"/>
      <c r="C220" s="129"/>
      <c r="D220" s="129"/>
    </row>
    <row r="221" spans="1:4" ht="24.95" customHeight="1">
      <c r="A221" s="129"/>
      <c r="B221" s="129"/>
      <c r="C221" s="129"/>
      <c r="D221" s="129"/>
    </row>
    <row r="222" spans="1:4" ht="24.95" customHeight="1">
      <c r="A222" s="129"/>
      <c r="B222" s="129"/>
      <c r="C222" s="129"/>
      <c r="D222" s="129"/>
    </row>
    <row r="223" spans="1:4" ht="24.95" customHeight="1">
      <c r="A223" s="129"/>
      <c r="B223" s="129"/>
      <c r="C223" s="129"/>
      <c r="D223" s="129"/>
    </row>
    <row r="224" spans="1:4" ht="24.95" customHeight="1">
      <c r="A224" s="129"/>
      <c r="B224" s="129"/>
      <c r="C224" s="129"/>
      <c r="D224" s="129"/>
    </row>
    <row r="225" spans="1:4" ht="24.95" customHeight="1">
      <c r="A225" s="129"/>
      <c r="B225" s="129"/>
      <c r="C225" s="129"/>
      <c r="D225" s="129"/>
    </row>
    <row r="226" spans="1:4" ht="24.95" customHeight="1">
      <c r="A226" s="129"/>
      <c r="B226" s="129"/>
      <c r="C226" s="129"/>
      <c r="D226" s="129"/>
    </row>
    <row r="227" spans="1:4" ht="24.95" customHeight="1">
      <c r="A227" s="129"/>
      <c r="B227" s="129"/>
      <c r="C227" s="129"/>
      <c r="D227" s="129"/>
    </row>
    <row r="228" spans="1:4" ht="24.95" customHeight="1">
      <c r="A228" s="129"/>
      <c r="B228" s="129"/>
      <c r="C228" s="129"/>
      <c r="D228" s="129"/>
    </row>
    <row r="229" spans="1:4" ht="24.95" customHeight="1">
      <c r="A229" s="129"/>
      <c r="B229" s="129"/>
      <c r="C229" s="129"/>
      <c r="D229" s="129"/>
    </row>
    <row r="230" spans="1:4" ht="24.95" customHeight="1">
      <c r="A230" s="129"/>
      <c r="B230" s="129"/>
      <c r="C230" s="129"/>
      <c r="D230" s="129"/>
    </row>
    <row r="231" spans="1:4" ht="24.95" customHeight="1">
      <c r="A231" s="129"/>
      <c r="B231" s="129"/>
      <c r="C231" s="129"/>
      <c r="D231" s="129"/>
    </row>
    <row r="232" spans="1:4" ht="24.95" customHeight="1">
      <c r="A232" s="129"/>
      <c r="B232" s="129"/>
      <c r="C232" s="129"/>
      <c r="D232" s="129"/>
    </row>
    <row r="233" spans="1:4" ht="24.95" customHeight="1">
      <c r="A233" s="129"/>
      <c r="B233" s="129"/>
      <c r="C233" s="129"/>
      <c r="D233" s="129"/>
    </row>
    <row r="234" spans="1:4" ht="24.95" customHeight="1">
      <c r="A234" s="129"/>
      <c r="B234" s="129"/>
      <c r="C234" s="129"/>
      <c r="D234" s="129"/>
    </row>
    <row r="235" spans="1:4" ht="24.95" customHeight="1">
      <c r="A235" s="129"/>
      <c r="B235" s="129"/>
      <c r="C235" s="129"/>
      <c r="D235" s="129"/>
    </row>
    <row r="236" spans="1:4" ht="24.95" customHeight="1">
      <c r="A236" s="129"/>
      <c r="B236" s="129"/>
      <c r="C236" s="129"/>
      <c r="D236" s="129"/>
    </row>
    <row r="237" spans="1:4" ht="24.95" customHeight="1">
      <c r="A237" s="129"/>
      <c r="B237" s="129"/>
      <c r="C237" s="129"/>
      <c r="D237" s="129"/>
    </row>
    <row r="238" spans="1:4" ht="24.95" customHeight="1">
      <c r="A238" s="129"/>
      <c r="B238" s="129"/>
      <c r="C238" s="129"/>
      <c r="D238" s="129"/>
    </row>
    <row r="239" spans="1:4" ht="24.95" customHeight="1">
      <c r="A239" s="129"/>
      <c r="B239" s="129"/>
      <c r="C239" s="129"/>
      <c r="D239" s="129"/>
    </row>
    <row r="240" spans="1:4" ht="24.95" customHeight="1">
      <c r="A240" s="129"/>
      <c r="B240" s="129"/>
      <c r="C240" s="129"/>
      <c r="D240" s="129"/>
    </row>
    <row r="241" spans="1:4" ht="24.95" customHeight="1">
      <c r="A241" s="129"/>
      <c r="B241" s="129"/>
      <c r="C241" s="129"/>
      <c r="D241" s="129"/>
    </row>
    <row r="242" spans="1:4" ht="24.95" customHeight="1">
      <c r="A242" s="129"/>
      <c r="B242" s="129"/>
      <c r="C242" s="129"/>
      <c r="D242" s="129"/>
    </row>
    <row r="243" spans="1:4" ht="24.95" customHeight="1">
      <c r="A243" s="129"/>
      <c r="B243" s="129"/>
      <c r="C243" s="129"/>
      <c r="D243" s="129"/>
    </row>
    <row r="244" spans="1:4" ht="24.95" customHeight="1">
      <c r="A244" s="129"/>
      <c r="B244" s="129"/>
      <c r="C244" s="129"/>
      <c r="D244" s="129"/>
    </row>
    <row r="245" spans="1:4" ht="24.95" customHeight="1">
      <c r="A245" s="129"/>
      <c r="B245" s="129"/>
      <c r="C245" s="129"/>
      <c r="D245" s="129"/>
    </row>
    <row r="246" spans="1:4" ht="24.95" customHeight="1">
      <c r="A246" s="129"/>
      <c r="B246" s="129"/>
      <c r="C246" s="129"/>
      <c r="D246" s="129"/>
    </row>
    <row r="247" spans="1:4" ht="24.95" customHeight="1">
      <c r="A247" s="129"/>
      <c r="B247" s="129"/>
      <c r="C247" s="129"/>
      <c r="D247" s="129"/>
    </row>
    <row r="248" spans="1:4" ht="24.95" customHeight="1">
      <c r="A248" s="129"/>
      <c r="B248" s="129"/>
      <c r="C248" s="129"/>
      <c r="D248" s="129"/>
    </row>
    <row r="249" spans="1:4" ht="24.95" customHeight="1">
      <c r="A249" s="129"/>
      <c r="B249" s="129"/>
      <c r="C249" s="129"/>
      <c r="D249" s="129"/>
    </row>
    <row r="250" spans="1:4" ht="24.95" customHeight="1">
      <c r="A250" s="129"/>
      <c r="B250" s="129"/>
      <c r="C250" s="129"/>
      <c r="D250" s="129"/>
    </row>
    <row r="251" spans="1:4" ht="24.95" customHeight="1">
      <c r="A251" s="129"/>
      <c r="B251" s="129"/>
      <c r="C251" s="129"/>
      <c r="D251" s="129"/>
    </row>
    <row r="252" spans="1:4" ht="24.95" customHeight="1">
      <c r="A252" s="129"/>
      <c r="B252" s="129"/>
      <c r="C252" s="129"/>
      <c r="D252" s="129"/>
    </row>
    <row r="253" spans="1:4" ht="24.95" customHeight="1">
      <c r="A253" s="129"/>
      <c r="B253" s="129"/>
      <c r="C253" s="129"/>
      <c r="D253" s="129"/>
    </row>
    <row r="254" spans="1:4" ht="24.95" customHeight="1">
      <c r="A254" s="129"/>
      <c r="B254" s="129"/>
      <c r="C254" s="129"/>
      <c r="D254" s="129"/>
    </row>
    <row r="255" spans="1:4" ht="24.95" customHeight="1">
      <c r="A255" s="129"/>
      <c r="B255" s="129"/>
      <c r="C255" s="129"/>
      <c r="D255" s="129"/>
    </row>
    <row r="256" spans="1:4" ht="24.95" customHeight="1">
      <c r="A256" s="129"/>
      <c r="B256" s="129"/>
      <c r="C256" s="129"/>
      <c r="D256" s="129"/>
    </row>
    <row r="257" spans="1:4" ht="24.95" customHeight="1">
      <c r="A257" s="129"/>
      <c r="B257" s="129"/>
      <c r="C257" s="129"/>
      <c r="D257" s="129"/>
    </row>
    <row r="258" spans="1:4" ht="24.95" customHeight="1">
      <c r="A258" s="129"/>
      <c r="B258" s="129"/>
      <c r="C258" s="129"/>
      <c r="D258" s="129"/>
    </row>
    <row r="259" spans="1:4" ht="24.95" customHeight="1">
      <c r="A259" s="129"/>
      <c r="B259" s="129"/>
      <c r="C259" s="129"/>
      <c r="D259" s="129"/>
    </row>
    <row r="260" spans="1:4" ht="24.95" customHeight="1">
      <c r="A260" s="129"/>
      <c r="B260" s="129"/>
      <c r="C260" s="129"/>
      <c r="D260" s="129"/>
    </row>
    <row r="261" spans="1:4" ht="24.95" customHeight="1">
      <c r="A261" s="129"/>
      <c r="B261" s="129"/>
      <c r="C261" s="129"/>
      <c r="D261" s="129"/>
    </row>
    <row r="262" spans="1:4" ht="24.95" customHeight="1">
      <c r="A262" s="129"/>
      <c r="B262" s="129"/>
      <c r="C262" s="129"/>
      <c r="D262" s="129"/>
    </row>
    <row r="263" spans="1:4" ht="24.95" customHeight="1">
      <c r="A263" s="129"/>
      <c r="B263" s="129"/>
      <c r="C263" s="129"/>
      <c r="D263" s="129"/>
    </row>
    <row r="264" spans="1:4" ht="24.95" customHeight="1">
      <c r="A264" s="129"/>
      <c r="B264" s="129"/>
      <c r="C264" s="129"/>
      <c r="D264" s="129"/>
    </row>
    <row r="265" spans="1:4" ht="24.95" customHeight="1">
      <c r="A265" s="129"/>
      <c r="B265" s="129"/>
      <c r="C265" s="129"/>
      <c r="D265" s="129"/>
    </row>
    <row r="266" spans="1:4" ht="24.95" customHeight="1">
      <c r="A266" s="129"/>
      <c r="B266" s="129"/>
      <c r="C266" s="129"/>
      <c r="D266" s="129"/>
    </row>
    <row r="267" spans="1:4" ht="24.95" customHeight="1">
      <c r="A267" s="129"/>
      <c r="B267" s="129"/>
      <c r="C267" s="129"/>
      <c r="D267" s="129"/>
    </row>
    <row r="268" spans="1:4" ht="24.95" customHeight="1">
      <c r="A268" s="129"/>
      <c r="B268" s="129"/>
      <c r="C268" s="129"/>
      <c r="D268" s="129"/>
    </row>
    <row r="269" spans="1:4" ht="24.95" customHeight="1">
      <c r="A269" s="129"/>
      <c r="B269" s="129"/>
      <c r="C269" s="129"/>
      <c r="D269" s="129"/>
    </row>
    <row r="270" spans="1:4" ht="24.95" customHeight="1">
      <c r="A270" s="129"/>
      <c r="B270" s="129"/>
      <c r="C270" s="129"/>
      <c r="D270" s="129"/>
    </row>
    <row r="271" spans="1:4" ht="24.95" customHeight="1">
      <c r="A271" s="129"/>
      <c r="B271" s="129"/>
      <c r="C271" s="129"/>
      <c r="D271" s="129"/>
    </row>
    <row r="272" spans="1:4" ht="24.95" customHeight="1">
      <c r="A272" s="129"/>
      <c r="B272" s="129"/>
      <c r="C272" s="129"/>
      <c r="D272" s="129"/>
    </row>
    <row r="273" spans="1:4" ht="24.95" customHeight="1">
      <c r="A273" s="129"/>
      <c r="B273" s="129"/>
      <c r="C273" s="129"/>
      <c r="D273" s="129"/>
    </row>
    <row r="274" spans="1:4" ht="24.95" customHeight="1">
      <c r="A274" s="129"/>
      <c r="B274" s="129"/>
      <c r="C274" s="129"/>
      <c r="D274" s="129"/>
    </row>
    <row r="275" spans="1:4" ht="24.95" customHeight="1">
      <c r="A275" s="129"/>
      <c r="B275" s="129"/>
      <c r="C275" s="129"/>
      <c r="D275" s="129"/>
    </row>
    <row r="276" spans="1:4" ht="24.95" customHeight="1">
      <c r="A276" s="129"/>
      <c r="B276" s="129"/>
      <c r="C276" s="129"/>
      <c r="D276" s="129"/>
    </row>
    <row r="277" spans="1:4" ht="24.95" customHeight="1">
      <c r="A277" s="129"/>
      <c r="B277" s="129"/>
      <c r="C277" s="129"/>
      <c r="D277" s="129"/>
    </row>
    <row r="278" spans="1:4" ht="24.95" customHeight="1">
      <c r="A278" s="129"/>
      <c r="B278" s="129"/>
      <c r="C278" s="129"/>
      <c r="D278" s="129"/>
    </row>
    <row r="279" spans="1:4" ht="24.95" customHeight="1">
      <c r="A279" s="129"/>
      <c r="B279" s="129"/>
      <c r="C279" s="129"/>
      <c r="D279" s="129"/>
    </row>
    <row r="280" spans="1:4" ht="24.95" customHeight="1">
      <c r="A280" s="129"/>
      <c r="B280" s="129"/>
      <c r="C280" s="129"/>
      <c r="D280" s="129"/>
    </row>
    <row r="281" spans="1:4" ht="24.95" customHeight="1">
      <c r="A281" s="129"/>
      <c r="B281" s="129"/>
      <c r="C281" s="129"/>
      <c r="D281" s="129"/>
    </row>
    <row r="282" spans="1:4" ht="24.95" customHeight="1">
      <c r="A282" s="129"/>
      <c r="B282" s="129"/>
      <c r="C282" s="129"/>
      <c r="D282" s="129"/>
    </row>
    <row r="283" spans="1:4" ht="24.95" customHeight="1">
      <c r="A283" s="129"/>
      <c r="B283" s="129"/>
      <c r="C283" s="129"/>
      <c r="D283" s="129"/>
    </row>
    <row r="284" spans="1:4" ht="24.95" customHeight="1">
      <c r="A284" s="129"/>
      <c r="B284" s="129"/>
      <c r="C284" s="129"/>
      <c r="D284" s="129"/>
    </row>
    <row r="285" spans="1:4" ht="24.95" customHeight="1">
      <c r="A285" s="129"/>
      <c r="B285" s="129"/>
      <c r="C285" s="129"/>
      <c r="D285" s="129"/>
    </row>
    <row r="286" spans="1:4" ht="24.95" customHeight="1">
      <c r="A286" s="129"/>
      <c r="B286" s="129"/>
      <c r="C286" s="129"/>
      <c r="D286" s="129"/>
    </row>
    <row r="287" spans="1:4" ht="24.95" customHeight="1">
      <c r="A287" s="129"/>
      <c r="B287" s="129"/>
      <c r="C287" s="129"/>
      <c r="D287" s="129"/>
    </row>
    <row r="288" spans="1:4" ht="24.95" customHeight="1">
      <c r="A288" s="129"/>
      <c r="B288" s="129"/>
      <c r="C288" s="129"/>
      <c r="D288" s="129"/>
    </row>
    <row r="289" spans="1:4" ht="24.95" customHeight="1">
      <c r="A289" s="129"/>
      <c r="B289" s="129"/>
      <c r="C289" s="129"/>
      <c r="D289" s="129"/>
    </row>
    <row r="290" spans="1:4" ht="24.95" customHeight="1">
      <c r="A290" s="129"/>
      <c r="B290" s="129"/>
      <c r="C290" s="129"/>
      <c r="D290" s="129"/>
    </row>
    <row r="291" spans="1:4" ht="24.95" customHeight="1">
      <c r="A291" s="129"/>
      <c r="B291" s="129"/>
      <c r="C291" s="129"/>
      <c r="D291" s="129"/>
    </row>
    <row r="292" spans="1:4" ht="24.95" customHeight="1">
      <c r="A292" s="129"/>
      <c r="B292" s="129"/>
      <c r="C292" s="129"/>
      <c r="D292" s="129"/>
    </row>
    <row r="293" spans="1:4" ht="24.95" customHeight="1">
      <c r="A293" s="129"/>
      <c r="B293" s="129"/>
      <c r="C293" s="129"/>
      <c r="D293" s="129"/>
    </row>
    <row r="294" spans="1:4" ht="24.95" customHeight="1">
      <c r="A294" s="129"/>
      <c r="B294" s="129"/>
      <c r="C294" s="129"/>
      <c r="D294" s="129"/>
    </row>
    <row r="295" spans="1:4" ht="24.95" customHeight="1">
      <c r="A295" s="129"/>
      <c r="B295" s="129"/>
      <c r="C295" s="129"/>
      <c r="D295" s="129"/>
    </row>
    <row r="296" spans="1:4" ht="24.95" customHeight="1">
      <c r="A296" s="129"/>
      <c r="B296" s="129"/>
      <c r="C296" s="129"/>
      <c r="D296" s="129"/>
    </row>
    <row r="297" spans="1:4" ht="24.95" customHeight="1">
      <c r="A297" s="129"/>
      <c r="B297" s="129"/>
      <c r="C297" s="129"/>
      <c r="D297" s="129"/>
    </row>
    <row r="298" spans="1:4" ht="24.95" customHeight="1">
      <c r="A298" s="129"/>
      <c r="B298" s="129"/>
      <c r="C298" s="129"/>
      <c r="D298" s="129"/>
    </row>
    <row r="299" spans="1:4" ht="24.95" customHeight="1">
      <c r="A299" s="129"/>
      <c r="B299" s="129"/>
      <c r="C299" s="129"/>
      <c r="D299" s="129"/>
    </row>
    <row r="300" spans="1:4" ht="24.95" customHeight="1">
      <c r="A300" s="129"/>
      <c r="B300" s="129"/>
      <c r="C300" s="129"/>
      <c r="D300" s="129"/>
    </row>
    <row r="301" spans="1:4" ht="24.95" customHeight="1">
      <c r="A301" s="129"/>
      <c r="B301" s="129"/>
      <c r="C301" s="129"/>
      <c r="D301" s="129"/>
    </row>
    <row r="302" spans="1:4" ht="24.95" customHeight="1">
      <c r="A302" s="129"/>
      <c r="B302" s="129"/>
      <c r="C302" s="129"/>
      <c r="D302" s="129"/>
    </row>
    <row r="303" spans="1:4" ht="24.95" customHeight="1">
      <c r="A303" s="129"/>
      <c r="B303" s="129"/>
      <c r="C303" s="129"/>
      <c r="D303" s="129"/>
    </row>
    <row r="304" spans="1:4" ht="24.95" customHeight="1">
      <c r="A304" s="129"/>
      <c r="B304" s="129"/>
      <c r="C304" s="129"/>
      <c r="D304" s="129"/>
    </row>
    <row r="305" spans="1:4" ht="24.95" customHeight="1">
      <c r="A305" s="129"/>
      <c r="B305" s="129"/>
      <c r="C305" s="129"/>
      <c r="D305" s="129"/>
    </row>
    <row r="306" spans="1:4" ht="24.95" customHeight="1">
      <c r="A306" s="129"/>
      <c r="B306" s="129"/>
      <c r="C306" s="129"/>
      <c r="D306" s="129"/>
    </row>
    <row r="307" spans="1:4" ht="24.95" customHeight="1">
      <c r="A307" s="129"/>
      <c r="B307" s="129"/>
      <c r="C307" s="129"/>
      <c r="D307" s="129"/>
    </row>
    <row r="308" spans="1:4" ht="24.95" customHeight="1">
      <c r="A308" s="129"/>
      <c r="B308" s="129"/>
      <c r="C308" s="129"/>
      <c r="D308" s="129"/>
    </row>
    <row r="309" spans="1:4" ht="24.95" customHeight="1">
      <c r="A309" s="129"/>
      <c r="B309" s="129"/>
      <c r="C309" s="129"/>
      <c r="D309" s="129"/>
    </row>
    <row r="310" spans="1:4" ht="24.95" customHeight="1">
      <c r="A310" s="129"/>
      <c r="B310" s="129"/>
      <c r="C310" s="129"/>
      <c r="D310" s="129"/>
    </row>
    <row r="311" spans="1:4" ht="24.95" customHeight="1">
      <c r="A311" s="129"/>
      <c r="B311" s="129"/>
      <c r="C311" s="129"/>
      <c r="D311" s="129"/>
    </row>
    <row r="312" spans="1:4" ht="24.95" customHeight="1">
      <c r="A312" s="129"/>
      <c r="B312" s="129"/>
      <c r="C312" s="129"/>
      <c r="D312" s="129"/>
    </row>
    <row r="313" spans="1:4" ht="24.95" customHeight="1">
      <c r="A313" s="129"/>
      <c r="B313" s="129"/>
      <c r="C313" s="129"/>
      <c r="D313" s="129"/>
    </row>
    <row r="314" spans="1:4" ht="24.95" customHeight="1">
      <c r="A314" s="129"/>
      <c r="B314" s="129"/>
      <c r="C314" s="129"/>
      <c r="D314" s="129"/>
    </row>
    <row r="315" spans="1:4" ht="24.95" customHeight="1">
      <c r="A315" s="129"/>
      <c r="B315" s="129"/>
      <c r="C315" s="129"/>
      <c r="D315" s="129"/>
    </row>
    <row r="316" spans="1:4" ht="24.95" customHeight="1">
      <c r="A316" s="129"/>
      <c r="B316" s="129"/>
      <c r="C316" s="129"/>
      <c r="D316" s="129"/>
    </row>
    <row r="317" spans="1:4" ht="24.95" customHeight="1">
      <c r="A317" s="129"/>
      <c r="B317" s="129"/>
      <c r="C317" s="129"/>
      <c r="D317" s="129"/>
    </row>
    <row r="318" spans="1:4" ht="24.95" customHeight="1">
      <c r="A318" s="129"/>
      <c r="B318" s="129"/>
      <c r="C318" s="129"/>
      <c r="D318" s="129"/>
    </row>
    <row r="319" spans="1:4" ht="24.95" customHeight="1">
      <c r="A319" s="129"/>
      <c r="B319" s="129"/>
      <c r="C319" s="129"/>
      <c r="D319" s="129"/>
    </row>
    <row r="320" spans="1:4" ht="24.95" customHeight="1">
      <c r="A320" s="129"/>
      <c r="B320" s="129"/>
      <c r="C320" s="129"/>
      <c r="D320" s="129"/>
    </row>
    <row r="321" spans="1:4" ht="24.95" customHeight="1">
      <c r="A321" s="129"/>
      <c r="B321" s="129"/>
      <c r="C321" s="129"/>
      <c r="D321" s="129"/>
    </row>
    <row r="322" spans="1:4" ht="24.95" customHeight="1">
      <c r="A322" s="129"/>
      <c r="B322" s="129"/>
      <c r="C322" s="129"/>
      <c r="D322" s="129"/>
    </row>
    <row r="323" spans="1:4" ht="24.95" customHeight="1">
      <c r="A323" s="129"/>
      <c r="B323" s="129"/>
      <c r="C323" s="129"/>
      <c r="D323" s="129"/>
    </row>
    <row r="324" spans="1:4" ht="24.95" customHeight="1">
      <c r="A324" s="129"/>
      <c r="B324" s="129"/>
      <c r="C324" s="129"/>
      <c r="D324" s="129"/>
    </row>
    <row r="325" spans="1:4" ht="24.95" customHeight="1">
      <c r="A325" s="129"/>
      <c r="B325" s="129"/>
      <c r="C325" s="129"/>
      <c r="D325" s="129"/>
    </row>
    <row r="326" spans="1:4" ht="24.95" customHeight="1">
      <c r="A326" s="129"/>
      <c r="B326" s="129"/>
      <c r="C326" s="129"/>
      <c r="D326" s="129"/>
    </row>
    <row r="327" spans="1:4" ht="24.95" customHeight="1">
      <c r="A327" s="129"/>
      <c r="B327" s="129"/>
      <c r="C327" s="129"/>
      <c r="D327" s="129"/>
    </row>
    <row r="328" spans="1:4" ht="24.95" customHeight="1">
      <c r="A328" s="129"/>
      <c r="B328" s="129"/>
      <c r="C328" s="129"/>
      <c r="D328" s="129"/>
    </row>
    <row r="329" spans="1:4" ht="24.95" customHeight="1">
      <c r="A329" s="129"/>
      <c r="B329" s="129"/>
      <c r="C329" s="129"/>
      <c r="D329" s="129"/>
    </row>
    <row r="330" spans="1:4" ht="24.95" customHeight="1">
      <c r="A330" s="129"/>
      <c r="B330" s="129"/>
      <c r="C330" s="129"/>
      <c r="D330" s="129"/>
    </row>
    <row r="331" spans="1:4" ht="24.95" customHeight="1">
      <c r="A331" s="129"/>
      <c r="B331" s="129"/>
      <c r="C331" s="129"/>
      <c r="D331" s="129"/>
    </row>
    <row r="332" spans="1:4" ht="24.95" customHeight="1">
      <c r="A332" s="129"/>
      <c r="B332" s="129"/>
      <c r="C332" s="129"/>
      <c r="D332" s="129"/>
    </row>
    <row r="333" spans="1:4" ht="24.95" customHeight="1">
      <c r="A333" s="129"/>
      <c r="B333" s="129"/>
      <c r="C333" s="129"/>
      <c r="D333" s="129"/>
    </row>
    <row r="334" spans="1:4" ht="24.95" customHeight="1">
      <c r="A334" s="129"/>
      <c r="B334" s="129"/>
      <c r="C334" s="129"/>
      <c r="D334" s="129"/>
    </row>
    <row r="335" spans="1:4" ht="24.95" customHeight="1">
      <c r="A335" s="129"/>
      <c r="B335" s="129"/>
      <c r="C335" s="129"/>
      <c r="D335" s="129"/>
    </row>
    <row r="336" spans="1:4" ht="24.95" customHeight="1">
      <c r="A336" s="129"/>
      <c r="B336" s="129"/>
      <c r="C336" s="129"/>
      <c r="D336" s="129"/>
    </row>
    <row r="337" spans="1:4" ht="24.95" customHeight="1">
      <c r="A337" s="129"/>
      <c r="B337" s="129"/>
      <c r="C337" s="129"/>
      <c r="D337" s="129"/>
    </row>
    <row r="338" spans="1:4" ht="24.95" customHeight="1">
      <c r="A338" s="129"/>
      <c r="B338" s="129"/>
      <c r="C338" s="129"/>
      <c r="D338" s="129"/>
    </row>
    <row r="339" spans="1:4" ht="24.95" customHeight="1">
      <c r="A339" s="129"/>
      <c r="B339" s="129"/>
      <c r="C339" s="129"/>
      <c r="D339" s="129"/>
    </row>
    <row r="340" spans="1:4" ht="24.95" customHeight="1">
      <c r="A340" s="129"/>
      <c r="B340" s="129"/>
      <c r="C340" s="129"/>
      <c r="D340" s="129"/>
    </row>
    <row r="341" spans="1:4" ht="24.95" customHeight="1">
      <c r="A341" s="129"/>
      <c r="B341" s="129"/>
      <c r="C341" s="129"/>
      <c r="D341" s="129"/>
    </row>
    <row r="342" spans="1:4" ht="24.95" customHeight="1">
      <c r="A342" s="129"/>
      <c r="B342" s="129"/>
      <c r="C342" s="129"/>
      <c r="D342" s="129"/>
    </row>
    <row r="343" spans="1:4" ht="24.95" customHeight="1">
      <c r="A343" s="129"/>
      <c r="B343" s="129"/>
      <c r="C343" s="129"/>
      <c r="D343" s="129"/>
    </row>
    <row r="344" spans="1:4" ht="24.95" customHeight="1">
      <c r="A344" s="129"/>
      <c r="B344" s="129"/>
      <c r="C344" s="129"/>
      <c r="D344" s="129"/>
    </row>
    <row r="345" spans="1:4" ht="24.95" customHeight="1">
      <c r="A345" s="129"/>
      <c r="B345" s="129"/>
      <c r="C345" s="129"/>
      <c r="D345" s="129"/>
    </row>
    <row r="346" spans="1:4" ht="24.95" customHeight="1">
      <c r="A346" s="129"/>
      <c r="B346" s="129"/>
      <c r="C346" s="129"/>
      <c r="D346" s="129"/>
    </row>
    <row r="347" spans="1:4" ht="24.95" customHeight="1">
      <c r="A347" s="129"/>
      <c r="B347" s="129"/>
      <c r="C347" s="129"/>
      <c r="D347" s="129"/>
    </row>
    <row r="348" spans="1:4" ht="24.95" customHeight="1">
      <c r="A348" s="129"/>
      <c r="B348" s="129"/>
      <c r="C348" s="129"/>
      <c r="D348" s="129"/>
    </row>
    <row r="349" spans="1:4" ht="24.95" customHeight="1">
      <c r="A349" s="129"/>
      <c r="B349" s="129"/>
      <c r="C349" s="129"/>
      <c r="D349" s="129"/>
    </row>
    <row r="350" spans="1:4" ht="24.95" customHeight="1">
      <c r="A350" s="129"/>
      <c r="B350" s="129"/>
      <c r="C350" s="129"/>
      <c r="D350" s="129"/>
    </row>
    <row r="351" spans="1:4" ht="24.95" customHeight="1">
      <c r="A351" s="129"/>
      <c r="B351" s="129"/>
      <c r="C351" s="129"/>
      <c r="D351" s="129"/>
    </row>
    <row r="352" spans="1:4" ht="24.95" customHeight="1">
      <c r="A352" s="129"/>
      <c r="B352" s="129"/>
      <c r="C352" s="129"/>
      <c r="D352" s="129"/>
    </row>
    <row r="353" spans="1:4" ht="24.95" customHeight="1">
      <c r="A353" s="129"/>
      <c r="B353" s="129"/>
      <c r="C353" s="129"/>
      <c r="D353" s="129"/>
    </row>
    <row r="354" spans="1:4" ht="24.95" customHeight="1">
      <c r="A354" s="129"/>
      <c r="B354" s="129"/>
      <c r="C354" s="129"/>
      <c r="D354" s="129"/>
    </row>
    <row r="355" spans="1:4" ht="24.95" customHeight="1">
      <c r="A355" s="129"/>
      <c r="B355" s="129"/>
      <c r="C355" s="129"/>
      <c r="D355" s="129"/>
    </row>
    <row r="356" spans="1:4" ht="24.95" customHeight="1">
      <c r="A356" s="129"/>
      <c r="B356" s="129"/>
      <c r="C356" s="129"/>
      <c r="D356" s="129"/>
    </row>
    <row r="357" spans="1:4" ht="24.95" customHeight="1">
      <c r="A357" s="129"/>
      <c r="B357" s="129"/>
      <c r="C357" s="129"/>
      <c r="D357" s="129"/>
    </row>
    <row r="358" spans="1:4" ht="24.95" customHeight="1">
      <c r="A358" s="129"/>
      <c r="B358" s="129"/>
      <c r="C358" s="129"/>
      <c r="D358" s="129"/>
    </row>
    <row r="359" spans="1:4" ht="24.95" customHeight="1">
      <c r="A359" s="129"/>
      <c r="B359" s="129"/>
      <c r="C359" s="129"/>
      <c r="D359" s="129"/>
    </row>
    <row r="360" spans="1:4" ht="24.95" customHeight="1">
      <c r="A360" s="129"/>
      <c r="B360" s="129"/>
      <c r="C360" s="129"/>
      <c r="D360" s="129"/>
    </row>
    <row r="361" spans="1:4" ht="24.95" customHeight="1">
      <c r="A361" s="129"/>
      <c r="B361" s="129"/>
      <c r="C361" s="129"/>
      <c r="D361" s="129"/>
    </row>
    <row r="362" spans="1:4" ht="24.95" customHeight="1">
      <c r="A362" s="129"/>
      <c r="B362" s="129"/>
      <c r="C362" s="129"/>
      <c r="D362" s="129"/>
    </row>
    <row r="363" spans="1:4" ht="24.95" customHeight="1">
      <c r="A363" s="129"/>
      <c r="B363" s="129"/>
      <c r="C363" s="129"/>
      <c r="D363" s="129"/>
    </row>
    <row r="364" spans="1:4" ht="24.95" customHeight="1">
      <c r="A364" s="129"/>
      <c r="B364" s="129"/>
      <c r="C364" s="129"/>
      <c r="D364" s="129"/>
    </row>
    <row r="365" spans="1:4" ht="24.95" customHeight="1">
      <c r="A365" s="129"/>
      <c r="B365" s="129"/>
      <c r="C365" s="129"/>
      <c r="D365" s="129"/>
    </row>
    <row r="366" spans="1:4" ht="24.95" customHeight="1">
      <c r="A366" s="129"/>
      <c r="B366" s="129"/>
      <c r="C366" s="129"/>
      <c r="D366" s="129"/>
    </row>
    <row r="367" spans="1:4" ht="24.95" customHeight="1">
      <c r="A367" s="129"/>
      <c r="B367" s="129"/>
      <c r="C367" s="129"/>
      <c r="D367" s="129"/>
    </row>
    <row r="368" spans="1:4" ht="24.95" customHeight="1">
      <c r="A368" s="129"/>
      <c r="B368" s="129"/>
      <c r="C368" s="129"/>
      <c r="D368" s="129"/>
    </row>
    <row r="369" spans="1:4" ht="24.95" customHeight="1">
      <c r="A369" s="129"/>
      <c r="B369" s="129"/>
      <c r="C369" s="129"/>
      <c r="D369" s="129"/>
    </row>
    <row r="370" spans="1:4" ht="24.95" customHeight="1">
      <c r="A370" s="129"/>
      <c r="B370" s="129"/>
      <c r="C370" s="129"/>
      <c r="D370" s="129"/>
    </row>
    <row r="371" spans="1:4" ht="24.95" customHeight="1">
      <c r="A371" s="129"/>
      <c r="B371" s="129"/>
      <c r="C371" s="129"/>
      <c r="D371" s="129"/>
    </row>
    <row r="372" spans="1:4" ht="24.95" customHeight="1">
      <c r="A372" s="129"/>
      <c r="B372" s="129"/>
      <c r="C372" s="129"/>
      <c r="D372" s="129"/>
    </row>
    <row r="373" spans="1:4" ht="24.95" customHeight="1">
      <c r="A373" s="129"/>
      <c r="B373" s="129"/>
      <c r="C373" s="129"/>
      <c r="D373" s="129"/>
    </row>
    <row r="374" spans="1:4" ht="24.95" customHeight="1">
      <c r="A374" s="129"/>
      <c r="B374" s="129"/>
      <c r="C374" s="129"/>
      <c r="D374" s="129"/>
    </row>
    <row r="375" spans="1:4" ht="24.95" customHeight="1">
      <c r="A375" s="129"/>
      <c r="B375" s="129"/>
      <c r="C375" s="129"/>
      <c r="D375" s="129"/>
    </row>
    <row r="376" spans="1:4" ht="24.95" customHeight="1">
      <c r="A376" s="129"/>
      <c r="B376" s="129"/>
      <c r="C376" s="129"/>
      <c r="D376" s="129"/>
    </row>
    <row r="377" spans="1:4" ht="24.95" customHeight="1">
      <c r="A377" s="129"/>
      <c r="B377" s="129"/>
      <c r="C377" s="129"/>
      <c r="D377" s="129"/>
    </row>
    <row r="378" spans="1:4" ht="24.95" customHeight="1">
      <c r="A378" s="129"/>
      <c r="B378" s="129"/>
      <c r="C378" s="129"/>
      <c r="D378" s="129"/>
    </row>
    <row r="379" spans="1:4" ht="24.95" customHeight="1">
      <c r="A379" s="129"/>
      <c r="B379" s="129"/>
      <c r="C379" s="129"/>
      <c r="D379" s="129"/>
    </row>
    <row r="380" spans="1:4" ht="24.95" customHeight="1">
      <c r="A380" s="129"/>
      <c r="B380" s="129"/>
      <c r="C380" s="129"/>
      <c r="D380" s="129"/>
    </row>
    <row r="381" spans="1:4" ht="24.95" customHeight="1">
      <c r="A381" s="129"/>
      <c r="B381" s="129"/>
      <c r="C381" s="129"/>
      <c r="D381" s="129"/>
    </row>
    <row r="382" spans="1:4" ht="24.95" customHeight="1">
      <c r="A382" s="129"/>
      <c r="B382" s="129"/>
      <c r="C382" s="129"/>
      <c r="D382" s="129"/>
    </row>
    <row r="383" spans="1:4" ht="24.95" customHeight="1">
      <c r="A383" s="129"/>
      <c r="B383" s="129"/>
      <c r="C383" s="129"/>
      <c r="D383" s="129"/>
    </row>
    <row r="384" spans="1:4" ht="24.95" customHeight="1">
      <c r="A384" s="129"/>
      <c r="B384" s="129"/>
      <c r="C384" s="129"/>
      <c r="D384" s="129"/>
    </row>
    <row r="385" spans="1:4" ht="24.95" customHeight="1">
      <c r="A385" s="129"/>
      <c r="B385" s="129"/>
      <c r="C385" s="129"/>
      <c r="D385" s="129"/>
    </row>
    <row r="386" spans="1:4" ht="24.95" customHeight="1">
      <c r="A386" s="129"/>
      <c r="B386" s="129"/>
      <c r="C386" s="129"/>
      <c r="D386" s="129"/>
    </row>
    <row r="387" spans="1:4" ht="24.95" customHeight="1">
      <c r="A387" s="129"/>
      <c r="B387" s="129"/>
      <c r="C387" s="129"/>
      <c r="D387" s="129"/>
    </row>
    <row r="388" spans="1:4" ht="24.95" customHeight="1">
      <c r="A388" s="129"/>
      <c r="B388" s="129"/>
      <c r="C388" s="129"/>
      <c r="D388" s="129"/>
    </row>
    <row r="389" spans="1:4" ht="24.95" customHeight="1">
      <c r="A389" s="129"/>
      <c r="B389" s="129"/>
      <c r="C389" s="129"/>
      <c r="D389" s="129"/>
    </row>
    <row r="390" spans="1:4" ht="24.95" customHeight="1">
      <c r="A390" s="129"/>
      <c r="B390" s="129"/>
      <c r="C390" s="129"/>
      <c r="D390" s="129"/>
    </row>
    <row r="391" spans="1:4" ht="24.95" customHeight="1">
      <c r="A391" s="129"/>
      <c r="B391" s="129"/>
      <c r="C391" s="129"/>
      <c r="D391" s="129"/>
    </row>
    <row r="392" spans="1:4" ht="24.95" customHeight="1">
      <c r="A392" s="129"/>
      <c r="B392" s="129"/>
      <c r="C392" s="129"/>
      <c r="D392" s="129"/>
    </row>
    <row r="393" spans="1:4" ht="24.95" customHeight="1">
      <c r="A393" s="129"/>
      <c r="B393" s="129"/>
      <c r="C393" s="129"/>
      <c r="D393" s="129"/>
    </row>
    <row r="394" spans="1:4" ht="24.95" customHeight="1">
      <c r="A394" s="129"/>
      <c r="B394" s="129"/>
      <c r="C394" s="129"/>
      <c r="D394" s="129"/>
    </row>
    <row r="395" spans="1:4" ht="24.95" customHeight="1">
      <c r="A395" s="129"/>
      <c r="B395" s="129"/>
      <c r="C395" s="129"/>
      <c r="D395" s="129"/>
    </row>
    <row r="396" spans="1:4" ht="24.95" customHeight="1">
      <c r="A396" s="129"/>
      <c r="B396" s="129"/>
      <c r="C396" s="129"/>
      <c r="D396" s="129"/>
    </row>
    <row r="397" spans="1:4" ht="24.95" customHeight="1">
      <c r="A397" s="129"/>
      <c r="B397" s="129"/>
      <c r="C397" s="129"/>
      <c r="D397" s="129"/>
    </row>
    <row r="398" spans="1:4" ht="24.95" customHeight="1">
      <c r="A398" s="129"/>
      <c r="B398" s="129"/>
      <c r="C398" s="129"/>
      <c r="D398" s="129"/>
    </row>
    <row r="399" spans="1:4" ht="24.95" customHeight="1">
      <c r="A399" s="129"/>
      <c r="B399" s="129"/>
      <c r="C399" s="129"/>
      <c r="D399" s="129"/>
    </row>
    <row r="400" spans="1:4" ht="24.95" customHeight="1">
      <c r="A400" s="129"/>
      <c r="B400" s="129"/>
      <c r="C400" s="129"/>
      <c r="D400" s="129"/>
    </row>
    <row r="401" spans="1:4" ht="24.95" customHeight="1">
      <c r="A401" s="129"/>
      <c r="B401" s="129"/>
      <c r="C401" s="129"/>
      <c r="D401" s="129"/>
    </row>
    <row r="402" spans="1:4" ht="24.95" customHeight="1">
      <c r="A402" s="129"/>
      <c r="B402" s="129"/>
      <c r="C402" s="129"/>
      <c r="D402" s="129"/>
    </row>
    <row r="403" spans="1:4" ht="24.95" customHeight="1">
      <c r="A403" s="129"/>
      <c r="B403" s="129"/>
      <c r="C403" s="129"/>
      <c r="D403" s="129"/>
    </row>
    <row r="404" spans="1:4" ht="24.95" customHeight="1">
      <c r="A404" s="129"/>
      <c r="B404" s="129"/>
      <c r="C404" s="129"/>
      <c r="D404" s="129"/>
    </row>
    <row r="405" spans="1:4" ht="24.95" customHeight="1">
      <c r="A405" s="129"/>
      <c r="B405" s="129"/>
      <c r="C405" s="129"/>
      <c r="D405" s="129"/>
    </row>
    <row r="406" spans="1:4" ht="24.95" customHeight="1">
      <c r="A406" s="129"/>
      <c r="B406" s="129"/>
      <c r="C406" s="129"/>
      <c r="D406" s="129"/>
    </row>
    <row r="407" spans="1:4" ht="24.95" customHeight="1">
      <c r="A407" s="129"/>
      <c r="B407" s="129"/>
      <c r="C407" s="129"/>
      <c r="D407" s="129"/>
    </row>
    <row r="408" spans="1:4" ht="24.95" customHeight="1">
      <c r="A408" s="129"/>
      <c r="B408" s="129"/>
      <c r="C408" s="129"/>
      <c r="D408" s="129"/>
    </row>
    <row r="409" spans="1:4" ht="24.95" customHeight="1">
      <c r="A409" s="129"/>
      <c r="B409" s="129"/>
      <c r="C409" s="129"/>
      <c r="D409" s="129"/>
    </row>
    <row r="410" spans="1:4" ht="24.95" customHeight="1">
      <c r="A410" s="129"/>
      <c r="B410" s="129"/>
      <c r="C410" s="129"/>
      <c r="D410" s="129"/>
    </row>
    <row r="411" spans="1:4" ht="24.95" customHeight="1">
      <c r="A411" s="129"/>
      <c r="B411" s="129"/>
      <c r="C411" s="129"/>
      <c r="D411" s="129"/>
    </row>
    <row r="412" spans="1:4" ht="24.95" customHeight="1">
      <c r="A412" s="129"/>
      <c r="B412" s="129"/>
      <c r="C412" s="129"/>
      <c r="D412" s="129"/>
    </row>
    <row r="413" spans="1:4" ht="24.95" customHeight="1">
      <c r="A413" s="129"/>
      <c r="B413" s="129"/>
      <c r="C413" s="129"/>
      <c r="D413" s="129"/>
    </row>
    <row r="414" spans="1:4" ht="24.95" customHeight="1">
      <c r="A414" s="129"/>
      <c r="B414" s="129"/>
      <c r="C414" s="129"/>
      <c r="D414" s="129"/>
    </row>
    <row r="415" spans="1:4" ht="24.95" customHeight="1">
      <c r="A415" s="129"/>
      <c r="B415" s="129"/>
      <c r="C415" s="129"/>
      <c r="D415" s="129"/>
    </row>
    <row r="416" spans="1:4" ht="24.95" customHeight="1">
      <c r="A416" s="129"/>
      <c r="B416" s="129"/>
      <c r="C416" s="129"/>
      <c r="D416" s="129"/>
    </row>
    <row r="417" spans="1:4" ht="24.95" customHeight="1">
      <c r="A417" s="129"/>
      <c r="B417" s="129"/>
      <c r="C417" s="129"/>
      <c r="D417" s="129"/>
    </row>
    <row r="418" spans="1:4" ht="24.95" customHeight="1">
      <c r="A418" s="129"/>
      <c r="B418" s="129"/>
      <c r="C418" s="129"/>
      <c r="D418" s="129"/>
    </row>
    <row r="419" spans="1:4" ht="24.95" customHeight="1">
      <c r="A419" s="129"/>
      <c r="B419" s="129"/>
      <c r="C419" s="129"/>
      <c r="D419" s="129"/>
    </row>
    <row r="420" spans="1:4" ht="24.95" customHeight="1">
      <c r="A420" s="129"/>
      <c r="B420" s="129"/>
      <c r="C420" s="129"/>
      <c r="D420" s="129"/>
    </row>
    <row r="421" spans="1:4" ht="24.95" customHeight="1">
      <c r="A421" s="129"/>
      <c r="B421" s="129"/>
      <c r="C421" s="129"/>
      <c r="D421" s="129"/>
    </row>
    <row r="422" spans="1:4" ht="24.95" customHeight="1">
      <c r="A422" s="129"/>
      <c r="B422" s="129"/>
      <c r="C422" s="129"/>
      <c r="D422" s="129"/>
    </row>
    <row r="423" spans="1:4" ht="24.95" customHeight="1">
      <c r="A423" s="129"/>
      <c r="B423" s="129"/>
      <c r="C423" s="129"/>
      <c r="D423" s="129"/>
    </row>
    <row r="424" spans="1:4" ht="24.95" customHeight="1">
      <c r="A424" s="129"/>
      <c r="B424" s="129"/>
      <c r="C424" s="129"/>
      <c r="D424" s="129"/>
    </row>
    <row r="425" spans="1:4" ht="24.95" customHeight="1">
      <c r="A425" s="129"/>
      <c r="B425" s="129"/>
      <c r="C425" s="129"/>
      <c r="D425" s="129"/>
    </row>
    <row r="426" spans="1:4" ht="24.95" customHeight="1">
      <c r="A426" s="129"/>
      <c r="B426" s="129"/>
      <c r="C426" s="129"/>
      <c r="D426" s="129"/>
    </row>
    <row r="427" spans="1:4" ht="24.95" customHeight="1">
      <c r="A427" s="129"/>
      <c r="B427" s="129"/>
      <c r="C427" s="129"/>
      <c r="D427" s="129"/>
    </row>
    <row r="428" spans="1:4" ht="24.95" customHeight="1">
      <c r="A428" s="129"/>
      <c r="B428" s="129"/>
      <c r="C428" s="129"/>
      <c r="D428" s="129"/>
    </row>
    <row r="429" spans="1:4" ht="24.95" customHeight="1">
      <c r="A429" s="129"/>
      <c r="B429" s="129"/>
      <c r="C429" s="129"/>
      <c r="D429" s="129"/>
    </row>
    <row r="430" spans="1:4" ht="24.95" customHeight="1">
      <c r="A430" s="129"/>
      <c r="B430" s="129"/>
      <c r="C430" s="129"/>
      <c r="D430" s="129"/>
    </row>
    <row r="431" spans="1:4" ht="24.95" customHeight="1">
      <c r="A431" s="129"/>
      <c r="B431" s="129"/>
      <c r="C431" s="129"/>
      <c r="D431" s="129"/>
    </row>
    <row r="432" spans="1:4" ht="24.95" customHeight="1">
      <c r="A432" s="129"/>
      <c r="B432" s="129"/>
      <c r="C432" s="129"/>
      <c r="D432" s="129"/>
    </row>
    <row r="433" spans="1:4" ht="24.95" customHeight="1">
      <c r="A433" s="129"/>
      <c r="B433" s="129"/>
      <c r="C433" s="129"/>
      <c r="D433" s="129"/>
    </row>
    <row r="434" spans="1:4" ht="24.95" customHeight="1">
      <c r="A434" s="129"/>
      <c r="B434" s="129"/>
      <c r="C434" s="129"/>
      <c r="D434" s="129"/>
    </row>
    <row r="435" spans="1:4" ht="24.95" customHeight="1">
      <c r="A435" s="129"/>
      <c r="B435" s="129"/>
      <c r="C435" s="129"/>
      <c r="D435" s="129"/>
    </row>
    <row r="436" spans="1:4" ht="24.95" customHeight="1">
      <c r="A436" s="129"/>
      <c r="B436" s="129"/>
      <c r="C436" s="129"/>
      <c r="D436" s="129"/>
    </row>
    <row r="437" spans="1:4" ht="24.95" customHeight="1">
      <c r="A437" s="129"/>
      <c r="B437" s="129"/>
      <c r="C437" s="129"/>
      <c r="D437" s="129"/>
    </row>
    <row r="438" spans="1:4" ht="24.95" customHeight="1">
      <c r="A438" s="129"/>
      <c r="B438" s="129"/>
      <c r="C438" s="129"/>
      <c r="D438" s="129"/>
    </row>
    <row r="439" spans="1:4" ht="24.95" customHeight="1">
      <c r="A439" s="129"/>
      <c r="B439" s="129"/>
      <c r="C439" s="129"/>
      <c r="D439" s="129"/>
    </row>
    <row r="440" spans="1:4" ht="24.95" customHeight="1">
      <c r="A440" s="129"/>
      <c r="B440" s="129"/>
      <c r="C440" s="129"/>
      <c r="D440" s="129"/>
    </row>
    <row r="441" spans="1:4" ht="24.95" customHeight="1">
      <c r="A441" s="129"/>
      <c r="B441" s="129"/>
      <c r="C441" s="129"/>
      <c r="D441" s="129"/>
    </row>
    <row r="442" spans="1:4" ht="24.95" customHeight="1">
      <c r="A442" s="129"/>
      <c r="B442" s="129"/>
      <c r="C442" s="129"/>
      <c r="D442" s="129"/>
    </row>
    <row r="443" spans="1:4" ht="24.95" customHeight="1">
      <c r="A443" s="129"/>
      <c r="B443" s="129"/>
      <c r="C443" s="129"/>
      <c r="D443" s="129"/>
    </row>
    <row r="444" spans="1:4" ht="24.95" customHeight="1">
      <c r="A444" s="129"/>
      <c r="B444" s="129"/>
      <c r="C444" s="129"/>
      <c r="D444" s="129"/>
    </row>
    <row r="445" spans="1:4" ht="24.95" customHeight="1">
      <c r="A445" s="129"/>
      <c r="B445" s="129"/>
      <c r="C445" s="129"/>
      <c r="D445" s="129"/>
    </row>
    <row r="446" spans="1:4" ht="24.95" customHeight="1">
      <c r="A446" s="129"/>
      <c r="B446" s="129"/>
      <c r="C446" s="129"/>
      <c r="D446" s="129"/>
    </row>
    <row r="447" spans="1:4" ht="24.95" customHeight="1">
      <c r="A447" s="129"/>
      <c r="B447" s="129"/>
      <c r="C447" s="129"/>
      <c r="D447" s="129"/>
    </row>
    <row r="448" spans="1:4" ht="24.95" customHeight="1">
      <c r="A448" s="129"/>
      <c r="B448" s="129"/>
      <c r="C448" s="129"/>
      <c r="D448" s="129"/>
    </row>
    <row r="449" spans="1:4" ht="24.95" customHeight="1">
      <c r="A449" s="129"/>
      <c r="B449" s="129"/>
      <c r="C449" s="129"/>
      <c r="D449" s="129"/>
    </row>
    <row r="450" spans="1:4" ht="24.95" customHeight="1">
      <c r="A450" s="129"/>
      <c r="B450" s="129"/>
      <c r="C450" s="129"/>
      <c r="D450" s="129"/>
    </row>
    <row r="451" spans="1:4" ht="24.95" customHeight="1">
      <c r="A451" s="129"/>
      <c r="B451" s="129"/>
      <c r="C451" s="129"/>
      <c r="D451" s="129"/>
    </row>
    <row r="452" spans="1:4" ht="24.95" customHeight="1">
      <c r="A452" s="129"/>
      <c r="B452" s="129"/>
      <c r="C452" s="129"/>
      <c r="D452" s="129"/>
    </row>
    <row r="453" spans="1:4" ht="24.95" customHeight="1">
      <c r="A453" s="129"/>
      <c r="B453" s="129"/>
      <c r="C453" s="129"/>
      <c r="D453" s="129"/>
    </row>
    <row r="454" spans="1:4" ht="24.95" customHeight="1">
      <c r="A454" s="129"/>
      <c r="B454" s="129"/>
      <c r="C454" s="129"/>
      <c r="D454" s="129"/>
    </row>
    <row r="455" spans="1:4" ht="24.95" customHeight="1">
      <c r="A455" s="129"/>
      <c r="B455" s="129"/>
      <c r="C455" s="129"/>
      <c r="D455" s="129"/>
    </row>
    <row r="456" spans="1:4" ht="24.95" customHeight="1">
      <c r="A456" s="129"/>
      <c r="B456" s="129"/>
      <c r="C456" s="129"/>
      <c r="D456" s="129"/>
    </row>
    <row r="457" spans="1:4" ht="24.95" customHeight="1">
      <c r="A457" s="129"/>
      <c r="B457" s="129"/>
      <c r="C457" s="129"/>
      <c r="D457" s="129"/>
    </row>
    <row r="458" spans="1:4" ht="24.95" customHeight="1">
      <c r="A458" s="129"/>
      <c r="B458" s="129"/>
      <c r="C458" s="129"/>
      <c r="D458" s="129"/>
    </row>
    <row r="459" spans="1:4" ht="24.95" customHeight="1">
      <c r="A459" s="129"/>
      <c r="B459" s="129"/>
      <c r="C459" s="129"/>
      <c r="D459" s="129"/>
    </row>
    <row r="460" spans="1:4" ht="24.95" customHeight="1">
      <c r="A460" s="129"/>
      <c r="B460" s="129"/>
      <c r="C460" s="129"/>
      <c r="D460" s="129"/>
    </row>
    <row r="461" spans="1:4" ht="24.95" customHeight="1">
      <c r="A461" s="129"/>
      <c r="B461" s="129"/>
      <c r="C461" s="129"/>
      <c r="D461" s="129"/>
    </row>
    <row r="462" spans="1:4" ht="24.95" customHeight="1">
      <c r="A462" s="129"/>
      <c r="B462" s="129"/>
      <c r="C462" s="129"/>
      <c r="D462" s="129"/>
    </row>
    <row r="463" spans="1:4" ht="24.95" customHeight="1">
      <c r="A463" s="129"/>
      <c r="B463" s="129"/>
      <c r="C463" s="129"/>
      <c r="D463" s="129"/>
    </row>
    <row r="464" spans="1:4" ht="24.95" customHeight="1">
      <c r="A464" s="129"/>
      <c r="B464" s="129"/>
      <c r="C464" s="129"/>
      <c r="D464" s="129"/>
    </row>
    <row r="465" spans="1:4" ht="24.95" customHeight="1">
      <c r="A465" s="129"/>
      <c r="B465" s="129"/>
      <c r="C465" s="129"/>
      <c r="D465" s="129"/>
    </row>
    <row r="466" spans="1:4" ht="24.95" customHeight="1">
      <c r="A466" s="129"/>
      <c r="B466" s="129"/>
      <c r="C466" s="129"/>
      <c r="D466" s="129"/>
    </row>
    <row r="467" spans="1:4" ht="24.95" customHeight="1">
      <c r="A467" s="129"/>
      <c r="B467" s="129"/>
      <c r="C467" s="129"/>
      <c r="D467" s="129"/>
    </row>
    <row r="468" spans="1:4" ht="24.95" customHeight="1">
      <c r="A468" s="129"/>
      <c r="B468" s="129"/>
      <c r="C468" s="129"/>
      <c r="D468" s="129"/>
    </row>
    <row r="469" spans="1:4" ht="24.95" customHeight="1">
      <c r="A469" s="129"/>
      <c r="B469" s="129"/>
      <c r="C469" s="129"/>
      <c r="D469" s="129"/>
    </row>
    <row r="470" spans="1:4" ht="24.95" customHeight="1">
      <c r="A470" s="129"/>
      <c r="B470" s="129"/>
      <c r="C470" s="129"/>
      <c r="D470" s="129"/>
    </row>
    <row r="471" spans="1:4" ht="24.95" customHeight="1">
      <c r="A471" s="129"/>
      <c r="B471" s="129"/>
      <c r="C471" s="129"/>
      <c r="D471" s="129"/>
    </row>
    <row r="472" spans="1:4" ht="24.95" customHeight="1">
      <c r="A472" s="129"/>
      <c r="B472" s="129"/>
      <c r="C472" s="129"/>
      <c r="D472" s="129"/>
    </row>
    <row r="473" spans="1:4" ht="24.95" customHeight="1">
      <c r="A473" s="129"/>
      <c r="B473" s="129"/>
      <c r="C473" s="129"/>
      <c r="D473" s="129"/>
    </row>
    <row r="474" spans="1:4" ht="24.95" customHeight="1">
      <c r="A474" s="129"/>
      <c r="B474" s="129"/>
      <c r="C474" s="129"/>
      <c r="D474" s="129"/>
    </row>
    <row r="475" spans="1:4" ht="24.95" customHeight="1">
      <c r="A475" s="129"/>
      <c r="B475" s="129"/>
      <c r="C475" s="129"/>
      <c r="D475" s="129"/>
    </row>
    <row r="476" spans="1:4" ht="24.95" customHeight="1">
      <c r="A476" s="129"/>
      <c r="B476" s="129"/>
      <c r="C476" s="129"/>
      <c r="D476" s="129"/>
    </row>
    <row r="477" spans="1:4" ht="24.95" customHeight="1">
      <c r="A477" s="129"/>
      <c r="B477" s="129"/>
      <c r="C477" s="129"/>
      <c r="D477" s="129"/>
    </row>
    <row r="478" spans="1:4" ht="24.95" customHeight="1">
      <c r="A478" s="129"/>
      <c r="B478" s="129"/>
      <c r="C478" s="129"/>
      <c r="D478" s="129"/>
    </row>
    <row r="479" spans="1:4" ht="24.95" customHeight="1">
      <c r="A479" s="129"/>
      <c r="B479" s="129"/>
      <c r="C479" s="129"/>
      <c r="D479" s="129"/>
    </row>
    <row r="480" spans="1:4" ht="24.95" customHeight="1">
      <c r="A480" s="129"/>
      <c r="B480" s="129"/>
      <c r="C480" s="129"/>
      <c r="D480" s="129"/>
    </row>
    <row r="481" spans="1:4" ht="24.95" customHeight="1">
      <c r="A481" s="129"/>
      <c r="B481" s="129"/>
      <c r="C481" s="129"/>
      <c r="D481" s="129"/>
    </row>
    <row r="482" spans="1:4" ht="24.95" customHeight="1">
      <c r="A482" s="129"/>
      <c r="B482" s="129"/>
      <c r="C482" s="129"/>
      <c r="D482" s="129"/>
    </row>
    <row r="483" spans="1:4" ht="24.95" customHeight="1">
      <c r="A483" s="129"/>
      <c r="B483" s="129"/>
      <c r="C483" s="129"/>
      <c r="D483" s="129"/>
    </row>
    <row r="484" spans="1:4" ht="24.95" customHeight="1">
      <c r="A484" s="129"/>
      <c r="B484" s="129"/>
      <c r="C484" s="129"/>
      <c r="D484" s="129"/>
    </row>
    <row r="485" spans="1:4" ht="24.95" customHeight="1">
      <c r="A485" s="129"/>
      <c r="B485" s="129"/>
      <c r="C485" s="129"/>
      <c r="D485" s="129"/>
    </row>
    <row r="486" spans="1:4" ht="24.95" customHeight="1">
      <c r="A486" s="129"/>
      <c r="B486" s="129"/>
      <c r="C486" s="129"/>
      <c r="D486" s="129"/>
    </row>
    <row r="487" spans="1:4" ht="24.95" customHeight="1">
      <c r="A487" s="129"/>
      <c r="B487" s="129"/>
      <c r="C487" s="129"/>
      <c r="D487" s="129"/>
    </row>
    <row r="488" spans="1:4" ht="24.95" customHeight="1">
      <c r="A488" s="129"/>
      <c r="B488" s="129"/>
      <c r="C488" s="129"/>
      <c r="D488" s="129"/>
    </row>
    <row r="489" spans="1:4" ht="24.95" customHeight="1">
      <c r="A489" s="129"/>
      <c r="B489" s="129"/>
      <c r="C489" s="129"/>
      <c r="D489" s="129"/>
    </row>
    <row r="490" spans="1:4" ht="24.95" customHeight="1">
      <c r="A490" s="129"/>
      <c r="B490" s="129"/>
      <c r="C490" s="129"/>
      <c r="D490" s="129"/>
    </row>
    <row r="491" spans="1:4" ht="24.95" customHeight="1">
      <c r="A491" s="129"/>
      <c r="B491" s="129"/>
      <c r="C491" s="129"/>
      <c r="D491" s="129"/>
    </row>
    <row r="492" spans="1:4" ht="24.95" customHeight="1">
      <c r="A492" s="129"/>
      <c r="B492" s="129"/>
      <c r="C492" s="129"/>
      <c r="D492" s="129"/>
    </row>
    <row r="493" spans="1:4" ht="24.95" customHeight="1">
      <c r="A493" s="129"/>
      <c r="B493" s="129"/>
      <c r="C493" s="129"/>
      <c r="D493" s="129"/>
    </row>
    <row r="494" spans="1:4" ht="24.95" customHeight="1">
      <c r="A494" s="129"/>
      <c r="B494" s="129"/>
      <c r="C494" s="129"/>
      <c r="D494" s="129"/>
    </row>
    <row r="495" spans="1:4" ht="24.95" customHeight="1">
      <c r="A495" s="129"/>
      <c r="B495" s="129"/>
      <c r="C495" s="129"/>
      <c r="D495" s="129"/>
    </row>
    <row r="496" spans="1:4" ht="24.95" customHeight="1">
      <c r="A496" s="129"/>
      <c r="B496" s="129"/>
      <c r="C496" s="129"/>
      <c r="D496" s="129"/>
    </row>
    <row r="497" spans="1:4" ht="24.95" customHeight="1">
      <c r="A497" s="129"/>
      <c r="B497" s="129"/>
      <c r="C497" s="129"/>
      <c r="D497" s="129"/>
    </row>
    <row r="498" spans="1:4" ht="24.95" customHeight="1">
      <c r="A498" s="129"/>
      <c r="B498" s="129"/>
      <c r="C498" s="129"/>
      <c r="D498" s="129"/>
    </row>
    <row r="499" spans="1:4" ht="24.95" customHeight="1">
      <c r="A499" s="129"/>
      <c r="B499" s="129"/>
      <c r="C499" s="129"/>
      <c r="D499" s="129"/>
    </row>
    <row r="500" spans="1:4" ht="24.95" customHeight="1">
      <c r="A500" s="129"/>
      <c r="B500" s="129"/>
      <c r="C500" s="129"/>
      <c r="D500" s="129"/>
    </row>
    <row r="501" spans="1:4" ht="24.95" customHeight="1">
      <c r="A501" s="129"/>
      <c r="B501" s="129"/>
      <c r="C501" s="129"/>
      <c r="D501" s="129"/>
    </row>
    <row r="502" spans="1:4" ht="24.95" customHeight="1">
      <c r="A502" s="129"/>
      <c r="B502" s="129"/>
      <c r="C502" s="129"/>
      <c r="D502" s="129"/>
    </row>
    <row r="503" spans="1:4" ht="24.95" customHeight="1">
      <c r="A503" s="129"/>
      <c r="B503" s="129"/>
      <c r="C503" s="129"/>
      <c r="D503" s="129"/>
    </row>
    <row r="504" spans="1:4" ht="24.95" customHeight="1">
      <c r="A504" s="129"/>
      <c r="B504" s="129"/>
      <c r="C504" s="129"/>
      <c r="D504" s="129"/>
    </row>
    <row r="505" spans="1:4" ht="24.95" customHeight="1">
      <c r="A505" s="129"/>
      <c r="B505" s="129"/>
      <c r="C505" s="129"/>
      <c r="D505" s="129"/>
    </row>
    <row r="506" spans="1:4" ht="24.95" customHeight="1">
      <c r="A506" s="129"/>
      <c r="B506" s="129"/>
      <c r="C506" s="129"/>
      <c r="D506" s="129"/>
    </row>
    <row r="507" spans="1:4" ht="24.95" customHeight="1">
      <c r="A507" s="129"/>
      <c r="B507" s="129"/>
      <c r="C507" s="129"/>
      <c r="D507" s="129"/>
    </row>
    <row r="508" spans="1:4" ht="24.95" customHeight="1">
      <c r="A508" s="129"/>
      <c r="B508" s="129"/>
      <c r="C508" s="129"/>
      <c r="D508" s="129"/>
    </row>
    <row r="509" spans="1:4" ht="24.95" customHeight="1">
      <c r="A509" s="129"/>
      <c r="B509" s="129"/>
      <c r="C509" s="129"/>
      <c r="D509" s="129"/>
    </row>
    <row r="510" spans="1:4" ht="24.95" customHeight="1">
      <c r="A510" s="129"/>
      <c r="B510" s="129"/>
      <c r="C510" s="129"/>
      <c r="D510" s="129"/>
    </row>
    <row r="511" spans="1:4" ht="24.95" customHeight="1">
      <c r="A511" s="129"/>
      <c r="B511" s="129"/>
      <c r="C511" s="129"/>
      <c r="D511" s="129"/>
    </row>
    <row r="512" spans="1:4" ht="24.95" customHeight="1">
      <c r="A512" s="129"/>
      <c r="B512" s="129"/>
      <c r="C512" s="129"/>
      <c r="D512" s="129"/>
    </row>
    <row r="513" spans="1:4" ht="24.95" customHeight="1">
      <c r="A513" s="129"/>
      <c r="B513" s="129"/>
      <c r="C513" s="129"/>
      <c r="D513" s="129"/>
    </row>
    <row r="514" spans="1:4" ht="24.95" customHeight="1">
      <c r="A514" s="129"/>
      <c r="B514" s="129"/>
      <c r="C514" s="129"/>
      <c r="D514" s="129"/>
    </row>
    <row r="515" spans="1:4" ht="24.95" customHeight="1">
      <c r="A515" s="129"/>
      <c r="B515" s="129"/>
      <c r="C515" s="129"/>
      <c r="D515" s="129"/>
    </row>
    <row r="516" spans="1:4" ht="24.95" customHeight="1">
      <c r="A516" s="129"/>
      <c r="B516" s="129"/>
      <c r="C516" s="129"/>
      <c r="D516" s="129"/>
    </row>
    <row r="517" spans="1:4" ht="24.95" customHeight="1">
      <c r="A517" s="129"/>
      <c r="B517" s="129"/>
      <c r="C517" s="129"/>
      <c r="D517" s="129"/>
    </row>
    <row r="518" spans="1:4" ht="24.95" customHeight="1">
      <c r="A518" s="129"/>
      <c r="B518" s="129"/>
      <c r="C518" s="129"/>
      <c r="D518" s="129"/>
    </row>
    <row r="519" spans="1:4" ht="24.95" customHeight="1">
      <c r="A519" s="129"/>
      <c r="B519" s="129"/>
      <c r="C519" s="129"/>
      <c r="D519" s="129"/>
    </row>
    <row r="520" spans="1:4" ht="24.95" customHeight="1">
      <c r="A520" s="129"/>
      <c r="B520" s="129"/>
      <c r="C520" s="129"/>
      <c r="D520" s="129"/>
    </row>
    <row r="521" spans="1:4" ht="24.95" customHeight="1">
      <c r="A521" s="129"/>
      <c r="B521" s="129"/>
      <c r="C521" s="129"/>
      <c r="D521" s="129"/>
    </row>
    <row r="522" spans="1:4" ht="24.95" customHeight="1">
      <c r="A522" s="129"/>
      <c r="B522" s="129"/>
      <c r="C522" s="129"/>
      <c r="D522" s="129"/>
    </row>
    <row r="523" spans="1:4" ht="24.95" customHeight="1">
      <c r="A523" s="129"/>
      <c r="B523" s="129"/>
      <c r="C523" s="129"/>
      <c r="D523" s="129"/>
    </row>
    <row r="524" spans="1:4" ht="24.95" customHeight="1">
      <c r="A524" s="129"/>
      <c r="B524" s="129"/>
      <c r="C524" s="129"/>
      <c r="D524" s="129"/>
    </row>
    <row r="525" spans="1:4" ht="24.95" customHeight="1">
      <c r="A525" s="129"/>
      <c r="B525" s="129"/>
      <c r="C525" s="129"/>
      <c r="D525" s="129"/>
    </row>
    <row r="526" spans="1:4" ht="24.95" customHeight="1">
      <c r="A526" s="129"/>
      <c r="B526" s="129"/>
      <c r="C526" s="129"/>
      <c r="D526" s="129"/>
    </row>
    <row r="527" spans="1:4" ht="24.95" customHeight="1">
      <c r="A527" s="129"/>
      <c r="B527" s="129"/>
      <c r="C527" s="129"/>
      <c r="D527" s="129"/>
    </row>
    <row r="528" spans="1:4" ht="24.95" customHeight="1">
      <c r="A528" s="129"/>
      <c r="B528" s="129"/>
      <c r="C528" s="129"/>
      <c r="D528" s="129"/>
    </row>
    <row r="529" spans="1:4" ht="24.95" customHeight="1">
      <c r="A529" s="129"/>
      <c r="B529" s="129"/>
      <c r="C529" s="129"/>
      <c r="D529" s="129"/>
    </row>
    <row r="530" spans="1:4" ht="24.95" customHeight="1">
      <c r="A530" s="129"/>
      <c r="B530" s="129"/>
      <c r="C530" s="129"/>
      <c r="D530" s="129"/>
    </row>
    <row r="531" spans="1:4" ht="24.95" customHeight="1">
      <c r="A531" s="129"/>
      <c r="B531" s="129"/>
      <c r="C531" s="129"/>
      <c r="D531" s="129"/>
    </row>
    <row r="532" spans="1:4" ht="24.95" customHeight="1">
      <c r="A532" s="129"/>
      <c r="B532" s="129"/>
      <c r="C532" s="129"/>
      <c r="D532" s="129"/>
    </row>
    <row r="533" spans="1:4" ht="24.95" customHeight="1">
      <c r="A533" s="129"/>
      <c r="B533" s="129"/>
      <c r="C533" s="129"/>
      <c r="D533" s="129"/>
    </row>
    <row r="534" spans="1:4" ht="24.95" customHeight="1">
      <c r="A534" s="129"/>
      <c r="B534" s="129"/>
      <c r="C534" s="129"/>
      <c r="D534" s="129"/>
    </row>
    <row r="535" spans="1:4" ht="24.95" customHeight="1">
      <c r="A535" s="129"/>
      <c r="B535" s="129"/>
      <c r="C535" s="129"/>
      <c r="D535" s="129"/>
    </row>
    <row r="536" spans="1:4" ht="24.95" customHeight="1">
      <c r="A536" s="129"/>
      <c r="B536" s="129"/>
      <c r="C536" s="129"/>
      <c r="D536" s="129"/>
    </row>
    <row r="537" spans="1:4" ht="24.95" customHeight="1">
      <c r="A537" s="129"/>
      <c r="B537" s="129"/>
      <c r="C537" s="129"/>
      <c r="D537" s="129"/>
    </row>
    <row r="538" spans="1:4" ht="24.95" customHeight="1">
      <c r="A538" s="129"/>
      <c r="B538" s="129"/>
      <c r="C538" s="129"/>
      <c r="D538" s="129"/>
    </row>
    <row r="539" spans="1:4" ht="24.95" customHeight="1">
      <c r="A539" s="129"/>
      <c r="B539" s="129"/>
      <c r="C539" s="129"/>
      <c r="D539" s="129"/>
    </row>
    <row r="540" spans="1:4" ht="24.95" customHeight="1">
      <c r="A540" s="129"/>
      <c r="B540" s="129"/>
      <c r="C540" s="129"/>
      <c r="D540" s="129"/>
    </row>
    <row r="541" spans="1:4" ht="24.95" customHeight="1">
      <c r="A541" s="129"/>
      <c r="B541" s="129"/>
      <c r="C541" s="129"/>
      <c r="D541" s="129"/>
    </row>
    <row r="542" spans="1:4" ht="24.95" customHeight="1">
      <c r="A542" s="129"/>
      <c r="B542" s="129"/>
      <c r="C542" s="129"/>
      <c r="D542" s="129"/>
    </row>
    <row r="543" spans="1:4" ht="24.95" customHeight="1">
      <c r="A543" s="129"/>
      <c r="B543" s="129"/>
      <c r="C543" s="129"/>
      <c r="D543" s="129"/>
    </row>
    <row r="544" spans="1:4" ht="24.95" customHeight="1">
      <c r="A544" s="129"/>
      <c r="B544" s="129"/>
      <c r="C544" s="129"/>
      <c r="D544" s="129"/>
    </row>
    <row r="545" spans="1:4" ht="24.95" customHeight="1">
      <c r="A545" s="129"/>
      <c r="B545" s="129"/>
      <c r="C545" s="129"/>
      <c r="D545" s="129"/>
    </row>
    <row r="546" spans="1:4" ht="24.95" customHeight="1">
      <c r="A546" s="129"/>
      <c r="B546" s="129"/>
      <c r="C546" s="129"/>
      <c r="D546" s="129"/>
    </row>
    <row r="547" spans="1:4" ht="24.95" customHeight="1">
      <c r="A547" s="129"/>
      <c r="B547" s="129"/>
      <c r="C547" s="129"/>
      <c r="D547" s="129"/>
    </row>
    <row r="548" spans="1:4" ht="24.95" customHeight="1">
      <c r="A548" s="129"/>
      <c r="B548" s="129"/>
      <c r="C548" s="129"/>
      <c r="D548" s="129"/>
    </row>
    <row r="549" spans="1:4" ht="24.95" customHeight="1">
      <c r="A549" s="129"/>
      <c r="B549" s="129"/>
      <c r="C549" s="129"/>
      <c r="D549" s="129"/>
    </row>
    <row r="550" spans="1:4" ht="24.95" customHeight="1">
      <c r="A550" s="129"/>
      <c r="B550" s="129"/>
      <c r="C550" s="129"/>
      <c r="D550" s="129"/>
    </row>
    <row r="551" spans="1:4" ht="24.95" customHeight="1">
      <c r="A551" s="129"/>
      <c r="B551" s="129"/>
      <c r="C551" s="129"/>
      <c r="D551" s="129"/>
    </row>
    <row r="552" spans="1:4" ht="24.95" customHeight="1">
      <c r="A552" s="129"/>
      <c r="B552" s="129"/>
      <c r="C552" s="129"/>
      <c r="D552" s="129"/>
    </row>
    <row r="553" spans="1:4" ht="24.95" customHeight="1">
      <c r="A553" s="129"/>
      <c r="B553" s="129"/>
      <c r="C553" s="129"/>
      <c r="D553" s="129"/>
    </row>
    <row r="554" spans="1:4" ht="24.95" customHeight="1">
      <c r="A554" s="129"/>
      <c r="B554" s="129"/>
      <c r="C554" s="129"/>
      <c r="D554" s="129"/>
    </row>
    <row r="555" spans="1:4" ht="24.95" customHeight="1">
      <c r="A555" s="129"/>
      <c r="B555" s="129"/>
      <c r="C555" s="129"/>
      <c r="D555" s="129"/>
    </row>
    <row r="556" spans="1:4" ht="24.95" customHeight="1">
      <c r="A556" s="129"/>
      <c r="B556" s="129"/>
      <c r="C556" s="129"/>
      <c r="D556" s="129"/>
    </row>
    <row r="557" spans="1:4" ht="24.95" customHeight="1">
      <c r="A557" s="129"/>
      <c r="B557" s="129"/>
      <c r="C557" s="129"/>
      <c r="D557" s="129"/>
    </row>
    <row r="558" spans="1:4" ht="24.95" customHeight="1">
      <c r="A558" s="129"/>
      <c r="B558" s="129"/>
      <c r="C558" s="129"/>
      <c r="D558" s="129"/>
    </row>
    <row r="559" spans="1:4" ht="24.95" customHeight="1">
      <c r="A559" s="129"/>
      <c r="B559" s="129"/>
      <c r="C559" s="129"/>
      <c r="D559" s="129"/>
    </row>
    <row r="560" spans="1:4" ht="24.95" customHeight="1">
      <c r="A560" s="129"/>
      <c r="B560" s="129"/>
      <c r="C560" s="129"/>
      <c r="D560" s="129"/>
    </row>
    <row r="561" spans="1:4" ht="24.95" customHeight="1">
      <c r="A561" s="129"/>
      <c r="B561" s="129"/>
      <c r="C561" s="129"/>
      <c r="D561" s="129"/>
    </row>
    <row r="562" spans="1:4" ht="24.95" customHeight="1">
      <c r="A562" s="129"/>
      <c r="B562" s="129"/>
      <c r="C562" s="129"/>
      <c r="D562" s="129"/>
    </row>
    <row r="563" spans="1:4" ht="24.95" customHeight="1">
      <c r="A563" s="129"/>
      <c r="B563" s="129"/>
      <c r="C563" s="129"/>
      <c r="D563" s="129"/>
    </row>
    <row r="564" spans="1:4" ht="24.95" customHeight="1">
      <c r="A564" s="129"/>
      <c r="B564" s="129"/>
      <c r="C564" s="129"/>
      <c r="D564" s="129"/>
    </row>
    <row r="565" spans="1:4" ht="24.95" customHeight="1">
      <c r="A565" s="129"/>
      <c r="B565" s="129"/>
      <c r="C565" s="129"/>
      <c r="D565" s="129"/>
    </row>
    <row r="566" spans="1:4" ht="24.95" customHeight="1">
      <c r="A566" s="129"/>
      <c r="B566" s="129"/>
      <c r="C566" s="129"/>
      <c r="D566" s="129"/>
    </row>
    <row r="567" spans="1:4" ht="24.95" customHeight="1">
      <c r="A567" s="129"/>
      <c r="B567" s="129"/>
      <c r="C567" s="129"/>
      <c r="D567" s="129"/>
    </row>
    <row r="568" spans="1:4" ht="24.95" customHeight="1">
      <c r="A568" s="129"/>
      <c r="B568" s="129"/>
      <c r="C568" s="129"/>
      <c r="D568" s="129"/>
    </row>
    <row r="569" spans="1:4" ht="24.95" customHeight="1">
      <c r="A569" s="129"/>
      <c r="B569" s="129"/>
      <c r="C569" s="129"/>
      <c r="D569" s="129"/>
    </row>
    <row r="570" spans="1:4" ht="24.95" customHeight="1">
      <c r="A570" s="129"/>
      <c r="B570" s="129"/>
      <c r="C570" s="129"/>
      <c r="D570" s="129"/>
    </row>
    <row r="571" spans="1:4" ht="24.95" customHeight="1">
      <c r="A571" s="129"/>
      <c r="B571" s="129"/>
      <c r="C571" s="129"/>
      <c r="D571" s="129"/>
    </row>
    <row r="572" spans="1:4" ht="24.95" customHeight="1">
      <c r="A572" s="129"/>
      <c r="B572" s="129"/>
      <c r="C572" s="129"/>
      <c r="D572" s="129"/>
    </row>
    <row r="573" spans="1:4" ht="24.95" customHeight="1">
      <c r="A573" s="129"/>
      <c r="B573" s="129"/>
      <c r="C573" s="129"/>
      <c r="D573" s="129"/>
    </row>
    <row r="574" spans="1:4" ht="24.95" customHeight="1">
      <c r="A574" s="129"/>
      <c r="B574" s="129"/>
      <c r="C574" s="129"/>
      <c r="D574" s="129"/>
    </row>
    <row r="575" spans="1:4" ht="24.95" customHeight="1">
      <c r="A575" s="129"/>
      <c r="B575" s="129"/>
      <c r="C575" s="129"/>
      <c r="D575" s="129"/>
    </row>
    <row r="576" spans="1:4" ht="24.95" customHeight="1">
      <c r="A576" s="129"/>
      <c r="B576" s="129"/>
      <c r="C576" s="129"/>
      <c r="D576" s="129"/>
    </row>
    <row r="577" spans="1:4" ht="24.95" customHeight="1">
      <c r="A577" s="129"/>
      <c r="B577" s="129"/>
      <c r="C577" s="129"/>
      <c r="D577" s="129"/>
    </row>
    <row r="578" spans="1:4" ht="24.95" customHeight="1">
      <c r="A578" s="129"/>
      <c r="B578" s="129"/>
      <c r="C578" s="129"/>
      <c r="D578" s="129"/>
    </row>
    <row r="579" spans="1:4" ht="24.95" customHeight="1">
      <c r="A579" s="129"/>
      <c r="B579" s="129"/>
      <c r="C579" s="129"/>
      <c r="D579" s="129"/>
    </row>
    <row r="580" spans="1:4" ht="24.95" customHeight="1">
      <c r="A580" s="129"/>
      <c r="B580" s="129"/>
      <c r="C580" s="129"/>
      <c r="D580" s="129"/>
    </row>
    <row r="581" spans="1:4" ht="24.95" customHeight="1">
      <c r="A581" s="129"/>
      <c r="B581" s="129"/>
      <c r="C581" s="129"/>
      <c r="D581" s="129"/>
    </row>
    <row r="582" spans="1:4" ht="24.95" customHeight="1">
      <c r="A582" s="129"/>
      <c r="B582" s="129"/>
      <c r="C582" s="129"/>
      <c r="D582" s="129"/>
    </row>
    <row r="583" spans="1:4" ht="24.95" customHeight="1">
      <c r="A583" s="129"/>
      <c r="B583" s="129"/>
      <c r="C583" s="129"/>
      <c r="D583" s="129"/>
    </row>
    <row r="584" spans="1:4" ht="24.95" customHeight="1">
      <c r="A584" s="129"/>
      <c r="B584" s="129"/>
      <c r="C584" s="129"/>
      <c r="D584" s="129"/>
    </row>
    <row r="585" spans="1:4" ht="24.95" customHeight="1">
      <c r="A585" s="129"/>
      <c r="B585" s="129"/>
      <c r="C585" s="129"/>
      <c r="D585" s="129"/>
    </row>
    <row r="586" spans="1:4" ht="24.95" customHeight="1">
      <c r="A586" s="129"/>
      <c r="B586" s="129"/>
      <c r="C586" s="129"/>
      <c r="D586" s="129"/>
    </row>
    <row r="587" spans="1:4" ht="24.95" customHeight="1">
      <c r="A587" s="129"/>
      <c r="B587" s="129"/>
      <c r="C587" s="129"/>
      <c r="D587" s="129"/>
    </row>
    <row r="588" spans="1:4" ht="24.95" customHeight="1">
      <c r="A588" s="129"/>
      <c r="B588" s="129"/>
      <c r="C588" s="129"/>
      <c r="D588" s="129"/>
    </row>
    <row r="589" spans="1:4" ht="24.95" customHeight="1">
      <c r="A589" s="129"/>
      <c r="B589" s="129"/>
      <c r="C589" s="129"/>
      <c r="D589" s="129"/>
    </row>
    <row r="590" spans="1:4" ht="24.95" customHeight="1">
      <c r="A590" s="129"/>
      <c r="B590" s="129"/>
      <c r="C590" s="129"/>
      <c r="D590" s="129"/>
    </row>
    <row r="591" spans="1:4" ht="24.95" customHeight="1">
      <c r="A591" s="129"/>
      <c r="B591" s="129"/>
      <c r="C591" s="129"/>
      <c r="D591" s="129"/>
    </row>
    <row r="592" spans="1:4" ht="24.95" customHeight="1">
      <c r="A592" s="129"/>
      <c r="B592" s="129"/>
      <c r="C592" s="129"/>
      <c r="D592" s="129"/>
    </row>
    <row r="593" spans="1:4" ht="24.95" customHeight="1">
      <c r="A593" s="129"/>
      <c r="B593" s="129"/>
      <c r="C593" s="129"/>
      <c r="D593" s="129"/>
    </row>
    <row r="594" spans="1:4" ht="24.95" customHeight="1">
      <c r="A594" s="129"/>
      <c r="B594" s="129"/>
      <c r="C594" s="129"/>
      <c r="D594" s="129"/>
    </row>
    <row r="595" spans="1:4" ht="24.95" customHeight="1">
      <c r="A595" s="129"/>
      <c r="B595" s="129"/>
      <c r="C595" s="129"/>
      <c r="D595" s="129"/>
    </row>
    <row r="596" spans="1:4" ht="24.95" customHeight="1">
      <c r="A596" s="129"/>
      <c r="B596" s="129"/>
      <c r="C596" s="129"/>
      <c r="D596" s="129"/>
    </row>
    <row r="597" spans="1:4" ht="24.95" customHeight="1">
      <c r="A597" s="129"/>
      <c r="B597" s="129"/>
      <c r="C597" s="129"/>
      <c r="D597" s="129"/>
    </row>
    <row r="598" spans="1:4" ht="24.95" customHeight="1">
      <c r="A598" s="129"/>
      <c r="B598" s="129"/>
      <c r="C598" s="129"/>
      <c r="D598" s="129"/>
    </row>
    <row r="599" spans="1:4" ht="24.95" customHeight="1">
      <c r="A599" s="129"/>
      <c r="B599" s="129"/>
      <c r="C599" s="129"/>
      <c r="D599" s="129"/>
    </row>
    <row r="600" spans="1:4" ht="24.95" customHeight="1">
      <c r="A600" s="129"/>
      <c r="B600" s="129"/>
      <c r="C600" s="129"/>
      <c r="D600" s="129"/>
    </row>
    <row r="601" spans="1:4" ht="24.95" customHeight="1">
      <c r="A601" s="129"/>
      <c r="B601" s="129"/>
      <c r="C601" s="129"/>
      <c r="D601" s="129"/>
    </row>
    <row r="602" spans="1:4" ht="24.95" customHeight="1">
      <c r="A602" s="129"/>
      <c r="B602" s="129"/>
      <c r="C602" s="129"/>
      <c r="D602" s="129"/>
    </row>
    <row r="603" spans="1:4" ht="24.95" customHeight="1">
      <c r="A603" s="129"/>
      <c r="B603" s="129"/>
      <c r="C603" s="129"/>
      <c r="D603" s="129"/>
    </row>
    <row r="604" spans="1:4" ht="24.95" customHeight="1">
      <c r="A604" s="129"/>
      <c r="B604" s="129"/>
      <c r="C604" s="129"/>
      <c r="D604" s="129"/>
    </row>
    <row r="605" spans="1:4" ht="24.95" customHeight="1">
      <c r="A605" s="129"/>
      <c r="B605" s="129"/>
      <c r="C605" s="129"/>
      <c r="D605" s="129"/>
    </row>
    <row r="606" spans="1:4" ht="24.95" customHeight="1">
      <c r="A606" s="129"/>
      <c r="B606" s="129"/>
      <c r="C606" s="129"/>
      <c r="D606" s="129"/>
    </row>
    <row r="607" spans="1:4" ht="24.95" customHeight="1">
      <c r="A607" s="129"/>
      <c r="B607" s="129"/>
      <c r="C607" s="129"/>
      <c r="D607" s="129"/>
    </row>
    <row r="608" spans="1:4" ht="24.95" customHeight="1">
      <c r="A608" s="129"/>
      <c r="B608" s="129"/>
      <c r="C608" s="129"/>
      <c r="D608" s="129"/>
    </row>
    <row r="609" spans="1:4" ht="24.95" customHeight="1">
      <c r="A609" s="129"/>
      <c r="B609" s="129"/>
      <c r="C609" s="129"/>
      <c r="D609" s="129"/>
    </row>
    <row r="610" spans="1:4" ht="24.95" customHeight="1">
      <c r="A610" s="129"/>
      <c r="B610" s="129"/>
      <c r="C610" s="129"/>
      <c r="D610" s="129"/>
    </row>
    <row r="611" spans="1:4" ht="24.95" customHeight="1">
      <c r="A611" s="129"/>
      <c r="B611" s="129"/>
      <c r="C611" s="129"/>
      <c r="D611" s="129"/>
    </row>
    <row r="612" spans="1:4" ht="24.95" customHeight="1">
      <c r="A612" s="129"/>
      <c r="B612" s="129"/>
      <c r="C612" s="129"/>
      <c r="D612" s="129"/>
    </row>
    <row r="613" spans="1:4" ht="24.95" customHeight="1">
      <c r="A613" s="129"/>
      <c r="B613" s="129"/>
      <c r="C613" s="129"/>
      <c r="D613" s="129"/>
    </row>
    <row r="614" spans="1:4" ht="24.95" customHeight="1">
      <c r="A614" s="129"/>
      <c r="B614" s="129"/>
      <c r="C614" s="129"/>
      <c r="D614" s="129"/>
    </row>
    <row r="615" spans="1:4" ht="24.95" customHeight="1">
      <c r="A615" s="129"/>
      <c r="B615" s="129"/>
      <c r="C615" s="129"/>
      <c r="D615" s="129"/>
    </row>
    <row r="616" spans="1:4" ht="24.95" customHeight="1">
      <c r="A616" s="129"/>
      <c r="B616" s="129"/>
      <c r="C616" s="129"/>
      <c r="D616" s="129"/>
    </row>
    <row r="617" spans="1:4" ht="24.95" customHeight="1">
      <c r="A617" s="129"/>
      <c r="B617" s="129"/>
      <c r="C617" s="129"/>
      <c r="D617" s="129"/>
    </row>
    <row r="618" spans="1:4" ht="24.95" customHeight="1">
      <c r="A618" s="129"/>
      <c r="B618" s="129"/>
      <c r="C618" s="129"/>
      <c r="D618" s="129"/>
    </row>
    <row r="619" spans="1:4" ht="24.95" customHeight="1">
      <c r="A619" s="129"/>
      <c r="B619" s="129"/>
      <c r="C619" s="129"/>
      <c r="D619" s="129"/>
    </row>
    <row r="620" spans="1:4" ht="24.95" customHeight="1">
      <c r="A620" s="129"/>
      <c r="B620" s="129"/>
      <c r="C620" s="129"/>
      <c r="D620" s="129"/>
    </row>
    <row r="621" spans="1:4" ht="24.95" customHeight="1">
      <c r="A621" s="129"/>
      <c r="B621" s="129"/>
      <c r="C621" s="129"/>
      <c r="D621" s="129"/>
    </row>
    <row r="622" spans="1:4" ht="24.95" customHeight="1">
      <c r="A622" s="129"/>
      <c r="B622" s="129"/>
      <c r="C622" s="129"/>
      <c r="D622" s="129"/>
    </row>
    <row r="623" spans="1:4" ht="24.95" customHeight="1">
      <c r="A623" s="129"/>
      <c r="B623" s="129"/>
      <c r="C623" s="129"/>
      <c r="D623" s="129"/>
    </row>
    <row r="624" spans="1:4" ht="24.95" customHeight="1">
      <c r="A624" s="129"/>
      <c r="B624" s="129"/>
      <c r="C624" s="129"/>
      <c r="D624" s="129"/>
    </row>
    <row r="625" spans="1:4" ht="24.95" customHeight="1">
      <c r="A625" s="129"/>
      <c r="B625" s="129"/>
      <c r="C625" s="129"/>
      <c r="D625" s="129"/>
    </row>
    <row r="626" spans="1:4" ht="24.95" customHeight="1">
      <c r="A626" s="129"/>
      <c r="B626" s="129"/>
      <c r="C626" s="129"/>
      <c r="D626" s="129"/>
    </row>
    <row r="627" spans="1:4" ht="24.95" customHeight="1">
      <c r="A627" s="129"/>
      <c r="B627" s="129"/>
      <c r="C627" s="129"/>
      <c r="D627" s="129"/>
    </row>
    <row r="628" spans="1:4" ht="24.95" customHeight="1">
      <c r="A628" s="129"/>
      <c r="B628" s="129"/>
      <c r="C628" s="129"/>
      <c r="D628" s="129"/>
    </row>
    <row r="629" spans="1:4" ht="24.95" customHeight="1">
      <c r="A629" s="129"/>
      <c r="B629" s="129"/>
      <c r="C629" s="129"/>
      <c r="D629" s="129"/>
    </row>
    <row r="630" spans="1:4" ht="24.95" customHeight="1">
      <c r="A630" s="129"/>
      <c r="B630" s="129"/>
      <c r="C630" s="129"/>
      <c r="D630" s="129"/>
    </row>
    <row r="631" spans="1:4" ht="24.95" customHeight="1">
      <c r="A631" s="129"/>
      <c r="B631" s="129"/>
      <c r="C631" s="129"/>
      <c r="D631" s="129"/>
    </row>
    <row r="632" spans="1:4" ht="24.95" customHeight="1">
      <c r="A632" s="129"/>
      <c r="B632" s="129"/>
      <c r="C632" s="129"/>
      <c r="D632" s="129"/>
    </row>
    <row r="633" spans="1:4" ht="24.95" customHeight="1">
      <c r="A633" s="129"/>
      <c r="B633" s="129"/>
      <c r="C633" s="129"/>
      <c r="D633" s="129"/>
    </row>
    <row r="634" spans="1:4" ht="24.95" customHeight="1">
      <c r="A634" s="129"/>
      <c r="B634" s="129"/>
      <c r="C634" s="129"/>
      <c r="D634" s="129"/>
    </row>
    <row r="635" spans="1:4" ht="24.95" customHeight="1">
      <c r="A635" s="129"/>
      <c r="B635" s="129"/>
      <c r="C635" s="129"/>
      <c r="D635" s="129"/>
    </row>
    <row r="636" spans="1:4" ht="24.95" customHeight="1">
      <c r="A636" s="129"/>
      <c r="B636" s="129"/>
      <c r="C636" s="129"/>
      <c r="D636" s="129"/>
    </row>
    <row r="637" spans="1:4" ht="24.95" customHeight="1">
      <c r="A637" s="129"/>
      <c r="B637" s="129"/>
      <c r="C637" s="129"/>
      <c r="D637" s="129"/>
    </row>
    <row r="638" spans="1:4" ht="24.95" customHeight="1">
      <c r="A638" s="129"/>
      <c r="B638" s="129"/>
      <c r="C638" s="129"/>
      <c r="D638" s="129"/>
    </row>
    <row r="639" spans="1:4" ht="24.95" customHeight="1">
      <c r="A639" s="129"/>
      <c r="B639" s="129"/>
      <c r="C639" s="129"/>
      <c r="D639" s="129"/>
    </row>
    <row r="640" spans="1:4" ht="24.95" customHeight="1">
      <c r="A640" s="129"/>
      <c r="B640" s="129"/>
      <c r="C640" s="129"/>
      <c r="D640" s="129"/>
    </row>
    <row r="641" spans="1:4" ht="24.95" customHeight="1">
      <c r="A641" s="129"/>
      <c r="B641" s="129"/>
      <c r="C641" s="129"/>
      <c r="D641" s="129"/>
    </row>
    <row r="642" spans="1:4" ht="24.95" customHeight="1">
      <c r="A642" s="129"/>
      <c r="B642" s="129"/>
      <c r="C642" s="129"/>
      <c r="D642" s="129"/>
    </row>
    <row r="643" spans="1:4" ht="24.95" customHeight="1">
      <c r="A643" s="129"/>
      <c r="B643" s="129"/>
      <c r="C643" s="129"/>
      <c r="D643" s="129"/>
    </row>
    <row r="644" spans="1:4" ht="24.95" customHeight="1">
      <c r="A644" s="129"/>
      <c r="B644" s="129"/>
      <c r="C644" s="129"/>
      <c r="D644" s="129"/>
    </row>
    <row r="645" spans="1:4" ht="24.95" customHeight="1">
      <c r="A645" s="129"/>
      <c r="B645" s="129"/>
      <c r="C645" s="129"/>
      <c r="D645" s="129"/>
    </row>
    <row r="646" spans="1:4" ht="24.95" customHeight="1">
      <c r="A646" s="129"/>
      <c r="B646" s="129"/>
      <c r="C646" s="129"/>
      <c r="D646" s="129"/>
    </row>
    <row r="647" spans="1:4" ht="24.95" customHeight="1">
      <c r="A647" s="129"/>
      <c r="B647" s="129"/>
      <c r="C647" s="129"/>
      <c r="D647" s="129"/>
    </row>
    <row r="648" spans="1:4" ht="24.95" customHeight="1">
      <c r="A648" s="129"/>
      <c r="B648" s="129"/>
      <c r="C648" s="129"/>
      <c r="D648" s="129"/>
    </row>
    <row r="649" spans="1:4" ht="24.95" customHeight="1">
      <c r="A649" s="129"/>
      <c r="B649" s="129"/>
      <c r="C649" s="129"/>
      <c r="D649" s="129"/>
    </row>
    <row r="650" spans="1:4" ht="24.95" customHeight="1">
      <c r="A650" s="129"/>
      <c r="B650" s="129"/>
      <c r="C650" s="129"/>
      <c r="D650" s="129"/>
    </row>
    <row r="651" spans="1:4" ht="24.95" customHeight="1">
      <c r="A651" s="129"/>
      <c r="B651" s="129"/>
      <c r="C651" s="129"/>
      <c r="D651" s="129"/>
    </row>
    <row r="652" spans="1:4" ht="24.95" customHeight="1">
      <c r="A652" s="129"/>
      <c r="B652" s="129"/>
      <c r="C652" s="129"/>
      <c r="D652" s="129"/>
    </row>
    <row r="653" spans="1:4" ht="24.95" customHeight="1">
      <c r="A653" s="129"/>
      <c r="B653" s="129"/>
      <c r="C653" s="129"/>
      <c r="D653" s="129"/>
    </row>
    <row r="654" spans="1:4" ht="24.95" customHeight="1">
      <c r="A654" s="129"/>
      <c r="B654" s="129"/>
      <c r="C654" s="129"/>
      <c r="D654" s="129"/>
    </row>
    <row r="655" spans="1:4" ht="24.95" customHeight="1">
      <c r="A655" s="129"/>
      <c r="B655" s="129"/>
      <c r="C655" s="129"/>
      <c r="D655" s="129"/>
    </row>
    <row r="656" spans="1:4" ht="24.95" customHeight="1">
      <c r="A656" s="129"/>
      <c r="B656" s="129"/>
      <c r="C656" s="129"/>
      <c r="D656" s="129"/>
    </row>
    <row r="657" spans="1:4" ht="24.95" customHeight="1">
      <c r="A657" s="129"/>
      <c r="B657" s="129"/>
      <c r="C657" s="129"/>
      <c r="D657" s="129"/>
    </row>
    <row r="658" spans="1:4" ht="24.95" customHeight="1">
      <c r="A658" s="129"/>
      <c r="B658" s="129"/>
      <c r="C658" s="129"/>
      <c r="D658" s="129"/>
    </row>
    <row r="659" spans="1:4" ht="24.95" customHeight="1">
      <c r="A659" s="129"/>
      <c r="B659" s="129"/>
      <c r="C659" s="129"/>
      <c r="D659" s="129"/>
    </row>
    <row r="660" spans="1:4" ht="24.95" customHeight="1">
      <c r="A660" s="129"/>
      <c r="B660" s="129"/>
      <c r="C660" s="129"/>
      <c r="D660" s="129"/>
    </row>
    <row r="661" spans="1:4" ht="24.95" customHeight="1">
      <c r="A661" s="129"/>
      <c r="B661" s="129"/>
      <c r="C661" s="129"/>
      <c r="D661" s="129"/>
    </row>
    <row r="662" spans="1:4" ht="24.95" customHeight="1">
      <c r="A662" s="129"/>
      <c r="B662" s="129"/>
      <c r="C662" s="129"/>
      <c r="D662" s="129"/>
    </row>
    <row r="663" spans="1:4" ht="24.95" customHeight="1">
      <c r="A663" s="129"/>
      <c r="B663" s="129"/>
      <c r="C663" s="129"/>
      <c r="D663" s="129"/>
    </row>
    <row r="664" spans="1:4" ht="24.95" customHeight="1">
      <c r="A664" s="129"/>
      <c r="B664" s="129"/>
      <c r="C664" s="129"/>
      <c r="D664" s="129"/>
    </row>
    <row r="665" spans="1:4" ht="24.95" customHeight="1">
      <c r="A665" s="129"/>
      <c r="B665" s="129"/>
      <c r="C665" s="129"/>
      <c r="D665" s="129"/>
    </row>
    <row r="666" spans="1:4" ht="24.95" customHeight="1">
      <c r="A666" s="129"/>
      <c r="B666" s="129"/>
      <c r="C666" s="129"/>
      <c r="D666" s="129"/>
    </row>
    <row r="667" spans="1:4" ht="24.95" customHeight="1">
      <c r="A667" s="129"/>
      <c r="B667" s="129"/>
      <c r="C667" s="129"/>
      <c r="D667" s="129"/>
    </row>
    <row r="668" spans="1:4" ht="24.95" customHeight="1">
      <c r="A668" s="129"/>
      <c r="B668" s="129"/>
      <c r="C668" s="129"/>
      <c r="D668" s="129"/>
    </row>
    <row r="669" spans="1:4" ht="24.95" customHeight="1">
      <c r="A669" s="129"/>
      <c r="B669" s="129"/>
      <c r="C669" s="129"/>
      <c r="D669" s="129"/>
    </row>
    <row r="670" spans="1:4" ht="24.95" customHeight="1">
      <c r="A670" s="129"/>
      <c r="B670" s="129"/>
      <c r="C670" s="129"/>
      <c r="D670" s="129"/>
    </row>
    <row r="671" spans="1:4" ht="24.95" customHeight="1">
      <c r="A671" s="129"/>
      <c r="B671" s="129"/>
      <c r="C671" s="129"/>
      <c r="D671" s="129"/>
    </row>
    <row r="672" spans="1:4" ht="24.95" customHeight="1">
      <c r="A672" s="129"/>
      <c r="B672" s="129"/>
      <c r="C672" s="129"/>
      <c r="D672" s="129"/>
    </row>
    <row r="673" spans="1:4" ht="24.95" customHeight="1">
      <c r="A673" s="129"/>
      <c r="B673" s="129"/>
      <c r="C673" s="129"/>
      <c r="D673" s="129"/>
    </row>
    <row r="674" spans="1:4" ht="24.95" customHeight="1">
      <c r="A674" s="129"/>
      <c r="B674" s="129"/>
      <c r="C674" s="129"/>
      <c r="D674" s="129"/>
    </row>
    <row r="675" spans="1:4" ht="24.95" customHeight="1">
      <c r="A675" s="129"/>
      <c r="B675" s="129"/>
      <c r="C675" s="129"/>
      <c r="D675" s="129"/>
    </row>
    <row r="676" spans="1:4" ht="24.95" customHeight="1">
      <c r="A676" s="129"/>
      <c r="B676" s="129"/>
      <c r="C676" s="129"/>
      <c r="D676" s="129"/>
    </row>
    <row r="677" spans="1:4" ht="24.95" customHeight="1">
      <c r="A677" s="129"/>
      <c r="B677" s="129"/>
      <c r="C677" s="129"/>
      <c r="D677" s="129"/>
    </row>
    <row r="678" spans="1:4" ht="24.95" customHeight="1">
      <c r="A678" s="129"/>
      <c r="B678" s="129"/>
      <c r="C678" s="129"/>
      <c r="D678" s="129"/>
    </row>
    <row r="679" spans="1:4" ht="24.95" customHeight="1">
      <c r="A679" s="129"/>
      <c r="B679" s="129"/>
      <c r="C679" s="129"/>
      <c r="D679" s="129"/>
    </row>
    <row r="680" spans="1:4" ht="24.95" customHeight="1">
      <c r="A680" s="129"/>
      <c r="B680" s="129"/>
      <c r="C680" s="129"/>
      <c r="D680" s="129"/>
    </row>
    <row r="681" spans="1:4" ht="24.95" customHeight="1">
      <c r="A681" s="129"/>
      <c r="B681" s="129"/>
      <c r="C681" s="129"/>
      <c r="D681" s="129"/>
    </row>
    <row r="682" spans="1:4" ht="24.95" customHeight="1">
      <c r="A682" s="129"/>
      <c r="B682" s="129"/>
      <c r="C682" s="129"/>
      <c r="D682" s="129"/>
    </row>
    <row r="683" spans="1:4" ht="24.95" customHeight="1">
      <c r="A683" s="129"/>
      <c r="B683" s="129"/>
      <c r="C683" s="129"/>
      <c r="D683" s="129"/>
    </row>
    <row r="684" spans="1:4" ht="24.95" customHeight="1">
      <c r="A684" s="129"/>
      <c r="B684" s="129"/>
      <c r="C684" s="129"/>
      <c r="D684" s="129"/>
    </row>
    <row r="685" spans="1:4" ht="24.95" customHeight="1">
      <c r="A685" s="129"/>
      <c r="B685" s="129"/>
      <c r="C685" s="129"/>
      <c r="D685" s="129"/>
    </row>
    <row r="686" spans="1:4" ht="24.95" customHeight="1">
      <c r="A686" s="129"/>
      <c r="B686" s="129"/>
      <c r="C686" s="129"/>
      <c r="D686" s="129"/>
    </row>
    <row r="687" spans="1:4" ht="24.95" customHeight="1">
      <c r="A687" s="129"/>
      <c r="B687" s="129"/>
      <c r="C687" s="129"/>
      <c r="D687" s="129"/>
    </row>
    <row r="688" spans="1:4" ht="24.95" customHeight="1">
      <c r="A688" s="129"/>
      <c r="B688" s="129"/>
      <c r="C688" s="129"/>
      <c r="D688" s="129"/>
    </row>
    <row r="689" spans="1:4" ht="24.95" customHeight="1">
      <c r="A689" s="129"/>
      <c r="B689" s="129"/>
      <c r="C689" s="129"/>
      <c r="D689" s="129"/>
    </row>
    <row r="690" spans="1:4" ht="24.95" customHeight="1">
      <c r="A690" s="129"/>
      <c r="B690" s="129"/>
      <c r="C690" s="129"/>
      <c r="D690" s="129"/>
    </row>
    <row r="691" spans="1:4" ht="24.95" customHeight="1">
      <c r="A691" s="129"/>
      <c r="B691" s="129"/>
      <c r="C691" s="129"/>
      <c r="D691" s="129"/>
    </row>
    <row r="692" spans="1:4" ht="24.95" customHeight="1">
      <c r="A692" s="129"/>
      <c r="B692" s="129"/>
      <c r="C692" s="129"/>
      <c r="D692" s="129"/>
    </row>
    <row r="693" spans="1:4" ht="24.95" customHeight="1">
      <c r="A693" s="129"/>
      <c r="B693" s="129"/>
      <c r="C693" s="129"/>
      <c r="D693" s="129"/>
    </row>
    <row r="694" spans="1:4" ht="24.95" customHeight="1">
      <c r="A694" s="129"/>
      <c r="B694" s="129"/>
      <c r="C694" s="129"/>
      <c r="D694" s="129"/>
    </row>
    <row r="695" spans="1:4" ht="24.95" customHeight="1">
      <c r="A695" s="129"/>
      <c r="B695" s="129"/>
      <c r="C695" s="129"/>
      <c r="D695" s="129"/>
    </row>
    <row r="696" spans="1:4" ht="24.95" customHeight="1">
      <c r="A696" s="129"/>
      <c r="B696" s="129"/>
      <c r="C696" s="129"/>
      <c r="D696" s="129"/>
    </row>
    <row r="697" spans="1:4" ht="24.95" customHeight="1">
      <c r="A697" s="129"/>
      <c r="B697" s="129"/>
      <c r="C697" s="129"/>
      <c r="D697" s="129"/>
    </row>
    <row r="698" spans="1:4" ht="24.95" customHeight="1">
      <c r="A698" s="129"/>
      <c r="B698" s="129"/>
      <c r="C698" s="129"/>
      <c r="D698" s="129"/>
    </row>
    <row r="699" spans="1:4" ht="24.95" customHeight="1">
      <c r="A699" s="129"/>
      <c r="B699" s="129"/>
      <c r="C699" s="129"/>
      <c r="D699" s="129"/>
    </row>
    <row r="700" spans="1:4" ht="24.95" customHeight="1">
      <c r="A700" s="129"/>
      <c r="B700" s="129"/>
      <c r="C700" s="129"/>
      <c r="D700" s="129"/>
    </row>
    <row r="701" spans="1:4" ht="24.95" customHeight="1">
      <c r="A701" s="129"/>
      <c r="B701" s="129"/>
      <c r="C701" s="129"/>
      <c r="D701" s="129"/>
    </row>
    <row r="702" spans="1:4" ht="24.95" customHeight="1">
      <c r="A702" s="129"/>
      <c r="B702" s="129"/>
      <c r="C702" s="129"/>
      <c r="D702" s="129"/>
    </row>
    <row r="703" spans="1:4" ht="24.95" customHeight="1">
      <c r="A703" s="129"/>
      <c r="B703" s="129"/>
      <c r="C703" s="129"/>
      <c r="D703" s="129"/>
    </row>
    <row r="704" spans="1:4" ht="24.95" customHeight="1">
      <c r="A704" s="129"/>
      <c r="B704" s="129"/>
      <c r="C704" s="129"/>
      <c r="D704" s="129"/>
    </row>
    <row r="705" spans="1:4" ht="24.95" customHeight="1">
      <c r="A705" s="129"/>
      <c r="B705" s="129"/>
      <c r="C705" s="129"/>
      <c r="D705" s="129"/>
    </row>
    <row r="706" spans="1:4" ht="24.95" customHeight="1">
      <c r="A706" s="129"/>
      <c r="B706" s="129"/>
      <c r="C706" s="129"/>
      <c r="D706" s="129"/>
    </row>
    <row r="707" spans="1:4" ht="24.95" customHeight="1">
      <c r="A707" s="129"/>
      <c r="B707" s="129"/>
      <c r="C707" s="129"/>
      <c r="D707" s="129"/>
    </row>
    <row r="708" spans="1:4" ht="24.95" customHeight="1">
      <c r="A708" s="129"/>
      <c r="B708" s="129"/>
      <c r="C708" s="129"/>
      <c r="D708" s="129"/>
    </row>
    <row r="709" spans="1:4" ht="24.95" customHeight="1">
      <c r="A709" s="129"/>
      <c r="B709" s="129"/>
      <c r="C709" s="129"/>
      <c r="D709" s="129"/>
    </row>
    <row r="710" spans="1:4" ht="24.95" customHeight="1">
      <c r="A710" s="129"/>
      <c r="B710" s="129"/>
      <c r="C710" s="129"/>
      <c r="D710" s="129"/>
    </row>
    <row r="711" spans="1:4" ht="24.95" customHeight="1">
      <c r="A711" s="129"/>
      <c r="B711" s="129"/>
      <c r="C711" s="129"/>
      <c r="D711" s="129"/>
    </row>
    <row r="712" spans="1:4" ht="24.95" customHeight="1">
      <c r="A712" s="129"/>
      <c r="B712" s="129"/>
      <c r="C712" s="129"/>
      <c r="D712" s="129"/>
    </row>
    <row r="713" spans="1:4" ht="24.95" customHeight="1">
      <c r="A713" s="129"/>
      <c r="B713" s="129"/>
      <c r="C713" s="129"/>
      <c r="D713" s="129"/>
    </row>
    <row r="714" spans="1:4" ht="24.95" customHeight="1">
      <c r="A714" s="129"/>
      <c r="B714" s="129"/>
      <c r="C714" s="129"/>
      <c r="D714" s="129"/>
    </row>
    <row r="715" spans="1:4" ht="24.95" customHeight="1">
      <c r="A715" s="129"/>
      <c r="B715" s="129"/>
      <c r="C715" s="129"/>
      <c r="D715" s="129"/>
    </row>
    <row r="716" spans="1:4" ht="24.95" customHeight="1">
      <c r="A716" s="129"/>
      <c r="B716" s="129"/>
      <c r="C716" s="129"/>
      <c r="D716" s="129"/>
    </row>
    <row r="717" spans="1:4" ht="24.95" customHeight="1">
      <c r="A717" s="129"/>
      <c r="B717" s="129"/>
      <c r="C717" s="129"/>
      <c r="D717" s="129"/>
    </row>
    <row r="718" spans="1:4" ht="24.95" customHeight="1">
      <c r="A718" s="129"/>
      <c r="B718" s="129"/>
      <c r="C718" s="129"/>
      <c r="D718" s="129"/>
    </row>
    <row r="719" spans="1:4" ht="24.95" customHeight="1">
      <c r="A719" s="129"/>
      <c r="B719" s="129"/>
      <c r="C719" s="129"/>
      <c r="D719" s="129"/>
    </row>
    <row r="720" spans="1:4" ht="24.95" customHeight="1">
      <c r="A720" s="129"/>
      <c r="B720" s="129"/>
      <c r="C720" s="129"/>
      <c r="D720" s="129"/>
    </row>
    <row r="721" spans="1:4" ht="24.95" customHeight="1">
      <c r="A721" s="129"/>
      <c r="B721" s="129"/>
      <c r="C721" s="129"/>
      <c r="D721" s="129"/>
    </row>
    <row r="722" spans="1:4" ht="24.95" customHeight="1">
      <c r="A722" s="129"/>
      <c r="B722" s="129"/>
      <c r="C722" s="129"/>
      <c r="D722" s="129"/>
    </row>
    <row r="723" spans="1:4" ht="24.95" customHeight="1">
      <c r="A723" s="129"/>
      <c r="B723" s="129"/>
      <c r="C723" s="129"/>
      <c r="D723" s="129"/>
    </row>
    <row r="724" spans="1:4" ht="24.95" customHeight="1">
      <c r="A724" s="129"/>
      <c r="B724" s="129"/>
      <c r="C724" s="129"/>
      <c r="D724" s="129"/>
    </row>
    <row r="725" spans="1:4" ht="24.95" customHeight="1">
      <c r="A725" s="129"/>
      <c r="B725" s="129"/>
      <c r="C725" s="129"/>
      <c r="D725" s="129"/>
    </row>
    <row r="726" spans="1:4" ht="24.95" customHeight="1">
      <c r="A726" s="129"/>
      <c r="B726" s="129"/>
      <c r="C726" s="129"/>
      <c r="D726" s="129"/>
    </row>
    <row r="727" spans="1:4" ht="24.95" customHeight="1">
      <c r="A727" s="129"/>
      <c r="B727" s="129"/>
      <c r="C727" s="129"/>
      <c r="D727" s="129"/>
    </row>
    <row r="728" spans="1:4" ht="24.95" customHeight="1">
      <c r="A728" s="129"/>
      <c r="B728" s="129"/>
      <c r="C728" s="129"/>
      <c r="D728" s="129"/>
    </row>
    <row r="729" spans="1:4" ht="24.95" customHeight="1">
      <c r="A729" s="129"/>
      <c r="B729" s="129"/>
      <c r="C729" s="129"/>
      <c r="D729" s="129"/>
    </row>
    <row r="730" spans="1:4" ht="24.95" customHeight="1">
      <c r="A730" s="129"/>
      <c r="B730" s="129"/>
      <c r="C730" s="129"/>
      <c r="D730" s="129"/>
    </row>
    <row r="731" spans="1:4" ht="24.95" customHeight="1">
      <c r="A731" s="129"/>
      <c r="B731" s="129"/>
      <c r="C731" s="129"/>
      <c r="D731" s="129"/>
    </row>
    <row r="732" spans="1:4" ht="24.95" customHeight="1">
      <c r="A732" s="129"/>
      <c r="B732" s="129"/>
      <c r="C732" s="129"/>
      <c r="D732" s="129"/>
    </row>
    <row r="733" spans="1:4" ht="24.95" customHeight="1">
      <c r="A733" s="129"/>
      <c r="B733" s="129"/>
      <c r="C733" s="129"/>
      <c r="D733" s="129"/>
    </row>
    <row r="734" spans="1:4" ht="24.95" customHeight="1">
      <c r="A734" s="129"/>
      <c r="B734" s="129"/>
      <c r="C734" s="129"/>
      <c r="D734" s="129"/>
    </row>
    <row r="735" spans="1:4" ht="24.95" customHeight="1">
      <c r="A735" s="129"/>
      <c r="B735" s="129"/>
      <c r="C735" s="129"/>
      <c r="D735" s="129"/>
    </row>
    <row r="736" spans="1:4" ht="24.95" customHeight="1">
      <c r="A736" s="129"/>
      <c r="B736" s="129"/>
      <c r="C736" s="129"/>
      <c r="D736" s="129"/>
    </row>
    <row r="737" spans="1:4" ht="24.95" customHeight="1">
      <c r="A737" s="129"/>
      <c r="B737" s="129"/>
      <c r="C737" s="129"/>
      <c r="D737" s="129"/>
    </row>
    <row r="738" spans="1:4" ht="24.95" customHeight="1">
      <c r="A738" s="129"/>
      <c r="B738" s="129"/>
      <c r="C738" s="129"/>
      <c r="D738" s="129"/>
    </row>
    <row r="739" spans="1:4" ht="24.95" customHeight="1">
      <c r="A739" s="129"/>
      <c r="B739" s="129"/>
      <c r="C739" s="129"/>
      <c r="D739" s="129"/>
    </row>
    <row r="740" spans="1:4" ht="24.95" customHeight="1">
      <c r="A740" s="129"/>
      <c r="B740" s="129"/>
      <c r="C740" s="129"/>
      <c r="D740" s="129"/>
    </row>
    <row r="741" spans="1:4" ht="24.95" customHeight="1">
      <c r="A741" s="129"/>
      <c r="B741" s="129"/>
      <c r="C741" s="129"/>
      <c r="D741" s="129"/>
    </row>
    <row r="742" spans="1:4" ht="24.95" customHeight="1">
      <c r="A742" s="129"/>
      <c r="B742" s="129"/>
      <c r="C742" s="129"/>
      <c r="D742" s="129"/>
    </row>
    <row r="743" spans="1:4" ht="24.95" customHeight="1">
      <c r="A743" s="129"/>
      <c r="B743" s="129"/>
      <c r="C743" s="129"/>
      <c r="D743" s="129"/>
    </row>
    <row r="744" spans="1:4" ht="24.95" customHeight="1">
      <c r="A744" s="129"/>
      <c r="B744" s="129"/>
      <c r="C744" s="129"/>
      <c r="D744" s="129"/>
    </row>
    <row r="745" spans="1:4" ht="24.95" customHeight="1">
      <c r="A745" s="129"/>
      <c r="B745" s="129"/>
      <c r="C745" s="129"/>
      <c r="D745" s="129"/>
    </row>
    <row r="746" spans="1:4" ht="24.95" customHeight="1">
      <c r="A746" s="129"/>
      <c r="B746" s="129"/>
      <c r="C746" s="129"/>
      <c r="D746" s="129"/>
    </row>
    <row r="747" spans="1:4" ht="24.95" customHeight="1">
      <c r="A747" s="129"/>
      <c r="B747" s="129"/>
      <c r="C747" s="129"/>
      <c r="D747" s="129"/>
    </row>
    <row r="748" spans="1:4" ht="24.95" customHeight="1">
      <c r="A748" s="129"/>
      <c r="B748" s="129"/>
      <c r="C748" s="129"/>
      <c r="D748" s="129"/>
    </row>
    <row r="749" spans="1:4" ht="24.95" customHeight="1">
      <c r="A749" s="129"/>
      <c r="B749" s="129"/>
      <c r="C749" s="129"/>
      <c r="D749" s="129"/>
    </row>
    <row r="750" spans="1:4" ht="24.95" customHeight="1">
      <c r="A750" s="129"/>
      <c r="B750" s="129"/>
      <c r="C750" s="129"/>
      <c r="D750" s="129"/>
    </row>
    <row r="751" spans="1:4" ht="24.95" customHeight="1">
      <c r="A751" s="129"/>
      <c r="B751" s="129"/>
      <c r="C751" s="129"/>
      <c r="D751" s="129"/>
    </row>
    <row r="752" spans="1:4" ht="24.95" customHeight="1">
      <c r="A752" s="129"/>
      <c r="B752" s="129"/>
      <c r="C752" s="129"/>
      <c r="D752" s="129"/>
    </row>
    <row r="753" spans="1:4" ht="24.95" customHeight="1">
      <c r="A753" s="129"/>
      <c r="B753" s="129"/>
      <c r="C753" s="129"/>
      <c r="D753" s="129"/>
    </row>
    <row r="754" spans="1:4" ht="24.95" customHeight="1">
      <c r="A754" s="129"/>
      <c r="B754" s="129"/>
      <c r="C754" s="129"/>
      <c r="D754" s="129"/>
    </row>
    <row r="755" spans="1:4" ht="24.95" customHeight="1">
      <c r="A755" s="129"/>
      <c r="B755" s="129"/>
      <c r="C755" s="129"/>
      <c r="D755" s="129"/>
    </row>
    <row r="756" spans="1:4" ht="24.95" customHeight="1">
      <c r="A756" s="129"/>
      <c r="B756" s="129"/>
      <c r="C756" s="129"/>
      <c r="D756" s="129"/>
    </row>
    <row r="757" spans="1:4" ht="24.95" customHeight="1">
      <c r="A757" s="129"/>
      <c r="B757" s="129"/>
      <c r="C757" s="129"/>
      <c r="D757" s="129"/>
    </row>
    <row r="758" spans="1:4" ht="24.95" customHeight="1">
      <c r="A758" s="129"/>
      <c r="B758" s="129"/>
      <c r="C758" s="129"/>
      <c r="D758" s="129"/>
    </row>
    <row r="759" spans="1:4" ht="24.95" customHeight="1">
      <c r="A759" s="129"/>
      <c r="B759" s="129"/>
      <c r="C759" s="129"/>
      <c r="D759" s="129"/>
    </row>
    <row r="760" spans="1:4" ht="24.95" customHeight="1">
      <c r="A760" s="129"/>
      <c r="B760" s="129"/>
      <c r="C760" s="129"/>
      <c r="D760" s="129"/>
    </row>
    <row r="761" spans="1:4" ht="24.95" customHeight="1">
      <c r="A761" s="129"/>
      <c r="B761" s="129"/>
      <c r="C761" s="129"/>
      <c r="D761" s="129"/>
    </row>
    <row r="762" spans="1:4" ht="24.95" customHeight="1">
      <c r="A762" s="129"/>
      <c r="B762" s="129"/>
      <c r="C762" s="129"/>
      <c r="D762" s="129"/>
    </row>
    <row r="763" spans="1:4" ht="24.95" customHeight="1">
      <c r="A763" s="129"/>
      <c r="B763" s="129"/>
      <c r="C763" s="129"/>
      <c r="D763" s="129"/>
    </row>
    <row r="764" spans="1:4" ht="24.95" customHeight="1">
      <c r="A764" s="129"/>
      <c r="B764" s="129"/>
      <c r="C764" s="129"/>
      <c r="D764" s="129"/>
    </row>
    <row r="765" spans="1:4" ht="24.95" customHeight="1">
      <c r="A765" s="129"/>
      <c r="B765" s="129"/>
      <c r="C765" s="129"/>
      <c r="D765" s="129"/>
    </row>
    <row r="766" spans="1:4" ht="24.95" customHeight="1">
      <c r="A766" s="129"/>
      <c r="B766" s="129"/>
      <c r="C766" s="129"/>
      <c r="D766" s="129"/>
    </row>
    <row r="767" spans="1:4" ht="24.95" customHeight="1">
      <c r="A767" s="129"/>
      <c r="B767" s="129"/>
      <c r="C767" s="129"/>
      <c r="D767" s="129"/>
    </row>
    <row r="768" spans="1:4" ht="24.95" customHeight="1">
      <c r="A768" s="129"/>
      <c r="B768" s="129"/>
      <c r="C768" s="129"/>
      <c r="D768" s="129"/>
    </row>
    <row r="769" spans="1:4" ht="24.95" customHeight="1">
      <c r="A769" s="129"/>
      <c r="B769" s="129"/>
      <c r="C769" s="129"/>
      <c r="D769" s="129"/>
    </row>
    <row r="770" spans="1:4" ht="24.95" customHeight="1">
      <c r="A770" s="129"/>
      <c r="B770" s="129"/>
      <c r="C770" s="129"/>
      <c r="D770" s="129"/>
    </row>
    <row r="771" spans="1:4" ht="24.95" customHeight="1">
      <c r="A771" s="129"/>
      <c r="B771" s="129"/>
      <c r="C771" s="129"/>
      <c r="D771" s="129"/>
    </row>
    <row r="772" spans="1:4" ht="24.95" customHeight="1">
      <c r="A772" s="129"/>
      <c r="B772" s="129"/>
      <c r="C772" s="129"/>
      <c r="D772" s="129"/>
    </row>
    <row r="773" spans="1:4" ht="24.95" customHeight="1">
      <c r="A773" s="129"/>
      <c r="B773" s="129"/>
      <c r="C773" s="129"/>
      <c r="D773" s="129"/>
    </row>
    <row r="774" spans="1:4" ht="24.95" customHeight="1">
      <c r="A774" s="129"/>
      <c r="B774" s="129"/>
      <c r="C774" s="129"/>
      <c r="D774" s="129"/>
    </row>
    <row r="775" spans="1:4" ht="24.95" customHeight="1">
      <c r="A775" s="129"/>
      <c r="B775" s="129"/>
      <c r="C775" s="129"/>
      <c r="D775" s="129"/>
    </row>
    <row r="776" spans="1:4" ht="24.95" customHeight="1">
      <c r="A776" s="129"/>
      <c r="B776" s="129"/>
      <c r="C776" s="129"/>
      <c r="D776" s="129"/>
    </row>
    <row r="777" spans="1:4" ht="24.95" customHeight="1">
      <c r="A777" s="129"/>
      <c r="B777" s="129"/>
      <c r="C777" s="129"/>
      <c r="D777" s="129"/>
    </row>
    <row r="778" spans="1:4" ht="24.95" customHeight="1">
      <c r="A778" s="129"/>
      <c r="B778" s="129"/>
      <c r="C778" s="129"/>
      <c r="D778" s="129"/>
    </row>
    <row r="779" spans="1:4" ht="24.95" customHeight="1">
      <c r="A779" s="129"/>
      <c r="B779" s="129"/>
      <c r="C779" s="129"/>
      <c r="D779" s="129"/>
    </row>
    <row r="780" spans="1:4" ht="24.95" customHeight="1">
      <c r="A780" s="129"/>
      <c r="B780" s="129"/>
      <c r="C780" s="129"/>
      <c r="D780" s="129"/>
    </row>
    <row r="781" spans="1:4" ht="24.95" customHeight="1">
      <c r="A781" s="129"/>
      <c r="B781" s="129"/>
      <c r="C781" s="129"/>
      <c r="D781" s="129"/>
    </row>
    <row r="782" spans="1:4" ht="24.95" customHeight="1">
      <c r="A782" s="129"/>
      <c r="B782" s="129"/>
      <c r="C782" s="129"/>
      <c r="D782" s="129"/>
    </row>
    <row r="783" spans="1:4" ht="24.95" customHeight="1">
      <c r="A783" s="129"/>
      <c r="B783" s="129"/>
      <c r="C783" s="129"/>
      <c r="D783" s="129"/>
    </row>
    <row r="784" spans="1:4" ht="24.95" customHeight="1">
      <c r="A784" s="129"/>
      <c r="B784" s="129"/>
      <c r="C784" s="129"/>
      <c r="D784" s="129"/>
    </row>
    <row r="785" spans="1:4" ht="24.95" customHeight="1">
      <c r="A785" s="129"/>
      <c r="B785" s="129"/>
      <c r="C785" s="129"/>
      <c r="D785" s="129"/>
    </row>
    <row r="786" spans="1:4" ht="24.95" customHeight="1">
      <c r="A786" s="129"/>
      <c r="B786" s="129"/>
      <c r="C786" s="129"/>
      <c r="D786" s="129"/>
    </row>
    <row r="787" spans="1:4" ht="24.95" customHeight="1">
      <c r="A787" s="129"/>
      <c r="B787" s="129"/>
      <c r="C787" s="129"/>
      <c r="D787" s="129"/>
    </row>
    <row r="788" spans="1:4" ht="24.95" customHeight="1">
      <c r="A788" s="129"/>
      <c r="B788" s="129"/>
      <c r="C788" s="129"/>
      <c r="D788" s="129"/>
    </row>
    <row r="789" spans="1:4" ht="24.95" customHeight="1">
      <c r="A789" s="129"/>
      <c r="B789" s="129"/>
      <c r="C789" s="129"/>
      <c r="D789" s="129"/>
    </row>
    <row r="790" spans="1:4" ht="24.95" customHeight="1">
      <c r="A790" s="129"/>
      <c r="B790" s="129"/>
      <c r="C790" s="129"/>
      <c r="D790" s="129"/>
    </row>
    <row r="791" spans="1:4" ht="24.95" customHeight="1">
      <c r="A791" s="129"/>
      <c r="B791" s="129"/>
      <c r="C791" s="129"/>
      <c r="D791" s="129"/>
    </row>
    <row r="792" spans="1:4" ht="24.95" customHeight="1">
      <c r="A792" s="129"/>
      <c r="B792" s="129"/>
      <c r="C792" s="129"/>
      <c r="D792" s="129"/>
    </row>
    <row r="793" spans="1:4" ht="24.95" customHeight="1">
      <c r="A793" s="129"/>
      <c r="B793" s="129"/>
      <c r="C793" s="129"/>
      <c r="D793" s="129"/>
    </row>
    <row r="794" spans="1:4" ht="24.95" customHeight="1">
      <c r="A794" s="129"/>
      <c r="B794" s="129"/>
      <c r="C794" s="129"/>
      <c r="D794" s="129"/>
    </row>
    <row r="795" spans="1:4" ht="24.95" customHeight="1">
      <c r="A795" s="129"/>
      <c r="B795" s="129"/>
      <c r="C795" s="129"/>
      <c r="D795" s="129"/>
    </row>
    <row r="796" spans="1:4" ht="24.95" customHeight="1">
      <c r="A796" s="129"/>
      <c r="B796" s="129"/>
      <c r="C796" s="129"/>
      <c r="D796" s="129"/>
    </row>
    <row r="797" spans="1:4" ht="24.95" customHeight="1">
      <c r="A797" s="129"/>
      <c r="B797" s="129"/>
      <c r="C797" s="129"/>
      <c r="D797" s="129"/>
    </row>
    <row r="798" spans="1:4" ht="24.95" customHeight="1">
      <c r="A798" s="129"/>
      <c r="B798" s="129"/>
      <c r="C798" s="129"/>
      <c r="D798" s="129"/>
    </row>
    <row r="799" spans="1:4" ht="24.95" customHeight="1">
      <c r="A799" s="129"/>
      <c r="B799" s="129"/>
      <c r="C799" s="129"/>
      <c r="D799" s="129"/>
    </row>
    <row r="800" spans="1:4" ht="24.95" customHeight="1">
      <c r="A800" s="129"/>
      <c r="B800" s="129"/>
      <c r="C800" s="129"/>
      <c r="D800" s="129"/>
    </row>
    <row r="801" spans="1:4" ht="24.95" customHeight="1">
      <c r="A801" s="129"/>
      <c r="B801" s="129"/>
      <c r="C801" s="129"/>
      <c r="D801" s="129"/>
    </row>
    <row r="802" spans="1:4" ht="24.95" customHeight="1">
      <c r="A802" s="129"/>
      <c r="B802" s="129"/>
      <c r="C802" s="129"/>
      <c r="D802" s="129"/>
    </row>
    <row r="803" spans="1:4" ht="24.95" customHeight="1">
      <c r="A803" s="129"/>
      <c r="B803" s="129"/>
      <c r="C803" s="129"/>
      <c r="D803" s="129"/>
    </row>
    <row r="804" spans="1:4" ht="24.95" customHeight="1">
      <c r="A804" s="129"/>
      <c r="B804" s="129"/>
      <c r="C804" s="129"/>
      <c r="D804" s="129"/>
    </row>
    <row r="805" spans="1:4" ht="24.95" customHeight="1">
      <c r="A805" s="129"/>
      <c r="B805" s="129"/>
      <c r="C805" s="129"/>
      <c r="D805" s="129"/>
    </row>
    <row r="806" spans="1:4" ht="24.95" customHeight="1">
      <c r="A806" s="129"/>
      <c r="B806" s="129"/>
      <c r="C806" s="129"/>
      <c r="D806" s="129"/>
    </row>
    <row r="807" spans="1:4" ht="24.95" customHeight="1">
      <c r="A807" s="129"/>
      <c r="B807" s="129"/>
      <c r="C807" s="129"/>
      <c r="D807" s="129"/>
    </row>
    <row r="808" spans="1:4" ht="24.95" customHeight="1">
      <c r="A808" s="129"/>
      <c r="B808" s="129"/>
      <c r="C808" s="129"/>
      <c r="D808" s="129"/>
    </row>
    <row r="809" spans="1:4" ht="24.95" customHeight="1">
      <c r="A809" s="129"/>
      <c r="B809" s="129"/>
      <c r="C809" s="129"/>
      <c r="D809" s="129"/>
    </row>
    <row r="810" spans="1:4" ht="24.95" customHeight="1">
      <c r="A810" s="129"/>
      <c r="B810" s="129"/>
      <c r="C810" s="129"/>
      <c r="D810" s="129"/>
    </row>
    <row r="811" spans="1:4" ht="24.95" customHeight="1">
      <c r="A811" s="129"/>
      <c r="B811" s="129"/>
      <c r="C811" s="129"/>
      <c r="D811" s="129"/>
    </row>
    <row r="812" spans="1:4" ht="24.95" customHeight="1">
      <c r="A812" s="129"/>
      <c r="B812" s="129"/>
      <c r="C812" s="129"/>
      <c r="D812" s="129"/>
    </row>
    <row r="813" spans="1:4" ht="24.95" customHeight="1">
      <c r="A813" s="129"/>
      <c r="B813" s="129"/>
      <c r="C813" s="129"/>
      <c r="D813" s="129"/>
    </row>
    <row r="814" spans="1:4" ht="24.95" customHeight="1">
      <c r="A814" s="129"/>
      <c r="B814" s="129"/>
      <c r="C814" s="129"/>
      <c r="D814" s="129"/>
    </row>
    <row r="815" spans="1:4" ht="24.95" customHeight="1">
      <c r="A815" s="129"/>
      <c r="B815" s="129"/>
      <c r="C815" s="129"/>
      <c r="D815" s="129"/>
    </row>
    <row r="816" spans="1:4" ht="24.95" customHeight="1">
      <c r="A816" s="129"/>
      <c r="B816" s="129"/>
      <c r="C816" s="129"/>
      <c r="D816" s="129"/>
    </row>
    <row r="817" spans="1:4" ht="24.95" customHeight="1">
      <c r="A817" s="129"/>
      <c r="B817" s="129"/>
      <c r="C817" s="129"/>
      <c r="D817" s="129"/>
    </row>
    <row r="818" spans="1:4" ht="24.95" customHeight="1">
      <c r="A818" s="129"/>
      <c r="B818" s="129"/>
      <c r="C818" s="129"/>
      <c r="D818" s="129"/>
    </row>
    <row r="819" spans="1:4" ht="24.95" customHeight="1">
      <c r="A819" s="129"/>
      <c r="B819" s="129"/>
      <c r="C819" s="129"/>
      <c r="D819" s="129"/>
    </row>
    <row r="820" spans="1:4" ht="24.95" customHeight="1">
      <c r="A820" s="129"/>
      <c r="B820" s="129"/>
      <c r="C820" s="129"/>
      <c r="D820" s="129"/>
    </row>
    <row r="821" spans="1:4" ht="24.95" customHeight="1">
      <c r="A821" s="129"/>
      <c r="B821" s="129"/>
      <c r="C821" s="129"/>
      <c r="D821" s="129"/>
    </row>
    <row r="822" spans="1:4" ht="24.95" customHeight="1">
      <c r="A822" s="129"/>
      <c r="B822" s="129"/>
      <c r="C822" s="129"/>
      <c r="D822" s="129"/>
    </row>
    <row r="823" spans="1:4" ht="24.95" customHeight="1">
      <c r="A823" s="129"/>
      <c r="B823" s="129"/>
      <c r="C823" s="129"/>
      <c r="D823" s="129"/>
    </row>
    <row r="824" spans="1:4" ht="24.95" customHeight="1">
      <c r="A824" s="129"/>
      <c r="B824" s="129"/>
      <c r="C824" s="129"/>
      <c r="D824" s="129"/>
    </row>
    <row r="825" spans="1:4" ht="24.95" customHeight="1">
      <c r="A825" s="129"/>
      <c r="B825" s="129"/>
      <c r="C825" s="129"/>
      <c r="D825" s="129"/>
    </row>
    <row r="826" spans="1:4" ht="24.95" customHeight="1">
      <c r="A826" s="129"/>
      <c r="B826" s="129"/>
      <c r="C826" s="129"/>
      <c r="D826" s="129"/>
    </row>
    <row r="827" spans="1:4" ht="24.95" customHeight="1">
      <c r="A827" s="129"/>
      <c r="B827" s="129"/>
      <c r="C827" s="129"/>
      <c r="D827" s="129"/>
    </row>
    <row r="828" spans="1:4" ht="24.95" customHeight="1">
      <c r="A828" s="129"/>
      <c r="B828" s="129"/>
      <c r="C828" s="129"/>
      <c r="D828" s="129"/>
    </row>
    <row r="829" spans="1:4" ht="24.95" customHeight="1">
      <c r="A829" s="129"/>
      <c r="B829" s="129"/>
      <c r="C829" s="129"/>
      <c r="D829" s="129"/>
    </row>
    <row r="830" spans="1:4" ht="24.95" customHeight="1">
      <c r="A830" s="129"/>
      <c r="B830" s="129"/>
      <c r="C830" s="129"/>
      <c r="D830" s="129"/>
    </row>
    <row r="831" spans="1:4" ht="24.95" customHeight="1">
      <c r="A831" s="129"/>
      <c r="B831" s="129"/>
      <c r="C831" s="129"/>
      <c r="D831" s="129"/>
    </row>
    <row r="832" spans="1:4" ht="24.95" customHeight="1">
      <c r="A832" s="129"/>
      <c r="B832" s="129"/>
      <c r="C832" s="129"/>
      <c r="D832" s="129"/>
    </row>
    <row r="833" spans="1:4" ht="24.95" customHeight="1">
      <c r="A833" s="129"/>
      <c r="B833" s="129"/>
      <c r="C833" s="129"/>
      <c r="D833" s="129"/>
    </row>
    <row r="834" spans="1:4" ht="24.95" customHeight="1">
      <c r="A834" s="129"/>
      <c r="B834" s="129"/>
      <c r="C834" s="129"/>
      <c r="D834" s="129"/>
    </row>
    <row r="835" spans="1:4" ht="24.95" customHeight="1">
      <c r="A835" s="129"/>
      <c r="B835" s="129"/>
      <c r="C835" s="129"/>
      <c r="D835" s="129"/>
    </row>
    <row r="836" spans="1:4" ht="24.95" customHeight="1">
      <c r="A836" s="129"/>
      <c r="B836" s="129"/>
      <c r="C836" s="129"/>
      <c r="D836" s="129"/>
    </row>
    <row r="837" spans="1:4" ht="24.95" customHeight="1">
      <c r="A837" s="129"/>
      <c r="B837" s="129"/>
      <c r="C837" s="129"/>
      <c r="D837" s="129"/>
    </row>
    <row r="838" spans="1:4" ht="24.95" customHeight="1">
      <c r="A838" s="129"/>
      <c r="B838" s="129"/>
      <c r="C838" s="129"/>
      <c r="D838" s="129"/>
    </row>
    <row r="839" spans="1:4" ht="24.95" customHeight="1">
      <c r="A839" s="129"/>
      <c r="B839" s="129"/>
      <c r="C839" s="129"/>
      <c r="D839" s="129"/>
    </row>
    <row r="840" spans="1:4" ht="24.95" customHeight="1">
      <c r="A840" s="129"/>
      <c r="B840" s="129"/>
      <c r="C840" s="129"/>
      <c r="D840" s="129"/>
    </row>
    <row r="841" spans="1:4" ht="24.95" customHeight="1">
      <c r="A841" s="129"/>
      <c r="B841" s="129"/>
      <c r="C841" s="129"/>
      <c r="D841" s="129"/>
    </row>
    <row r="842" spans="1:4" ht="24.95" customHeight="1">
      <c r="A842" s="129"/>
      <c r="B842" s="129"/>
      <c r="C842" s="129"/>
      <c r="D842" s="129"/>
    </row>
    <row r="843" spans="1:4" ht="24.95" customHeight="1">
      <c r="A843" s="129"/>
      <c r="B843" s="129"/>
      <c r="C843" s="129"/>
      <c r="D843" s="129"/>
    </row>
    <row r="844" spans="1:4" ht="24.95" customHeight="1">
      <c r="A844" s="129"/>
      <c r="B844" s="129"/>
      <c r="C844" s="129"/>
      <c r="D844" s="129"/>
    </row>
    <row r="845" spans="1:4" ht="24.95" customHeight="1">
      <c r="A845" s="129"/>
      <c r="B845" s="129"/>
      <c r="C845" s="129"/>
      <c r="D845" s="129"/>
    </row>
    <row r="846" spans="1:4" ht="24.95" customHeight="1">
      <c r="A846" s="129"/>
      <c r="B846" s="129"/>
      <c r="C846" s="129"/>
      <c r="D846" s="129"/>
    </row>
    <row r="847" spans="1:4" ht="24.95" customHeight="1">
      <c r="A847" s="129"/>
      <c r="B847" s="129"/>
      <c r="C847" s="129"/>
      <c r="D847" s="129"/>
    </row>
    <row r="848" spans="1:4" ht="24.95" customHeight="1">
      <c r="A848" s="129"/>
      <c r="B848" s="129"/>
      <c r="C848" s="129"/>
      <c r="D848" s="129"/>
    </row>
    <row r="849" spans="1:4" ht="24.95" customHeight="1">
      <c r="A849" s="129"/>
      <c r="B849" s="129"/>
      <c r="C849" s="129"/>
      <c r="D849" s="129"/>
    </row>
    <row r="850" spans="1:4" ht="24.95" customHeight="1">
      <c r="A850" s="129"/>
      <c r="B850" s="129"/>
      <c r="C850" s="129"/>
      <c r="D850" s="129"/>
    </row>
    <row r="851" spans="1:4" ht="24.95" customHeight="1">
      <c r="A851" s="129"/>
      <c r="B851" s="129"/>
      <c r="C851" s="129"/>
      <c r="D851" s="129"/>
    </row>
    <row r="852" spans="1:4" ht="24.95" customHeight="1">
      <c r="A852" s="129"/>
      <c r="B852" s="129"/>
      <c r="C852" s="129"/>
      <c r="D852" s="129"/>
    </row>
    <row r="853" spans="1:4" ht="24.95" customHeight="1">
      <c r="A853" s="129"/>
      <c r="B853" s="129"/>
      <c r="C853" s="129"/>
      <c r="D853" s="129"/>
    </row>
    <row r="854" spans="1:4" ht="24.95" customHeight="1">
      <c r="A854" s="129"/>
      <c r="B854" s="129"/>
      <c r="C854" s="129"/>
      <c r="D854" s="129"/>
    </row>
    <row r="855" spans="1:4" ht="24.95" customHeight="1">
      <c r="A855" s="129"/>
      <c r="B855" s="129"/>
      <c r="C855" s="129"/>
      <c r="D855" s="129"/>
    </row>
    <row r="856" spans="1:4" ht="24.95" customHeight="1">
      <c r="A856" s="129"/>
      <c r="B856" s="129"/>
      <c r="C856" s="129"/>
      <c r="D856" s="129"/>
    </row>
    <row r="857" spans="1:4" ht="24.95" customHeight="1">
      <c r="A857" s="129"/>
      <c r="B857" s="129"/>
      <c r="C857" s="129"/>
      <c r="D857" s="129"/>
    </row>
    <row r="858" spans="1:4" ht="24.95" customHeight="1">
      <c r="A858" s="129"/>
      <c r="B858" s="129"/>
      <c r="C858" s="129"/>
      <c r="D858" s="129"/>
    </row>
    <row r="859" spans="1:4" ht="24.95" customHeight="1">
      <c r="A859" s="129"/>
      <c r="B859" s="129"/>
      <c r="C859" s="129"/>
      <c r="D859" s="129"/>
    </row>
    <row r="860" spans="1:4" ht="24.95" customHeight="1">
      <c r="A860" s="129"/>
      <c r="B860" s="129"/>
      <c r="C860" s="129"/>
      <c r="D860" s="129"/>
    </row>
    <row r="861" spans="1:4" ht="24.95" customHeight="1">
      <c r="A861" s="129"/>
      <c r="B861" s="129"/>
      <c r="C861" s="129"/>
      <c r="D861" s="129"/>
    </row>
    <row r="862" spans="1:4" ht="24.95" customHeight="1">
      <c r="A862" s="129"/>
      <c r="B862" s="129"/>
      <c r="C862" s="129"/>
      <c r="D862" s="129"/>
    </row>
    <row r="863" spans="1:4" ht="24.95" customHeight="1">
      <c r="A863" s="129"/>
      <c r="B863" s="129"/>
      <c r="C863" s="129"/>
      <c r="D863" s="129"/>
    </row>
    <row r="864" spans="1:4" ht="24.95" customHeight="1">
      <c r="A864" s="129"/>
      <c r="B864" s="129"/>
      <c r="C864" s="129"/>
      <c r="D864" s="129"/>
    </row>
    <row r="865" spans="1:4" ht="24.95" customHeight="1">
      <c r="A865" s="129"/>
      <c r="B865" s="129"/>
      <c r="C865" s="129"/>
      <c r="D865" s="129"/>
    </row>
    <row r="866" spans="1:4" ht="24.95" customHeight="1">
      <c r="A866" s="129"/>
      <c r="B866" s="129"/>
      <c r="C866" s="129"/>
      <c r="D866" s="129"/>
    </row>
    <row r="867" spans="1:4" ht="24.95" customHeight="1">
      <c r="A867" s="129"/>
      <c r="B867" s="129"/>
      <c r="C867" s="129"/>
      <c r="D867" s="129"/>
    </row>
    <row r="868" spans="1:4" ht="24.95" customHeight="1">
      <c r="A868" s="129"/>
      <c r="B868" s="129"/>
      <c r="C868" s="129"/>
      <c r="D868" s="129"/>
    </row>
    <row r="869" spans="1:4" ht="24.95" customHeight="1">
      <c r="A869" s="129"/>
      <c r="B869" s="129"/>
      <c r="C869" s="129"/>
      <c r="D869" s="129"/>
    </row>
    <row r="870" spans="1:4" ht="24.95" customHeight="1">
      <c r="A870" s="129"/>
      <c r="B870" s="129"/>
      <c r="C870" s="129"/>
      <c r="D870" s="129"/>
    </row>
    <row r="871" spans="1:4" ht="24.95" customHeight="1">
      <c r="A871" s="129"/>
      <c r="B871" s="129"/>
      <c r="C871" s="129"/>
      <c r="D871" s="129"/>
    </row>
    <row r="872" spans="1:4" ht="24.95" customHeight="1">
      <c r="A872" s="129"/>
      <c r="B872" s="129"/>
      <c r="C872" s="129"/>
      <c r="D872" s="129"/>
    </row>
    <row r="873" spans="1:4" ht="24.95" customHeight="1">
      <c r="A873" s="129"/>
      <c r="B873" s="129"/>
      <c r="C873" s="129"/>
      <c r="D873" s="129"/>
    </row>
    <row r="874" spans="1:4" ht="24.95" customHeight="1">
      <c r="A874" s="129"/>
      <c r="B874" s="129"/>
      <c r="C874" s="129"/>
      <c r="D874" s="129"/>
    </row>
    <row r="875" spans="1:4" ht="24.95" customHeight="1">
      <c r="A875" s="129"/>
      <c r="B875" s="129"/>
      <c r="C875" s="129"/>
      <c r="D875" s="129"/>
    </row>
    <row r="876" spans="1:4" ht="24.95" customHeight="1">
      <c r="A876" s="129"/>
      <c r="B876" s="129"/>
      <c r="C876" s="129"/>
      <c r="D876" s="129"/>
    </row>
    <row r="877" spans="1:4" ht="24.95" customHeight="1">
      <c r="A877" s="129"/>
      <c r="B877" s="129"/>
      <c r="C877" s="129"/>
      <c r="D877" s="129"/>
    </row>
    <row r="878" spans="1:4" ht="24.95" customHeight="1">
      <c r="A878" s="129"/>
      <c r="B878" s="129"/>
      <c r="C878" s="129"/>
      <c r="D878" s="129"/>
    </row>
    <row r="879" spans="1:4" ht="24.95" customHeight="1">
      <c r="A879" s="129"/>
      <c r="B879" s="129"/>
      <c r="C879" s="129"/>
      <c r="D879" s="129"/>
    </row>
    <row r="880" spans="1:4" ht="24.95" customHeight="1">
      <c r="A880" s="129"/>
      <c r="B880" s="129"/>
      <c r="C880" s="129"/>
      <c r="D880" s="129"/>
    </row>
    <row r="881" spans="1:4" ht="24.95" customHeight="1">
      <c r="A881" s="129"/>
      <c r="B881" s="129"/>
      <c r="C881" s="129"/>
      <c r="D881" s="129"/>
    </row>
    <row r="882" spans="1:4" ht="24.95" customHeight="1">
      <c r="A882" s="129"/>
      <c r="B882" s="129"/>
      <c r="C882" s="129"/>
      <c r="D882" s="129"/>
    </row>
    <row r="883" spans="1:4" ht="24.95" customHeight="1">
      <c r="A883" s="129"/>
      <c r="B883" s="129"/>
      <c r="C883" s="129"/>
      <c r="D883" s="129"/>
    </row>
    <row r="884" spans="1:4" ht="24.95" customHeight="1">
      <c r="A884" s="129"/>
      <c r="B884" s="129"/>
      <c r="C884" s="129"/>
      <c r="D884" s="129"/>
    </row>
    <row r="885" spans="1:4" ht="24.95" customHeight="1">
      <c r="A885" s="129"/>
      <c r="B885" s="129"/>
      <c r="C885" s="129"/>
      <c r="D885" s="129"/>
    </row>
    <row r="886" spans="1:4" ht="24.95" customHeight="1">
      <c r="A886" s="129"/>
      <c r="B886" s="129"/>
      <c r="C886" s="129"/>
      <c r="D886" s="129"/>
    </row>
    <row r="887" spans="1:4" ht="24.95" customHeight="1">
      <c r="A887" s="129"/>
      <c r="B887" s="129"/>
      <c r="C887" s="129"/>
      <c r="D887" s="129"/>
    </row>
    <row r="888" spans="1:4" ht="24.95" customHeight="1">
      <c r="A888" s="129"/>
      <c r="B888" s="129"/>
      <c r="C888" s="129"/>
      <c r="D888" s="129"/>
    </row>
    <row r="889" spans="1:4" ht="24.95" customHeight="1">
      <c r="A889" s="129"/>
      <c r="B889" s="129"/>
      <c r="C889" s="129"/>
      <c r="D889" s="129"/>
    </row>
    <row r="890" spans="1:4" ht="24.95" customHeight="1">
      <c r="A890" s="129"/>
      <c r="B890" s="129"/>
      <c r="C890" s="129"/>
      <c r="D890" s="129"/>
    </row>
    <row r="891" spans="1:4" ht="24.95" customHeight="1">
      <c r="A891" s="129"/>
      <c r="B891" s="129"/>
      <c r="C891" s="129"/>
      <c r="D891" s="129"/>
    </row>
    <row r="892" spans="1:4" ht="24.95" customHeight="1">
      <c r="A892" s="129"/>
      <c r="B892" s="129"/>
      <c r="C892" s="129"/>
      <c r="D892" s="129"/>
    </row>
    <row r="893" spans="1:4" ht="24.95" customHeight="1">
      <c r="A893" s="129"/>
      <c r="B893" s="129"/>
      <c r="C893" s="129"/>
      <c r="D893" s="129"/>
    </row>
    <row r="894" spans="1:4" ht="24.95" customHeight="1">
      <c r="A894" s="129"/>
      <c r="B894" s="129"/>
      <c r="C894" s="129"/>
      <c r="D894" s="129"/>
    </row>
    <row r="895" spans="1:4" ht="24.95" customHeight="1">
      <c r="A895" s="129"/>
      <c r="B895" s="129"/>
      <c r="C895" s="129"/>
      <c r="D895" s="129"/>
    </row>
    <row r="896" spans="1:4" ht="24.95" customHeight="1">
      <c r="A896" s="129"/>
      <c r="B896" s="129"/>
      <c r="C896" s="129"/>
      <c r="D896" s="129"/>
    </row>
    <row r="897" spans="1:4" ht="24.95" customHeight="1">
      <c r="A897" s="129"/>
      <c r="B897" s="129"/>
      <c r="C897" s="129"/>
      <c r="D897" s="129"/>
    </row>
    <row r="898" spans="1:4" ht="24.95" customHeight="1">
      <c r="A898" s="129"/>
      <c r="B898" s="129"/>
      <c r="C898" s="129"/>
      <c r="D898" s="129"/>
    </row>
    <row r="899" spans="1:4" ht="24.95" customHeight="1">
      <c r="A899" s="129"/>
      <c r="B899" s="129"/>
      <c r="C899" s="129"/>
      <c r="D899" s="129"/>
    </row>
    <row r="900" spans="1:4" ht="24.95" customHeight="1">
      <c r="A900" s="129"/>
      <c r="B900" s="129"/>
      <c r="C900" s="129"/>
      <c r="D900" s="129"/>
    </row>
    <row r="901" spans="1:4" ht="24.95" customHeight="1">
      <c r="A901" s="129"/>
      <c r="B901" s="129"/>
      <c r="C901" s="129"/>
      <c r="D901" s="129"/>
    </row>
    <row r="902" spans="1:4" ht="24.95" customHeight="1">
      <c r="A902" s="129"/>
      <c r="B902" s="129"/>
      <c r="C902" s="129"/>
      <c r="D902" s="129"/>
    </row>
    <row r="903" spans="1:4" ht="24.95" customHeight="1">
      <c r="A903" s="129"/>
      <c r="B903" s="129"/>
      <c r="C903" s="129"/>
      <c r="D903" s="129"/>
    </row>
    <row r="904" spans="1:4" ht="24.95" customHeight="1">
      <c r="A904" s="129"/>
      <c r="B904" s="129"/>
      <c r="C904" s="129"/>
      <c r="D904" s="129"/>
    </row>
    <row r="905" spans="1:4" ht="24.95" customHeight="1">
      <c r="A905" s="129"/>
      <c r="B905" s="129"/>
      <c r="C905" s="129"/>
      <c r="D905" s="129"/>
    </row>
    <row r="906" spans="1:4" ht="24.95" customHeight="1">
      <c r="A906" s="129"/>
      <c r="B906" s="129"/>
      <c r="C906" s="129"/>
      <c r="D906" s="129"/>
    </row>
    <row r="907" spans="1:4" ht="24.95" customHeight="1">
      <c r="A907" s="129"/>
      <c r="B907" s="129"/>
      <c r="C907" s="129"/>
      <c r="D907" s="129"/>
    </row>
    <row r="908" spans="1:4" ht="24.95" customHeight="1">
      <c r="A908" s="129"/>
      <c r="B908" s="129"/>
      <c r="C908" s="129"/>
      <c r="D908" s="129"/>
    </row>
    <row r="909" spans="1:4" ht="24.95" customHeight="1">
      <c r="A909" s="129"/>
      <c r="B909" s="129"/>
      <c r="C909" s="129"/>
      <c r="D909" s="129"/>
    </row>
    <row r="910" spans="1:4" ht="24.95" customHeight="1">
      <c r="A910" s="129"/>
      <c r="B910" s="129"/>
      <c r="C910" s="129"/>
      <c r="D910" s="129"/>
    </row>
    <row r="911" spans="1:4" ht="24.95" customHeight="1">
      <c r="A911" s="129"/>
      <c r="B911" s="129"/>
      <c r="C911" s="129"/>
      <c r="D911" s="129"/>
    </row>
    <row r="912" spans="1:4" ht="24.95" customHeight="1">
      <c r="A912" s="129"/>
      <c r="B912" s="129"/>
      <c r="C912" s="129"/>
      <c r="D912" s="129"/>
    </row>
    <row r="913" spans="1:4" ht="24.95" customHeight="1">
      <c r="A913" s="129"/>
      <c r="B913" s="129"/>
      <c r="C913" s="129"/>
      <c r="D913" s="129"/>
    </row>
    <row r="914" spans="1:4" ht="24.95" customHeight="1">
      <c r="A914" s="129"/>
      <c r="B914" s="129"/>
      <c r="C914" s="129"/>
      <c r="D914" s="129"/>
    </row>
    <row r="915" spans="1:4" ht="24.95" customHeight="1">
      <c r="A915" s="129"/>
      <c r="B915" s="129"/>
      <c r="C915" s="129"/>
      <c r="D915" s="129"/>
    </row>
    <row r="916" spans="1:4" ht="24.95" customHeight="1">
      <c r="A916" s="129"/>
      <c r="B916" s="129"/>
      <c r="C916" s="129"/>
      <c r="D916" s="129"/>
    </row>
    <row r="917" spans="1:4" ht="24.95" customHeight="1">
      <c r="A917" s="129"/>
      <c r="B917" s="129"/>
      <c r="C917" s="129"/>
      <c r="D917" s="129"/>
    </row>
    <row r="918" spans="1:4" ht="24.95" customHeight="1">
      <c r="A918" s="129"/>
      <c r="B918" s="129"/>
      <c r="C918" s="129"/>
      <c r="D918" s="129"/>
    </row>
    <row r="919" spans="1:4" ht="24.95" customHeight="1">
      <c r="A919" s="129"/>
      <c r="B919" s="129"/>
      <c r="C919" s="129"/>
      <c r="D919" s="129"/>
    </row>
    <row r="920" spans="1:4" ht="24.95" customHeight="1">
      <c r="A920" s="129"/>
      <c r="B920" s="129"/>
      <c r="C920" s="129"/>
      <c r="D920" s="129"/>
    </row>
    <row r="921" spans="1:4" ht="24.95" customHeight="1">
      <c r="A921" s="129"/>
      <c r="B921" s="129"/>
      <c r="C921" s="129"/>
      <c r="D921" s="129"/>
    </row>
    <row r="922" spans="1:4" ht="24.95" customHeight="1">
      <c r="A922" s="129"/>
      <c r="B922" s="129"/>
      <c r="C922" s="129"/>
      <c r="D922" s="129"/>
    </row>
    <row r="923" spans="1:4" ht="24.95" customHeight="1">
      <c r="A923" s="129"/>
      <c r="B923" s="129"/>
      <c r="C923" s="129"/>
      <c r="D923" s="129"/>
    </row>
    <row r="924" spans="1:4" ht="24.95" customHeight="1">
      <c r="A924" s="129"/>
      <c r="B924" s="129"/>
      <c r="C924" s="129"/>
      <c r="D924" s="129"/>
    </row>
    <row r="925" spans="1:4" ht="24.95" customHeight="1">
      <c r="A925" s="129"/>
      <c r="B925" s="129"/>
      <c r="C925" s="129"/>
      <c r="D925" s="129"/>
    </row>
    <row r="926" spans="1:4" ht="24.95" customHeight="1">
      <c r="A926" s="129"/>
      <c r="B926" s="129"/>
      <c r="C926" s="129"/>
      <c r="D926" s="129"/>
    </row>
    <row r="927" spans="1:4" ht="24.95" customHeight="1">
      <c r="A927" s="129"/>
      <c r="B927" s="129"/>
      <c r="C927" s="129"/>
      <c r="D927" s="129"/>
    </row>
    <row r="928" spans="1:4" ht="24.95" customHeight="1">
      <c r="A928" s="129"/>
      <c r="B928" s="129"/>
      <c r="C928" s="129"/>
      <c r="D928" s="129"/>
    </row>
    <row r="929" spans="1:4" ht="24.95" customHeight="1">
      <c r="A929" s="129"/>
      <c r="B929" s="129"/>
      <c r="C929" s="129"/>
      <c r="D929" s="129"/>
    </row>
    <row r="930" spans="1:4" ht="24.95" customHeight="1">
      <c r="A930" s="129"/>
      <c r="B930" s="129"/>
      <c r="C930" s="129"/>
      <c r="D930" s="129"/>
    </row>
    <row r="931" spans="1:4" ht="24.95" customHeight="1">
      <c r="A931" s="129"/>
      <c r="B931" s="129"/>
      <c r="C931" s="129"/>
      <c r="D931" s="129"/>
    </row>
    <row r="932" spans="1:4" ht="24.95" customHeight="1">
      <c r="A932" s="129"/>
      <c r="B932" s="129"/>
      <c r="C932" s="129"/>
      <c r="D932" s="129"/>
    </row>
    <row r="933" spans="1:4" ht="24.95" customHeight="1">
      <c r="A933" s="129"/>
      <c r="B933" s="129"/>
      <c r="C933" s="129"/>
      <c r="D933" s="129"/>
    </row>
    <row r="934" spans="1:4" ht="24.95" customHeight="1">
      <c r="A934" s="129"/>
      <c r="B934" s="129"/>
      <c r="C934" s="129"/>
      <c r="D934" s="129"/>
    </row>
    <row r="935" spans="1:4" ht="24.95" customHeight="1">
      <c r="A935" s="129"/>
      <c r="B935" s="129"/>
      <c r="C935" s="129"/>
      <c r="D935" s="129"/>
    </row>
    <row r="936" spans="1:4" ht="24.95" customHeight="1">
      <c r="A936" s="129"/>
      <c r="B936" s="129"/>
      <c r="C936" s="129"/>
      <c r="D936" s="129"/>
    </row>
    <row r="937" spans="1:4" ht="24.95" customHeight="1">
      <c r="A937" s="129"/>
      <c r="B937" s="129"/>
      <c r="C937" s="129"/>
      <c r="D937" s="129"/>
    </row>
    <row r="938" spans="1:4" ht="24.95" customHeight="1">
      <c r="A938" s="129"/>
      <c r="B938" s="129"/>
      <c r="C938" s="129"/>
      <c r="D938" s="129"/>
    </row>
    <row r="939" spans="1:4" ht="24.95" customHeight="1">
      <c r="A939" s="129"/>
      <c r="B939" s="129"/>
      <c r="C939" s="129"/>
      <c r="D939" s="129"/>
    </row>
    <row r="940" spans="1:4" ht="24.95" customHeight="1">
      <c r="A940" s="129"/>
      <c r="B940" s="129"/>
      <c r="C940" s="129"/>
      <c r="D940" s="129"/>
    </row>
    <row r="941" spans="1:4" ht="24.95" customHeight="1">
      <c r="A941" s="129"/>
      <c r="B941" s="129"/>
      <c r="C941" s="129"/>
      <c r="D941" s="129"/>
    </row>
    <row r="942" spans="1:4" ht="24.95" customHeight="1">
      <c r="A942" s="129"/>
      <c r="B942" s="129"/>
      <c r="C942" s="129"/>
      <c r="D942" s="129"/>
    </row>
    <row r="943" spans="1:4" ht="24.95" customHeight="1">
      <c r="A943" s="129"/>
      <c r="B943" s="129"/>
      <c r="C943" s="129"/>
      <c r="D943" s="129"/>
    </row>
    <row r="944" spans="1:4" ht="24.95" customHeight="1">
      <c r="A944" s="129"/>
      <c r="B944" s="129"/>
      <c r="C944" s="129"/>
      <c r="D944" s="129"/>
    </row>
    <row r="945" spans="1:4" ht="24.95" customHeight="1">
      <c r="A945" s="129"/>
      <c r="B945" s="129"/>
      <c r="C945" s="129"/>
      <c r="D945" s="129"/>
    </row>
    <row r="946" spans="1:4" ht="24.95" customHeight="1">
      <c r="A946" s="129"/>
      <c r="B946" s="129"/>
      <c r="C946" s="129"/>
      <c r="D946" s="129"/>
    </row>
    <row r="947" spans="1:4" ht="24.95" customHeight="1">
      <c r="A947" s="129"/>
      <c r="B947" s="129"/>
      <c r="C947" s="129"/>
      <c r="D947" s="129"/>
    </row>
    <row r="948" spans="1:4" ht="24.95" customHeight="1">
      <c r="A948" s="129"/>
      <c r="B948" s="129"/>
      <c r="C948" s="129"/>
      <c r="D948" s="129"/>
    </row>
    <row r="949" spans="1:4" ht="24.95" customHeight="1">
      <c r="A949" s="129"/>
      <c r="B949" s="129"/>
      <c r="C949" s="129"/>
      <c r="D949" s="129"/>
    </row>
    <row r="950" spans="1:4" ht="24.95" customHeight="1">
      <c r="A950" s="129"/>
      <c r="B950" s="129"/>
      <c r="C950" s="129"/>
      <c r="D950" s="129"/>
    </row>
    <row r="951" spans="1:4" ht="24.95" customHeight="1">
      <c r="A951" s="129"/>
      <c r="B951" s="129"/>
      <c r="C951" s="129"/>
      <c r="D951" s="129"/>
    </row>
    <row r="952" spans="1:4" ht="24.95" customHeight="1">
      <c r="A952" s="129"/>
      <c r="B952" s="129"/>
      <c r="C952" s="129"/>
      <c r="D952" s="129"/>
    </row>
    <row r="953" spans="1:4" ht="24.95" customHeight="1">
      <c r="A953" s="129"/>
      <c r="B953" s="129"/>
      <c r="C953" s="129"/>
      <c r="D953" s="129"/>
    </row>
    <row r="954" spans="1:4" ht="24.95" customHeight="1">
      <c r="A954" s="129"/>
      <c r="B954" s="129"/>
      <c r="C954" s="129"/>
      <c r="D954" s="129"/>
    </row>
    <row r="955" spans="1:4" ht="24.95" customHeight="1">
      <c r="A955" s="129"/>
      <c r="B955" s="129"/>
      <c r="C955" s="129"/>
      <c r="D955" s="129"/>
    </row>
    <row r="956" spans="1:4" ht="24.95" customHeight="1">
      <c r="A956" s="129"/>
      <c r="B956" s="129"/>
      <c r="C956" s="129"/>
      <c r="D956" s="129"/>
    </row>
    <row r="957" spans="1:4" ht="24.95" customHeight="1">
      <c r="A957" s="129"/>
      <c r="B957" s="129"/>
      <c r="C957" s="129"/>
      <c r="D957" s="129"/>
    </row>
    <row r="958" spans="1:4" ht="24.95" customHeight="1">
      <c r="A958" s="129"/>
      <c r="B958" s="129"/>
      <c r="C958" s="129"/>
      <c r="D958" s="129"/>
    </row>
    <row r="959" spans="1:4" ht="24.95" customHeight="1">
      <c r="A959" s="129"/>
      <c r="B959" s="129"/>
      <c r="C959" s="129"/>
      <c r="D959" s="129"/>
    </row>
    <row r="960" spans="1:4" ht="24.95" customHeight="1">
      <c r="A960" s="129"/>
      <c r="B960" s="129"/>
      <c r="C960" s="129"/>
      <c r="D960" s="129"/>
    </row>
    <row r="961" spans="1:4" ht="24.95" customHeight="1">
      <c r="A961" s="129"/>
      <c r="B961" s="129"/>
      <c r="C961" s="129"/>
      <c r="D961" s="129"/>
    </row>
    <row r="962" spans="1:4" ht="24.95" customHeight="1">
      <c r="A962" s="129"/>
      <c r="B962" s="129"/>
      <c r="C962" s="129"/>
      <c r="D962" s="129"/>
    </row>
    <row r="963" spans="1:4" ht="24.95" customHeight="1">
      <c r="A963" s="129"/>
      <c r="B963" s="129"/>
      <c r="C963" s="129"/>
      <c r="D963" s="129"/>
    </row>
    <row r="964" spans="1:4" ht="24.95" customHeight="1">
      <c r="A964" s="129"/>
      <c r="B964" s="129"/>
      <c r="C964" s="129"/>
      <c r="D964" s="129"/>
    </row>
    <row r="965" spans="1:4" ht="24.95" customHeight="1">
      <c r="A965" s="129"/>
      <c r="B965" s="129"/>
      <c r="C965" s="129"/>
      <c r="D965" s="129"/>
    </row>
    <row r="966" spans="1:4" ht="24.95" customHeight="1">
      <c r="A966" s="129"/>
      <c r="B966" s="129"/>
      <c r="C966" s="129"/>
      <c r="D966" s="129"/>
    </row>
    <row r="967" spans="1:4" ht="24.95" customHeight="1">
      <c r="A967" s="129"/>
      <c r="B967" s="129"/>
      <c r="C967" s="129"/>
      <c r="D967" s="129"/>
    </row>
    <row r="968" spans="1:4" ht="24.95" customHeight="1">
      <c r="A968" s="129"/>
      <c r="B968" s="129"/>
      <c r="C968" s="129"/>
      <c r="D968" s="129"/>
    </row>
    <row r="969" spans="1:4" ht="24.95" customHeight="1">
      <c r="A969" s="129"/>
      <c r="B969" s="129"/>
      <c r="C969" s="129"/>
      <c r="D969" s="129"/>
    </row>
    <row r="970" spans="1:4" ht="24.95" customHeight="1">
      <c r="A970" s="129"/>
      <c r="B970" s="129"/>
      <c r="C970" s="129"/>
      <c r="D970" s="129"/>
    </row>
    <row r="971" spans="1:4" ht="24.95" customHeight="1">
      <c r="A971" s="129"/>
      <c r="B971" s="129"/>
      <c r="C971" s="129"/>
      <c r="D971" s="129"/>
    </row>
    <row r="972" spans="1:4" ht="24.95" customHeight="1">
      <c r="A972" s="129"/>
      <c r="B972" s="129"/>
      <c r="C972" s="129"/>
      <c r="D972" s="129"/>
    </row>
    <row r="973" spans="1:4" ht="24.95" customHeight="1">
      <c r="A973" s="129"/>
      <c r="B973" s="129"/>
      <c r="C973" s="129"/>
      <c r="D973" s="129"/>
    </row>
    <row r="974" spans="1:4" ht="24.95" customHeight="1">
      <c r="A974" s="129"/>
      <c r="B974" s="129"/>
      <c r="C974" s="129"/>
      <c r="D974" s="129"/>
    </row>
    <row r="975" spans="1:4" ht="24.95" customHeight="1">
      <c r="A975" s="129"/>
      <c r="B975" s="129"/>
      <c r="C975" s="129"/>
      <c r="D975" s="129"/>
    </row>
    <row r="976" spans="1:4" ht="24.95" customHeight="1">
      <c r="A976" s="129"/>
      <c r="B976" s="129"/>
      <c r="C976" s="129"/>
      <c r="D976" s="129"/>
    </row>
    <row r="977" spans="1:4" ht="24.95" customHeight="1">
      <c r="A977" s="129"/>
      <c r="B977" s="129"/>
      <c r="C977" s="129"/>
      <c r="D977" s="129"/>
    </row>
    <row r="978" spans="1:4" ht="24.95" customHeight="1">
      <c r="A978" s="129"/>
      <c r="B978" s="129"/>
      <c r="C978" s="129"/>
      <c r="D978" s="129"/>
    </row>
    <row r="979" spans="1:4" ht="24.95" customHeight="1">
      <c r="A979" s="129"/>
      <c r="B979" s="129"/>
      <c r="C979" s="129"/>
      <c r="D979" s="129"/>
    </row>
    <row r="980" spans="1:4" ht="24.95" customHeight="1">
      <c r="A980" s="129"/>
      <c r="B980" s="129"/>
      <c r="C980" s="129"/>
      <c r="D980" s="129"/>
    </row>
    <row r="981" spans="1:4" ht="24.95" customHeight="1">
      <c r="A981" s="129"/>
      <c r="B981" s="129"/>
      <c r="C981" s="129"/>
      <c r="D981" s="129"/>
    </row>
    <row r="982" spans="1:4" ht="24.95" customHeight="1">
      <c r="A982" s="129"/>
      <c r="B982" s="129"/>
      <c r="C982" s="129"/>
      <c r="D982" s="129"/>
    </row>
    <row r="983" spans="1:4" ht="24.95" customHeight="1">
      <c r="A983" s="129"/>
      <c r="B983" s="129"/>
      <c r="C983" s="129"/>
      <c r="D983" s="129"/>
    </row>
    <row r="984" spans="1:4" ht="24.95" customHeight="1">
      <c r="A984" s="129"/>
      <c r="B984" s="129"/>
      <c r="C984" s="129"/>
      <c r="D984" s="129"/>
    </row>
    <row r="985" spans="1:4" ht="24.95" customHeight="1">
      <c r="A985" s="129"/>
      <c r="B985" s="129"/>
      <c r="C985" s="129"/>
      <c r="D985" s="129"/>
    </row>
    <row r="986" spans="1:4" ht="24.95" customHeight="1">
      <c r="A986" s="129"/>
      <c r="B986" s="129"/>
      <c r="C986" s="129"/>
      <c r="D986" s="129"/>
    </row>
    <row r="987" spans="1:4" ht="24.95" customHeight="1">
      <c r="A987" s="129"/>
      <c r="B987" s="129"/>
      <c r="C987" s="129"/>
      <c r="D987" s="129"/>
    </row>
    <row r="988" spans="1:4" ht="24.95" customHeight="1">
      <c r="A988" s="129"/>
      <c r="B988" s="129"/>
      <c r="C988" s="129"/>
      <c r="D988" s="129"/>
    </row>
    <row r="989" spans="1:4" ht="24.95" customHeight="1">
      <c r="A989" s="129"/>
      <c r="B989" s="129"/>
      <c r="C989" s="129"/>
      <c r="D989" s="129"/>
    </row>
    <row r="990" spans="1:4" ht="24.95" customHeight="1">
      <c r="A990" s="129"/>
      <c r="B990" s="129"/>
      <c r="C990" s="129"/>
      <c r="D990" s="129"/>
    </row>
    <row r="991" spans="1:4" ht="24.95" customHeight="1">
      <c r="A991" s="129"/>
      <c r="B991" s="129"/>
      <c r="C991" s="129"/>
      <c r="D991" s="129"/>
    </row>
    <row r="992" spans="1:4" ht="24.95" customHeight="1">
      <c r="A992" s="129"/>
      <c r="B992" s="129"/>
      <c r="C992" s="129"/>
      <c r="D992" s="129"/>
    </row>
    <row r="993" spans="1:4" ht="24.95" customHeight="1">
      <c r="A993" s="129"/>
      <c r="B993" s="129"/>
      <c r="C993" s="129"/>
      <c r="D993" s="129"/>
    </row>
    <row r="994" spans="1:4" ht="24.95" customHeight="1">
      <c r="A994" s="129"/>
      <c r="B994" s="129"/>
      <c r="C994" s="129"/>
      <c r="D994" s="129"/>
    </row>
    <row r="995" spans="1:4" ht="24.95" customHeight="1">
      <c r="A995" s="129"/>
      <c r="B995" s="129"/>
      <c r="C995" s="129"/>
      <c r="D995" s="129"/>
    </row>
    <row r="996" spans="1:4" ht="24.95" customHeight="1">
      <c r="A996" s="129"/>
      <c r="B996" s="129"/>
      <c r="C996" s="129"/>
      <c r="D996" s="129"/>
    </row>
    <row r="997" spans="1:4" ht="24.95" customHeight="1">
      <c r="A997" s="129"/>
      <c r="B997" s="129"/>
      <c r="C997" s="129"/>
      <c r="D997" s="129"/>
    </row>
    <row r="998" spans="1:4" ht="24.95" customHeight="1">
      <c r="A998" s="129"/>
      <c r="B998" s="129"/>
      <c r="C998" s="129"/>
      <c r="D998" s="129"/>
    </row>
    <row r="999" spans="1:4" ht="24.95" customHeight="1">
      <c r="A999" s="129"/>
      <c r="B999" s="129"/>
      <c r="C999" s="129"/>
      <c r="D999" s="129"/>
    </row>
    <row r="1000" spans="1:4" ht="24.95" customHeight="1">
      <c r="A1000" s="129"/>
      <c r="B1000" s="129"/>
      <c r="C1000" s="129"/>
      <c r="D1000" s="129"/>
    </row>
    <row r="1001" spans="1:4" ht="24.95" customHeight="1">
      <c r="A1001" s="129"/>
      <c r="B1001" s="129"/>
      <c r="C1001" s="129"/>
      <c r="D1001" s="129"/>
    </row>
    <row r="1002" spans="1:4" ht="24.95" customHeight="1">
      <c r="A1002" s="129"/>
      <c r="B1002" s="129"/>
      <c r="C1002" s="129"/>
      <c r="D1002" s="129"/>
    </row>
    <row r="1003" spans="1:4" ht="24.95" customHeight="1">
      <c r="A1003" s="129"/>
      <c r="B1003" s="129"/>
      <c r="C1003" s="129"/>
      <c r="D1003" s="129"/>
    </row>
    <row r="1004" spans="1:4" ht="24.95" customHeight="1">
      <c r="A1004" s="129"/>
      <c r="B1004" s="129"/>
      <c r="C1004" s="129"/>
      <c r="D1004" s="129"/>
    </row>
    <row r="1005" spans="1:4" ht="24.95" customHeight="1">
      <c r="A1005" s="129"/>
      <c r="B1005" s="129"/>
      <c r="C1005" s="129"/>
      <c r="D1005" s="129"/>
    </row>
    <row r="1006" spans="1:4" ht="24.95" customHeight="1">
      <c r="A1006" s="129"/>
      <c r="B1006" s="129"/>
      <c r="C1006" s="129"/>
      <c r="D1006" s="129"/>
    </row>
    <row r="1007" spans="1:4" ht="24.95" customHeight="1">
      <c r="A1007" s="129"/>
      <c r="B1007" s="129"/>
      <c r="C1007" s="129"/>
      <c r="D1007" s="129"/>
    </row>
    <row r="1008" spans="1:4" ht="24.95" customHeight="1">
      <c r="A1008" s="129"/>
      <c r="B1008" s="129"/>
      <c r="C1008" s="129"/>
      <c r="D1008" s="129"/>
    </row>
    <row r="1009" spans="1:4" ht="24.95" customHeight="1">
      <c r="A1009" s="129"/>
      <c r="B1009" s="129"/>
      <c r="C1009" s="129"/>
      <c r="D1009" s="129"/>
    </row>
    <row r="1010" spans="1:4" ht="24.95" customHeight="1">
      <c r="A1010" s="129"/>
      <c r="B1010" s="129"/>
      <c r="C1010" s="129"/>
      <c r="D1010" s="129"/>
    </row>
    <row r="1011" spans="1:4" ht="24.95" customHeight="1">
      <c r="A1011" s="129"/>
      <c r="B1011" s="129"/>
      <c r="C1011" s="129"/>
      <c r="D1011" s="129"/>
    </row>
    <row r="1012" spans="1:4" ht="24.95" customHeight="1">
      <c r="A1012" s="129"/>
      <c r="B1012" s="129"/>
      <c r="C1012" s="129"/>
      <c r="D1012" s="129"/>
    </row>
    <row r="1013" spans="1:4" ht="24.95" customHeight="1">
      <c r="A1013" s="129"/>
      <c r="B1013" s="129"/>
      <c r="C1013" s="129"/>
      <c r="D1013" s="129"/>
    </row>
    <row r="1014" spans="1:4" ht="24.95" customHeight="1">
      <c r="A1014" s="129"/>
      <c r="B1014" s="129"/>
      <c r="C1014" s="129"/>
      <c r="D1014" s="129"/>
    </row>
    <row r="1015" spans="1:4" ht="24.95" customHeight="1">
      <c r="A1015" s="129"/>
      <c r="B1015" s="129"/>
      <c r="C1015" s="129"/>
      <c r="D1015" s="129"/>
    </row>
    <row r="1016" spans="1:4" ht="24.95" customHeight="1">
      <c r="A1016" s="129"/>
      <c r="B1016" s="129"/>
      <c r="C1016" s="129"/>
      <c r="D1016" s="129"/>
    </row>
    <row r="1017" spans="1:4" ht="24.95" customHeight="1">
      <c r="A1017" s="129"/>
      <c r="B1017" s="129"/>
      <c r="C1017" s="129"/>
      <c r="D1017" s="129"/>
    </row>
    <row r="1018" spans="1:4" ht="24.95" customHeight="1">
      <c r="A1018" s="129"/>
      <c r="B1018" s="129"/>
      <c r="C1018" s="129"/>
      <c r="D1018" s="129"/>
    </row>
    <row r="1019" spans="1:4" ht="24.95" customHeight="1">
      <c r="A1019" s="129"/>
      <c r="B1019" s="129"/>
      <c r="C1019" s="129"/>
      <c r="D1019" s="129"/>
    </row>
    <row r="1020" spans="1:4" ht="24.95" customHeight="1">
      <c r="A1020" s="129"/>
      <c r="B1020" s="129"/>
      <c r="C1020" s="129"/>
      <c r="D1020" s="129"/>
    </row>
    <row r="1021" spans="1:4" ht="24.95" customHeight="1">
      <c r="A1021" s="129"/>
      <c r="B1021" s="129"/>
      <c r="C1021" s="129"/>
      <c r="D1021" s="129"/>
    </row>
    <row r="1022" spans="1:4" ht="24.95" customHeight="1">
      <c r="A1022" s="129"/>
      <c r="B1022" s="129"/>
      <c r="C1022" s="129"/>
      <c r="D1022" s="129"/>
    </row>
    <row r="1023" spans="1:4" ht="24.95" customHeight="1">
      <c r="A1023" s="129"/>
      <c r="B1023" s="129"/>
      <c r="C1023" s="129"/>
      <c r="D1023" s="129"/>
    </row>
    <row r="1024" spans="1:4" ht="24.95" customHeight="1">
      <c r="A1024" s="129"/>
      <c r="B1024" s="129"/>
      <c r="C1024" s="129"/>
      <c r="D1024" s="129"/>
    </row>
    <row r="1025" spans="1:4" ht="24.95" customHeight="1">
      <c r="A1025" s="129"/>
      <c r="B1025" s="129"/>
      <c r="C1025" s="129"/>
      <c r="D1025" s="129"/>
    </row>
    <row r="1026" spans="1:4" ht="24.95" customHeight="1">
      <c r="A1026" s="129"/>
      <c r="B1026" s="129"/>
      <c r="C1026" s="129"/>
      <c r="D1026" s="129"/>
    </row>
    <row r="1027" spans="1:4" ht="24.95" customHeight="1">
      <c r="A1027" s="129"/>
      <c r="B1027" s="129"/>
      <c r="C1027" s="129"/>
      <c r="D1027" s="129"/>
    </row>
    <row r="1028" spans="1:4" ht="24.95" customHeight="1">
      <c r="A1028" s="129"/>
      <c r="B1028" s="129"/>
      <c r="C1028" s="129"/>
      <c r="D1028" s="129"/>
    </row>
    <row r="1029" spans="1:4" ht="24.95" customHeight="1">
      <c r="A1029" s="129"/>
      <c r="B1029" s="129"/>
      <c r="C1029" s="129"/>
      <c r="D1029" s="129"/>
    </row>
    <row r="1030" spans="1:4" ht="24.95" customHeight="1">
      <c r="A1030" s="129"/>
      <c r="B1030" s="129"/>
      <c r="C1030" s="129"/>
      <c r="D1030" s="129"/>
    </row>
    <row r="1031" spans="1:4" ht="24.95" customHeight="1">
      <c r="A1031" s="129"/>
      <c r="B1031" s="129"/>
      <c r="C1031" s="129"/>
      <c r="D1031" s="129"/>
    </row>
    <row r="1032" spans="1:4" ht="24.95" customHeight="1">
      <c r="A1032" s="129"/>
      <c r="B1032" s="129"/>
      <c r="C1032" s="129"/>
      <c r="D1032" s="129"/>
    </row>
    <row r="1033" spans="1:4" ht="24.95" customHeight="1">
      <c r="A1033" s="129"/>
      <c r="B1033" s="129"/>
      <c r="C1033" s="129"/>
      <c r="D1033" s="129"/>
    </row>
    <row r="1034" spans="1:4" ht="24.95" customHeight="1">
      <c r="A1034" s="129"/>
      <c r="B1034" s="129"/>
      <c r="C1034" s="129"/>
      <c r="D1034" s="129"/>
    </row>
    <row r="1035" spans="1:4" ht="24.95" customHeight="1">
      <c r="A1035" s="129"/>
      <c r="B1035" s="129"/>
      <c r="C1035" s="129"/>
      <c r="D1035" s="129"/>
    </row>
    <row r="1036" spans="1:4" ht="24.95" customHeight="1">
      <c r="A1036" s="129"/>
      <c r="B1036" s="129"/>
      <c r="C1036" s="129"/>
      <c r="D1036" s="129"/>
    </row>
    <row r="1037" spans="1:4" ht="24.95" customHeight="1">
      <c r="A1037" s="129"/>
      <c r="B1037" s="129"/>
      <c r="C1037" s="129"/>
      <c r="D1037" s="129"/>
    </row>
    <row r="1038" spans="1:4" ht="24.95" customHeight="1">
      <c r="A1038" s="129"/>
      <c r="B1038" s="129"/>
      <c r="C1038" s="129"/>
      <c r="D1038" s="129"/>
    </row>
    <row r="1039" spans="1:4" ht="24.95" customHeight="1">
      <c r="A1039" s="129"/>
      <c r="B1039" s="129"/>
      <c r="C1039" s="129"/>
      <c r="D1039" s="129"/>
    </row>
    <row r="1040" spans="1:4" ht="24.95" customHeight="1">
      <c r="A1040" s="129"/>
      <c r="B1040" s="129"/>
      <c r="C1040" s="129"/>
      <c r="D1040" s="129"/>
    </row>
    <row r="1041" spans="1:4" ht="24.95" customHeight="1">
      <c r="A1041" s="129"/>
      <c r="B1041" s="129"/>
      <c r="C1041" s="129"/>
      <c r="D1041" s="129"/>
    </row>
    <row r="1042" spans="1:4" ht="24.95" customHeight="1">
      <c r="A1042" s="129"/>
      <c r="B1042" s="129"/>
      <c r="C1042" s="129"/>
      <c r="D1042" s="129"/>
    </row>
    <row r="1043" spans="1:4" ht="24.95" customHeight="1">
      <c r="A1043" s="129"/>
      <c r="B1043" s="129"/>
      <c r="C1043" s="129"/>
      <c r="D1043" s="129"/>
    </row>
    <row r="1044" spans="1:4" ht="24.95" customHeight="1">
      <c r="A1044" s="129"/>
      <c r="B1044" s="129"/>
      <c r="C1044" s="129"/>
      <c r="D1044" s="129"/>
    </row>
    <row r="1045" spans="1:4" ht="24.95" customHeight="1">
      <c r="A1045" s="129"/>
      <c r="B1045" s="129"/>
      <c r="C1045" s="129"/>
      <c r="D1045" s="129"/>
    </row>
    <row r="1046" spans="1:4" ht="24.95" customHeight="1">
      <c r="A1046" s="129"/>
      <c r="B1046" s="129"/>
      <c r="C1046" s="129"/>
      <c r="D1046" s="129"/>
    </row>
    <row r="1047" spans="1:4" ht="24.95" customHeight="1">
      <c r="A1047" s="129"/>
      <c r="B1047" s="129"/>
      <c r="C1047" s="129"/>
      <c r="D1047" s="129"/>
    </row>
    <row r="1048" spans="1:4" ht="24.95" customHeight="1">
      <c r="A1048" s="129"/>
      <c r="B1048" s="129"/>
      <c r="C1048" s="129"/>
      <c r="D1048" s="129"/>
    </row>
    <row r="1049" spans="1:4" ht="24.95" customHeight="1">
      <c r="A1049" s="129"/>
      <c r="B1049" s="129"/>
      <c r="C1049" s="129"/>
      <c r="D1049" s="129"/>
    </row>
    <row r="1050" spans="1:4" ht="24.95" customHeight="1">
      <c r="A1050" s="129"/>
      <c r="B1050" s="129"/>
      <c r="C1050" s="129"/>
      <c r="D1050" s="129"/>
    </row>
    <row r="1051" spans="1:4" ht="24.95" customHeight="1">
      <c r="A1051" s="129"/>
      <c r="B1051" s="129"/>
      <c r="C1051" s="129"/>
      <c r="D1051" s="129"/>
    </row>
    <row r="1052" spans="1:4" ht="24.95" customHeight="1">
      <c r="A1052" s="129"/>
      <c r="B1052" s="129"/>
      <c r="C1052" s="129"/>
      <c r="D1052" s="129"/>
    </row>
    <row r="1053" spans="1:4" ht="24.95" customHeight="1">
      <c r="A1053" s="129"/>
      <c r="B1053" s="129"/>
      <c r="C1053" s="129"/>
      <c r="D1053" s="129"/>
    </row>
    <row r="1054" spans="1:4" ht="24.95" customHeight="1">
      <c r="A1054" s="129"/>
      <c r="B1054" s="129"/>
      <c r="C1054" s="129"/>
      <c r="D1054" s="129"/>
    </row>
    <row r="1055" spans="1:4" ht="24.95" customHeight="1">
      <c r="A1055" s="129"/>
      <c r="B1055" s="129"/>
      <c r="C1055" s="129"/>
      <c r="D1055" s="129"/>
    </row>
    <row r="1056" spans="1:4" ht="24.95" customHeight="1">
      <c r="A1056" s="129"/>
      <c r="B1056" s="129"/>
      <c r="C1056" s="129"/>
      <c r="D1056" s="129"/>
    </row>
    <row r="1057" spans="1:4" ht="24.95" customHeight="1">
      <c r="A1057" s="129"/>
      <c r="B1057" s="129"/>
      <c r="C1057" s="129"/>
      <c r="D1057" s="129"/>
    </row>
    <row r="1058" spans="1:4" ht="24.95" customHeight="1">
      <c r="A1058" s="129"/>
      <c r="B1058" s="129"/>
      <c r="C1058" s="129"/>
      <c r="D1058" s="129"/>
    </row>
    <row r="1059" spans="1:4" ht="24.95" customHeight="1">
      <c r="A1059" s="129"/>
      <c r="B1059" s="129"/>
      <c r="C1059" s="129"/>
      <c r="D1059" s="129"/>
    </row>
    <row r="1060" spans="1:4" ht="24.95" customHeight="1">
      <c r="A1060" s="129"/>
      <c r="B1060" s="129"/>
      <c r="C1060" s="129"/>
      <c r="D1060" s="129"/>
    </row>
    <row r="1061" spans="1:4" ht="24.95" customHeight="1">
      <c r="A1061" s="129"/>
      <c r="B1061" s="129"/>
      <c r="C1061" s="129"/>
      <c r="D1061" s="129"/>
    </row>
    <row r="1062" spans="1:4" ht="24.95" customHeight="1">
      <c r="A1062" s="129"/>
      <c r="B1062" s="129"/>
      <c r="C1062" s="129"/>
      <c r="D1062" s="129"/>
    </row>
    <row r="1063" spans="1:4" ht="24.95" customHeight="1">
      <c r="A1063" s="129"/>
      <c r="B1063" s="129"/>
      <c r="C1063" s="129"/>
      <c r="D1063" s="129"/>
    </row>
    <row r="1064" spans="1:4" ht="24.95" customHeight="1">
      <c r="A1064" s="129"/>
      <c r="B1064" s="129"/>
      <c r="C1064" s="129"/>
      <c r="D1064" s="129"/>
    </row>
    <row r="1065" spans="1:4" ht="24.95" customHeight="1">
      <c r="A1065" s="129"/>
      <c r="B1065" s="129"/>
      <c r="C1065" s="129"/>
      <c r="D1065" s="129"/>
    </row>
    <row r="1066" spans="1:4" ht="24.95" customHeight="1">
      <c r="A1066" s="129"/>
      <c r="B1066" s="129"/>
      <c r="C1066" s="129"/>
      <c r="D1066" s="129"/>
    </row>
    <row r="1067" spans="1:4" ht="24.95" customHeight="1">
      <c r="A1067" s="129"/>
      <c r="B1067" s="129"/>
      <c r="C1067" s="129"/>
      <c r="D1067" s="129"/>
    </row>
    <row r="1068" spans="1:4" ht="24.95" customHeight="1">
      <c r="A1068" s="129"/>
      <c r="B1068" s="129"/>
      <c r="C1068" s="129"/>
      <c r="D1068" s="129"/>
    </row>
    <row r="1069" spans="1:4" ht="24.95" customHeight="1">
      <c r="A1069" s="129"/>
      <c r="B1069" s="129"/>
      <c r="C1069" s="129"/>
      <c r="D1069" s="129"/>
    </row>
    <row r="1070" spans="1:4" ht="24.95" customHeight="1">
      <c r="A1070" s="129"/>
      <c r="B1070" s="129"/>
      <c r="C1070" s="129"/>
      <c r="D1070" s="129"/>
    </row>
    <row r="1071" spans="1:4" ht="24.95" customHeight="1">
      <c r="A1071" s="129"/>
      <c r="B1071" s="129"/>
      <c r="C1071" s="129"/>
      <c r="D1071" s="129"/>
    </row>
    <row r="1072" spans="1:4" ht="24.95" customHeight="1">
      <c r="A1072" s="129"/>
      <c r="B1072" s="129"/>
      <c r="C1072" s="129"/>
      <c r="D1072" s="129"/>
    </row>
    <row r="1073" spans="1:4" ht="24.95" customHeight="1">
      <c r="A1073" s="129"/>
      <c r="B1073" s="129"/>
      <c r="C1073" s="129"/>
      <c r="D1073" s="129"/>
    </row>
    <row r="1074" spans="1:4" ht="24.95" customHeight="1">
      <c r="A1074" s="129"/>
      <c r="B1074" s="129"/>
      <c r="C1074" s="129"/>
      <c r="D1074" s="129"/>
    </row>
    <row r="1075" spans="1:4" ht="24.95" customHeight="1">
      <c r="A1075" s="129"/>
      <c r="B1075" s="129"/>
      <c r="C1075" s="129"/>
      <c r="D1075" s="129"/>
    </row>
    <row r="1076" spans="1:4" ht="24.95" customHeight="1">
      <c r="A1076" s="129"/>
      <c r="B1076" s="129"/>
      <c r="C1076" s="129"/>
      <c r="D1076" s="129"/>
    </row>
    <row r="1077" spans="1:4" ht="24.95" customHeight="1">
      <c r="A1077" s="129"/>
      <c r="B1077" s="129"/>
      <c r="C1077" s="129"/>
      <c r="D1077" s="129"/>
    </row>
    <row r="1078" spans="1:4" ht="24.95" customHeight="1">
      <c r="A1078" s="129"/>
      <c r="B1078" s="129"/>
      <c r="C1078" s="129"/>
      <c r="D1078" s="129"/>
    </row>
    <row r="1079" spans="1:4" ht="24.95" customHeight="1">
      <c r="A1079" s="129"/>
      <c r="B1079" s="129"/>
      <c r="C1079" s="129"/>
      <c r="D1079" s="129"/>
    </row>
    <row r="1080" spans="1:4" ht="24.95" customHeight="1">
      <c r="A1080" s="129"/>
      <c r="B1080" s="129"/>
      <c r="C1080" s="129"/>
      <c r="D1080" s="129"/>
    </row>
    <row r="1081" spans="1:4" ht="24.95" customHeight="1">
      <c r="A1081" s="129"/>
      <c r="B1081" s="129"/>
      <c r="C1081" s="129"/>
      <c r="D1081" s="129"/>
    </row>
    <row r="1082" spans="1:4" ht="24.95" customHeight="1">
      <c r="A1082" s="129"/>
      <c r="B1082" s="129"/>
      <c r="C1082" s="129"/>
      <c r="D1082" s="129"/>
    </row>
    <row r="1083" spans="1:4" ht="24.95" customHeight="1">
      <c r="A1083" s="129"/>
      <c r="B1083" s="129"/>
      <c r="C1083" s="129"/>
      <c r="D1083" s="129"/>
    </row>
    <row r="1084" spans="1:4" ht="24.95" customHeight="1">
      <c r="A1084" s="129"/>
      <c r="B1084" s="129"/>
      <c r="C1084" s="129"/>
      <c r="D1084" s="129"/>
    </row>
    <row r="1085" spans="1:4" ht="24.95" customHeight="1">
      <c r="A1085" s="129"/>
      <c r="B1085" s="129"/>
      <c r="C1085" s="129"/>
      <c r="D1085" s="129"/>
    </row>
    <row r="1086" spans="1:4" ht="24.95" customHeight="1">
      <c r="A1086" s="129"/>
      <c r="B1086" s="129"/>
      <c r="C1086" s="129"/>
      <c r="D1086" s="129"/>
    </row>
    <row r="1087" spans="1:4" ht="24.95" customHeight="1">
      <c r="A1087" s="129"/>
      <c r="B1087" s="129"/>
      <c r="C1087" s="129"/>
      <c r="D1087" s="129"/>
    </row>
    <row r="1088" spans="1:4" ht="24.95" customHeight="1">
      <c r="A1088" s="129"/>
      <c r="B1088" s="129"/>
      <c r="C1088" s="129"/>
      <c r="D1088" s="129"/>
    </row>
    <row r="1089" spans="1:4" ht="24.95" customHeight="1">
      <c r="A1089" s="129"/>
      <c r="B1089" s="129"/>
      <c r="C1089" s="129"/>
      <c r="D1089" s="129"/>
    </row>
    <row r="1090" spans="1:4" ht="24.95" customHeight="1">
      <c r="A1090" s="129"/>
      <c r="B1090" s="129"/>
      <c r="C1090" s="129"/>
      <c r="D1090" s="129"/>
    </row>
    <row r="1091" spans="1:4" ht="24.95" customHeight="1">
      <c r="A1091" s="129"/>
      <c r="B1091" s="129"/>
      <c r="C1091" s="129"/>
      <c r="D1091" s="129"/>
    </row>
    <row r="1092" spans="1:4" ht="24.95" customHeight="1">
      <c r="A1092" s="129"/>
      <c r="B1092" s="129"/>
      <c r="C1092" s="129"/>
      <c r="D1092" s="129"/>
    </row>
    <row r="1093" spans="1:4" ht="24.95" customHeight="1">
      <c r="A1093" s="129"/>
      <c r="B1093" s="129"/>
      <c r="C1093" s="129"/>
      <c r="D1093" s="129"/>
    </row>
    <row r="1094" spans="1:4" ht="24.95" customHeight="1">
      <c r="A1094" s="129"/>
      <c r="B1094" s="129"/>
      <c r="C1094" s="129"/>
      <c r="D1094" s="129"/>
    </row>
    <row r="1095" spans="1:4" ht="24.95" customHeight="1">
      <c r="A1095" s="129"/>
      <c r="B1095" s="129"/>
      <c r="C1095" s="129"/>
      <c r="D1095" s="129"/>
    </row>
    <row r="1096" spans="1:4" ht="24.95" customHeight="1">
      <c r="A1096" s="129"/>
      <c r="B1096" s="129"/>
      <c r="C1096" s="129"/>
      <c r="D1096" s="129"/>
    </row>
    <row r="1097" spans="1:4" ht="24.95" customHeight="1">
      <c r="A1097" s="129"/>
      <c r="B1097" s="129"/>
      <c r="C1097" s="129"/>
      <c r="D1097" s="129"/>
    </row>
    <row r="1098" spans="1:4" ht="24.95" customHeight="1">
      <c r="A1098" s="129"/>
      <c r="B1098" s="129"/>
      <c r="C1098" s="129"/>
      <c r="D1098" s="129"/>
    </row>
    <row r="1099" spans="1:4" ht="24.95" customHeight="1">
      <c r="A1099" s="129"/>
      <c r="B1099" s="129"/>
      <c r="C1099" s="129"/>
      <c r="D1099" s="129"/>
    </row>
    <row r="1100" spans="1:4" ht="24.95" customHeight="1">
      <c r="A1100" s="129"/>
      <c r="B1100" s="129"/>
      <c r="C1100" s="129"/>
      <c r="D1100" s="129"/>
    </row>
    <row r="1101" spans="1:4" ht="24.95" customHeight="1">
      <c r="A1101" s="129"/>
      <c r="B1101" s="129"/>
      <c r="C1101" s="129"/>
      <c r="D1101" s="129"/>
    </row>
    <row r="1102" spans="1:4" ht="24.95" customHeight="1">
      <c r="A1102" s="129"/>
      <c r="B1102" s="129"/>
      <c r="C1102" s="129"/>
      <c r="D1102" s="129"/>
    </row>
    <row r="1103" spans="1:4" ht="24.95" customHeight="1">
      <c r="A1103" s="129"/>
      <c r="B1103" s="129"/>
      <c r="C1103" s="129"/>
      <c r="D1103" s="129"/>
    </row>
    <row r="1104" spans="1:4" ht="24.95" customHeight="1">
      <c r="A1104" s="129"/>
      <c r="B1104" s="129"/>
      <c r="C1104" s="129"/>
      <c r="D1104" s="129"/>
    </row>
    <row r="1105" spans="1:4" ht="24.95" customHeight="1">
      <c r="A1105" s="129"/>
      <c r="B1105" s="129"/>
      <c r="C1105" s="129"/>
      <c r="D1105" s="129"/>
    </row>
    <row r="1106" spans="1:4" ht="24.95" customHeight="1">
      <c r="A1106" s="129"/>
      <c r="B1106" s="129"/>
      <c r="C1106" s="129"/>
      <c r="D1106" s="129"/>
    </row>
    <row r="1107" spans="1:4" ht="24.95" customHeight="1">
      <c r="A1107" s="129"/>
      <c r="B1107" s="129"/>
      <c r="C1107" s="129"/>
      <c r="D1107" s="129"/>
    </row>
    <row r="1108" spans="1:4" ht="24.95" customHeight="1">
      <c r="A1108" s="129"/>
      <c r="B1108" s="129"/>
      <c r="C1108" s="129"/>
      <c r="D1108" s="129"/>
    </row>
    <row r="1109" spans="1:4" ht="24.95" customHeight="1">
      <c r="A1109" s="129"/>
      <c r="B1109" s="129"/>
      <c r="C1109" s="129"/>
      <c r="D1109" s="129"/>
    </row>
    <row r="1110" spans="1:4" ht="24.95" customHeight="1">
      <c r="A1110" s="129"/>
      <c r="B1110" s="129"/>
      <c r="C1110" s="129"/>
      <c r="D1110" s="129"/>
    </row>
    <row r="1111" spans="1:4" ht="24.95" customHeight="1">
      <c r="A1111" s="129"/>
      <c r="B1111" s="129"/>
      <c r="C1111" s="129"/>
      <c r="D1111" s="129"/>
    </row>
    <row r="1112" spans="1:4" ht="24.95" customHeight="1">
      <c r="A1112" s="129"/>
      <c r="B1112" s="129"/>
      <c r="C1112" s="129"/>
      <c r="D1112" s="129"/>
    </row>
    <row r="1113" spans="1:4" ht="24.95" customHeight="1">
      <c r="A1113" s="129"/>
      <c r="B1113" s="129"/>
      <c r="C1113" s="129"/>
      <c r="D1113" s="129"/>
    </row>
    <row r="1114" spans="1:4" ht="24.95" customHeight="1">
      <c r="A1114" s="129"/>
      <c r="B1114" s="129"/>
      <c r="C1114" s="129"/>
      <c r="D1114" s="129"/>
    </row>
    <row r="1115" spans="1:4" ht="24.95" customHeight="1">
      <c r="A1115" s="129"/>
      <c r="B1115" s="129"/>
      <c r="C1115" s="129"/>
      <c r="D1115" s="129"/>
    </row>
    <row r="1116" spans="1:4" ht="24.95" customHeight="1">
      <c r="A1116" s="129"/>
      <c r="B1116" s="129"/>
      <c r="C1116" s="129"/>
      <c r="D1116" s="129"/>
    </row>
    <row r="1117" spans="1:4" ht="24.95" customHeight="1">
      <c r="A1117" s="129"/>
      <c r="B1117" s="129"/>
      <c r="C1117" s="129"/>
      <c r="D1117" s="129"/>
    </row>
    <row r="1118" spans="1:4" ht="24.95" customHeight="1">
      <c r="A1118" s="129"/>
      <c r="B1118" s="129"/>
      <c r="C1118" s="129"/>
      <c r="D1118" s="129"/>
    </row>
    <row r="1119" spans="1:4" ht="24.95" customHeight="1">
      <c r="A1119" s="129"/>
      <c r="B1119" s="129"/>
      <c r="C1119" s="129"/>
      <c r="D1119" s="129"/>
    </row>
    <row r="1120" spans="1:4" ht="24.95" customHeight="1">
      <c r="A1120" s="129"/>
      <c r="B1120" s="129"/>
      <c r="C1120" s="129"/>
      <c r="D1120" s="129"/>
    </row>
    <row r="1121" spans="1:4" ht="24.95" customHeight="1">
      <c r="A1121" s="129"/>
      <c r="B1121" s="129"/>
      <c r="C1121" s="129"/>
      <c r="D1121" s="129"/>
    </row>
    <row r="1122" spans="1:4" ht="24.95" customHeight="1">
      <c r="A1122" s="129"/>
      <c r="B1122" s="129"/>
      <c r="C1122" s="129"/>
      <c r="D1122" s="129"/>
    </row>
    <row r="1123" spans="1:4" ht="24.95" customHeight="1">
      <c r="A1123" s="129"/>
      <c r="B1123" s="129"/>
      <c r="C1123" s="129"/>
      <c r="D1123" s="129"/>
    </row>
    <row r="1124" spans="1:4" ht="24.95" customHeight="1">
      <c r="A1124" s="129"/>
      <c r="B1124" s="129"/>
      <c r="C1124" s="129"/>
      <c r="D1124" s="129"/>
    </row>
    <row r="1125" spans="1:4" ht="24.95" customHeight="1">
      <c r="A1125" s="129"/>
      <c r="B1125" s="129"/>
      <c r="C1125" s="129"/>
      <c r="D1125" s="129"/>
    </row>
    <row r="1126" spans="1:4" ht="24.95" customHeight="1">
      <c r="A1126" s="129"/>
      <c r="B1126" s="129"/>
      <c r="C1126" s="129"/>
      <c r="D1126" s="129"/>
    </row>
    <row r="1127" spans="1:4" ht="24.95" customHeight="1">
      <c r="A1127" s="129"/>
      <c r="B1127" s="129"/>
      <c r="C1127" s="129"/>
      <c r="D1127" s="129"/>
    </row>
    <row r="1128" spans="1:4" ht="24.95" customHeight="1">
      <c r="A1128" s="129"/>
      <c r="B1128" s="129"/>
      <c r="C1128" s="129"/>
      <c r="D1128" s="129"/>
    </row>
    <row r="1129" spans="1:4" ht="24.95" customHeight="1">
      <c r="A1129" s="129"/>
      <c r="B1129" s="129"/>
      <c r="C1129" s="129"/>
      <c r="D1129" s="129"/>
    </row>
    <row r="1130" spans="1:4" ht="24.95" customHeight="1">
      <c r="A1130" s="129"/>
      <c r="B1130" s="129"/>
      <c r="C1130" s="129"/>
      <c r="D1130" s="129"/>
    </row>
    <row r="1131" spans="1:4" ht="24.95" customHeight="1">
      <c r="A1131" s="129"/>
      <c r="B1131" s="129"/>
      <c r="C1131" s="129"/>
      <c r="D1131" s="129"/>
    </row>
    <row r="1132" spans="1:4" ht="24.95" customHeight="1">
      <c r="A1132" s="129"/>
      <c r="B1132" s="129"/>
      <c r="C1132" s="129"/>
      <c r="D1132" s="129"/>
    </row>
    <row r="1133" spans="1:4" ht="24.95" customHeight="1">
      <c r="A1133" s="129"/>
      <c r="B1133" s="129"/>
      <c r="C1133" s="129"/>
      <c r="D1133" s="129"/>
    </row>
    <row r="1134" spans="1:4" ht="24.95" customHeight="1">
      <c r="A1134" s="129"/>
      <c r="B1134" s="129"/>
      <c r="C1134" s="129"/>
      <c r="D1134" s="129"/>
    </row>
    <row r="1135" spans="1:4" ht="24.95" customHeight="1">
      <c r="A1135" s="129"/>
      <c r="B1135" s="129"/>
      <c r="C1135" s="129"/>
      <c r="D1135" s="129"/>
    </row>
    <row r="1136" spans="1:4" ht="24.95" customHeight="1">
      <c r="A1136" s="129"/>
      <c r="B1136" s="129"/>
      <c r="C1136" s="129"/>
      <c r="D1136" s="129"/>
    </row>
    <row r="1137" spans="1:4" ht="24.95" customHeight="1">
      <c r="A1137" s="129"/>
      <c r="B1137" s="129"/>
      <c r="C1137" s="129"/>
      <c r="D1137" s="129"/>
    </row>
    <row r="1138" spans="1:4" ht="24.95" customHeight="1">
      <c r="A1138" s="129"/>
      <c r="B1138" s="129"/>
      <c r="C1138" s="129"/>
      <c r="D1138" s="129"/>
    </row>
    <row r="1139" spans="1:4" ht="24.95" customHeight="1">
      <c r="A1139" s="129"/>
      <c r="B1139" s="129"/>
      <c r="C1139" s="129"/>
      <c r="D1139" s="129"/>
    </row>
    <row r="1140" spans="1:4" ht="24.95" customHeight="1">
      <c r="A1140" s="129"/>
      <c r="B1140" s="129"/>
      <c r="C1140" s="129"/>
      <c r="D1140" s="129"/>
    </row>
    <row r="1141" spans="1:4" ht="24.95" customHeight="1">
      <c r="A1141" s="129"/>
      <c r="B1141" s="129"/>
      <c r="C1141" s="129"/>
      <c r="D1141" s="129"/>
    </row>
    <row r="1142" spans="1:4" ht="24.95" customHeight="1">
      <c r="A1142" s="129"/>
      <c r="B1142" s="129"/>
      <c r="C1142" s="129"/>
      <c r="D1142" s="129"/>
    </row>
    <row r="1143" spans="1:4" ht="24.95" customHeight="1">
      <c r="A1143" s="129"/>
      <c r="B1143" s="129"/>
      <c r="C1143" s="129"/>
      <c r="D1143" s="129"/>
    </row>
    <row r="1144" spans="1:4" ht="24.95" customHeight="1">
      <c r="A1144" s="129"/>
      <c r="B1144" s="129"/>
      <c r="C1144" s="129"/>
      <c r="D1144" s="129"/>
    </row>
    <row r="1145" spans="1:4" ht="24.95" customHeight="1">
      <c r="A1145" s="129"/>
      <c r="B1145" s="129"/>
      <c r="C1145" s="129"/>
      <c r="D1145" s="129"/>
    </row>
    <row r="1146" spans="1:4" ht="24.95" customHeight="1">
      <c r="A1146" s="129"/>
      <c r="B1146" s="129"/>
      <c r="C1146" s="129"/>
      <c r="D1146" s="129"/>
    </row>
    <row r="1147" spans="1:4" ht="24.95" customHeight="1">
      <c r="A1147" s="129"/>
      <c r="B1147" s="129"/>
      <c r="C1147" s="129"/>
      <c r="D1147" s="129"/>
    </row>
    <row r="1148" spans="1:4" ht="24.95" customHeight="1">
      <c r="A1148" s="129"/>
      <c r="B1148" s="129"/>
      <c r="C1148" s="129"/>
      <c r="D1148" s="129"/>
    </row>
    <row r="1149" spans="1:4" ht="24.95" customHeight="1">
      <c r="A1149" s="129"/>
      <c r="B1149" s="129"/>
      <c r="C1149" s="129"/>
      <c r="D1149" s="129"/>
    </row>
    <row r="1150" spans="1:4" ht="24.95" customHeight="1">
      <c r="A1150" s="129"/>
      <c r="B1150" s="129"/>
      <c r="C1150" s="129"/>
      <c r="D1150" s="129"/>
    </row>
    <row r="1151" spans="1:4" ht="24.95" customHeight="1">
      <c r="A1151" s="129"/>
      <c r="B1151" s="129"/>
      <c r="C1151" s="129"/>
      <c r="D1151" s="129"/>
    </row>
    <row r="1152" spans="1:4" ht="24.95" customHeight="1">
      <c r="A1152" s="129"/>
      <c r="B1152" s="129"/>
      <c r="C1152" s="129"/>
      <c r="D1152" s="129"/>
    </row>
    <row r="1153" spans="1:4" ht="24.95" customHeight="1">
      <c r="A1153" s="129"/>
      <c r="B1153" s="129"/>
      <c r="C1153" s="129"/>
      <c r="D1153" s="129"/>
    </row>
    <row r="1154" spans="1:4" ht="24.95" customHeight="1">
      <c r="A1154" s="129"/>
      <c r="B1154" s="129"/>
      <c r="C1154" s="129"/>
      <c r="D1154" s="129"/>
    </row>
    <row r="1155" spans="1:4" ht="24.95" customHeight="1">
      <c r="A1155" s="129"/>
      <c r="B1155" s="129"/>
      <c r="C1155" s="129"/>
      <c r="D1155" s="129"/>
    </row>
    <row r="1156" spans="1:4" ht="24.95" customHeight="1">
      <c r="A1156" s="129"/>
      <c r="B1156" s="129"/>
      <c r="C1156" s="129"/>
      <c r="D1156" s="129"/>
    </row>
    <row r="1157" spans="1:4" ht="24.95" customHeight="1">
      <c r="A1157" s="129"/>
      <c r="B1157" s="129"/>
      <c r="C1157" s="129"/>
      <c r="D1157" s="129"/>
    </row>
    <row r="1158" spans="1:4" ht="24.95" customHeight="1">
      <c r="A1158" s="129"/>
      <c r="B1158" s="129"/>
      <c r="C1158" s="129"/>
      <c r="D1158" s="129"/>
    </row>
    <row r="1159" spans="1:4" ht="24.95" customHeight="1">
      <c r="A1159" s="129"/>
      <c r="B1159" s="129"/>
      <c r="C1159" s="129"/>
      <c r="D1159" s="129"/>
    </row>
    <row r="1160" spans="1:4" ht="24.95" customHeight="1">
      <c r="A1160" s="129"/>
      <c r="B1160" s="129"/>
      <c r="C1160" s="129"/>
      <c r="D1160" s="129"/>
    </row>
    <row r="1161" spans="1:4" ht="24.95" customHeight="1">
      <c r="A1161" s="129"/>
      <c r="B1161" s="129"/>
      <c r="C1161" s="129"/>
      <c r="D1161" s="129"/>
    </row>
    <row r="1162" spans="1:4" ht="24.95" customHeight="1">
      <c r="A1162" s="129"/>
      <c r="B1162" s="129"/>
      <c r="C1162" s="129"/>
      <c r="D1162" s="129"/>
    </row>
    <row r="1163" spans="1:4" ht="24.95" customHeight="1">
      <c r="A1163" s="129"/>
      <c r="B1163" s="129"/>
      <c r="C1163" s="129"/>
      <c r="D1163" s="129"/>
    </row>
    <row r="1164" spans="1:4" ht="24.95" customHeight="1">
      <c r="A1164" s="129"/>
      <c r="B1164" s="129"/>
      <c r="C1164" s="129"/>
      <c r="D1164" s="129"/>
    </row>
    <row r="1165" spans="1:4" ht="24.95" customHeight="1">
      <c r="A1165" s="129"/>
      <c r="B1165" s="129"/>
      <c r="C1165" s="129"/>
      <c r="D1165" s="129"/>
    </row>
    <row r="1166" spans="1:4" ht="24.95" customHeight="1">
      <c r="A1166" s="129"/>
      <c r="B1166" s="129"/>
      <c r="C1166" s="129"/>
      <c r="D1166" s="129"/>
    </row>
    <row r="1167" spans="1:4" ht="24.95" customHeight="1">
      <c r="A1167" s="129"/>
      <c r="B1167" s="129"/>
      <c r="C1167" s="129"/>
      <c r="D1167" s="129"/>
    </row>
    <row r="1168" spans="1:4" ht="24.95" customHeight="1">
      <c r="A1168" s="129"/>
      <c r="B1168" s="129"/>
      <c r="C1168" s="129"/>
      <c r="D1168" s="129"/>
    </row>
    <row r="1169" spans="1:4" ht="24.95" customHeight="1">
      <c r="A1169" s="129"/>
      <c r="B1169" s="129"/>
      <c r="C1169" s="129"/>
      <c r="D1169" s="129"/>
    </row>
    <row r="1170" spans="1:4" ht="24.95" customHeight="1">
      <c r="A1170" s="129"/>
      <c r="B1170" s="129"/>
      <c r="C1170" s="129"/>
      <c r="D1170" s="129"/>
    </row>
    <row r="1171" spans="1:4" ht="24.95" customHeight="1">
      <c r="A1171" s="129"/>
      <c r="B1171" s="129"/>
      <c r="C1171" s="129"/>
      <c r="D1171" s="129"/>
    </row>
    <row r="1172" spans="1:4" ht="24.95" customHeight="1">
      <c r="A1172" s="129"/>
      <c r="B1172" s="129"/>
      <c r="C1172" s="129"/>
      <c r="D1172" s="129"/>
    </row>
    <row r="1173" spans="1:4" ht="24.95" customHeight="1">
      <c r="A1173" s="129"/>
      <c r="B1173" s="129"/>
      <c r="C1173" s="129"/>
      <c r="D1173" s="129"/>
    </row>
    <row r="1174" spans="1:4" ht="24.95" customHeight="1">
      <c r="A1174" s="129"/>
      <c r="B1174" s="129"/>
      <c r="C1174" s="129"/>
      <c r="D1174" s="129"/>
    </row>
    <row r="1175" spans="1:4" ht="24.95" customHeight="1">
      <c r="A1175" s="129"/>
      <c r="B1175" s="129"/>
      <c r="C1175" s="129"/>
      <c r="D1175" s="129"/>
    </row>
    <row r="1176" spans="1:4" ht="24.95" customHeight="1">
      <c r="A1176" s="129"/>
      <c r="B1176" s="129"/>
      <c r="C1176" s="129"/>
      <c r="D1176" s="129"/>
    </row>
    <row r="1177" spans="1:4" ht="24.95" customHeight="1">
      <c r="A1177" s="129"/>
      <c r="B1177" s="129"/>
      <c r="C1177" s="129"/>
      <c r="D1177" s="129"/>
    </row>
    <row r="1178" spans="1:4" ht="24.95" customHeight="1">
      <c r="A1178" s="129"/>
      <c r="B1178" s="129"/>
      <c r="C1178" s="129"/>
      <c r="D1178" s="129"/>
    </row>
    <row r="1179" spans="1:4" ht="24.95" customHeight="1">
      <c r="A1179" s="129"/>
      <c r="B1179" s="129"/>
      <c r="C1179" s="129"/>
      <c r="D1179" s="129"/>
    </row>
    <row r="1180" spans="1:4" ht="24.95" customHeight="1">
      <c r="A1180" s="129"/>
      <c r="B1180" s="129"/>
      <c r="C1180" s="129"/>
      <c r="D1180" s="129"/>
    </row>
    <row r="1181" spans="1:4" ht="24.95" customHeight="1">
      <c r="A1181" s="129"/>
      <c r="B1181" s="129"/>
      <c r="C1181" s="129"/>
      <c r="D1181" s="129"/>
    </row>
    <row r="1182" spans="1:4" ht="24.95" customHeight="1">
      <c r="A1182" s="129"/>
      <c r="B1182" s="129"/>
      <c r="C1182" s="129"/>
      <c r="D1182" s="129"/>
    </row>
    <row r="1183" spans="1:4" ht="24.95" customHeight="1">
      <c r="A1183" s="129"/>
      <c r="B1183" s="129"/>
      <c r="C1183" s="129"/>
      <c r="D1183" s="129"/>
    </row>
    <row r="1184" spans="1:4" ht="24.95" customHeight="1">
      <c r="A1184" s="129"/>
      <c r="B1184" s="129"/>
      <c r="C1184" s="129"/>
      <c r="D1184" s="129"/>
    </row>
    <row r="1185" spans="1:4" ht="24.95" customHeight="1">
      <c r="A1185" s="129"/>
      <c r="B1185" s="129"/>
      <c r="C1185" s="129"/>
      <c r="D1185" s="129"/>
    </row>
    <row r="1186" spans="1:4" ht="24.95" customHeight="1">
      <c r="A1186" s="129"/>
      <c r="B1186" s="129"/>
      <c r="C1186" s="129"/>
      <c r="D1186" s="129"/>
    </row>
    <row r="1187" spans="1:4" ht="24.95" customHeight="1">
      <c r="A1187" s="129"/>
      <c r="B1187" s="129"/>
      <c r="C1187" s="129"/>
      <c r="D1187" s="129"/>
    </row>
    <row r="1188" spans="1:4" ht="24.95" customHeight="1">
      <c r="A1188" s="129"/>
      <c r="B1188" s="129"/>
      <c r="C1188" s="129"/>
      <c r="D1188" s="129"/>
    </row>
    <row r="1189" spans="1:4" ht="24.95" customHeight="1">
      <c r="A1189" s="129"/>
      <c r="B1189" s="129"/>
      <c r="C1189" s="129"/>
      <c r="D1189" s="129"/>
    </row>
    <row r="1190" spans="1:4" ht="24.95" customHeight="1">
      <c r="A1190" s="129"/>
      <c r="B1190" s="129"/>
      <c r="C1190" s="129"/>
      <c r="D1190" s="129"/>
    </row>
    <row r="1191" spans="1:4" ht="24.95" customHeight="1">
      <c r="A1191" s="129"/>
      <c r="B1191" s="129"/>
      <c r="C1191" s="129"/>
      <c r="D1191" s="129"/>
    </row>
    <row r="1192" spans="1:4" ht="24.95" customHeight="1">
      <c r="A1192" s="129"/>
      <c r="B1192" s="129"/>
      <c r="C1192" s="129"/>
      <c r="D1192" s="129"/>
    </row>
    <row r="1193" spans="1:4" ht="24.95" customHeight="1">
      <c r="A1193" s="129"/>
      <c r="B1193" s="129"/>
      <c r="C1193" s="129"/>
      <c r="D1193" s="129"/>
    </row>
    <row r="1194" spans="1:4" ht="24.95" customHeight="1">
      <c r="A1194" s="129"/>
      <c r="B1194" s="129"/>
      <c r="C1194" s="129"/>
      <c r="D1194" s="129"/>
    </row>
    <row r="1195" spans="1:4" ht="24.95" customHeight="1">
      <c r="A1195" s="129"/>
      <c r="B1195" s="129"/>
      <c r="C1195" s="129"/>
      <c r="D1195" s="129"/>
    </row>
    <row r="1196" spans="1:4" ht="24.95" customHeight="1">
      <c r="A1196" s="129"/>
      <c r="B1196" s="129"/>
      <c r="C1196" s="129"/>
      <c r="D1196" s="129"/>
    </row>
    <row r="1197" spans="1:4" ht="24.95" customHeight="1">
      <c r="A1197" s="129"/>
      <c r="B1197" s="129"/>
      <c r="C1197" s="129"/>
      <c r="D1197" s="129"/>
    </row>
    <row r="1198" spans="1:4" ht="24.95" customHeight="1">
      <c r="A1198" s="129"/>
      <c r="B1198" s="129"/>
      <c r="C1198" s="129"/>
      <c r="D1198" s="129"/>
    </row>
    <row r="1199" spans="1:4" ht="24.95" customHeight="1">
      <c r="A1199" s="129"/>
      <c r="B1199" s="129"/>
      <c r="C1199" s="129"/>
      <c r="D1199" s="129"/>
    </row>
    <row r="1200" spans="1:4" ht="24.95" customHeight="1">
      <c r="A1200" s="129"/>
      <c r="B1200" s="129"/>
      <c r="C1200" s="129"/>
      <c r="D1200" s="129"/>
    </row>
    <row r="1201" spans="1:4" ht="24.95" customHeight="1">
      <c r="A1201" s="129"/>
      <c r="B1201" s="129"/>
      <c r="C1201" s="129"/>
      <c r="D1201" s="129"/>
    </row>
    <row r="1202" spans="1:4" ht="24.95" customHeight="1">
      <c r="A1202" s="129"/>
      <c r="B1202" s="129"/>
      <c r="C1202" s="129"/>
      <c r="D1202" s="129"/>
    </row>
    <row r="1203" spans="1:4" ht="24.95" customHeight="1">
      <c r="A1203" s="129"/>
      <c r="B1203" s="129"/>
      <c r="C1203" s="129"/>
      <c r="D1203" s="129"/>
    </row>
    <row r="1204" spans="1:4" ht="24.95" customHeight="1">
      <c r="A1204" s="129"/>
      <c r="B1204" s="129"/>
      <c r="C1204" s="129"/>
      <c r="D1204" s="129"/>
    </row>
    <row r="1205" spans="1:4" ht="24.95" customHeight="1">
      <c r="A1205" s="129"/>
      <c r="B1205" s="129"/>
      <c r="C1205" s="129"/>
      <c r="D1205" s="129"/>
    </row>
    <row r="1206" spans="1:4" ht="24.95" customHeight="1">
      <c r="A1206" s="129"/>
      <c r="B1206" s="129"/>
      <c r="C1206" s="129"/>
      <c r="D1206" s="129"/>
    </row>
    <row r="1207" spans="1:4" ht="24.95" customHeight="1">
      <c r="A1207" s="129"/>
      <c r="B1207" s="129"/>
      <c r="C1207" s="129"/>
      <c r="D1207" s="129"/>
    </row>
    <row r="1208" spans="1:4" ht="24.95" customHeight="1">
      <c r="A1208" s="129"/>
      <c r="B1208" s="129"/>
      <c r="C1208" s="129"/>
      <c r="D1208" s="129"/>
    </row>
    <row r="1209" spans="1:4" ht="24.95" customHeight="1">
      <c r="A1209" s="129"/>
      <c r="B1209" s="129"/>
      <c r="C1209" s="129"/>
      <c r="D1209" s="129"/>
    </row>
    <row r="1210" spans="1:4" ht="24.95" customHeight="1">
      <c r="A1210" s="129"/>
      <c r="B1210" s="129"/>
      <c r="C1210" s="129"/>
      <c r="D1210" s="129"/>
    </row>
    <row r="1211" spans="1:4" ht="24.95" customHeight="1">
      <c r="A1211" s="129"/>
      <c r="B1211" s="129"/>
      <c r="C1211" s="129"/>
      <c r="D1211" s="129"/>
    </row>
    <row r="1212" spans="1:4" ht="24.95" customHeight="1">
      <c r="A1212" s="129"/>
      <c r="B1212" s="129"/>
      <c r="C1212" s="129"/>
      <c r="D1212" s="129"/>
    </row>
    <row r="1213" spans="1:4" ht="24.95" customHeight="1">
      <c r="A1213" s="129"/>
      <c r="B1213" s="129"/>
      <c r="C1213" s="129"/>
      <c r="D1213" s="129"/>
    </row>
    <row r="1214" spans="1:4" ht="24.95" customHeight="1">
      <c r="A1214" s="129"/>
      <c r="B1214" s="129"/>
      <c r="C1214" s="129"/>
      <c r="D1214" s="129"/>
    </row>
    <row r="1215" spans="1:4" ht="24.95" customHeight="1">
      <c r="A1215" s="129"/>
      <c r="B1215" s="129"/>
      <c r="C1215" s="129"/>
      <c r="D1215" s="129"/>
    </row>
    <row r="1216" spans="1:4" ht="24.95" customHeight="1">
      <c r="A1216" s="129"/>
      <c r="B1216" s="129"/>
      <c r="C1216" s="129"/>
      <c r="D1216" s="129"/>
    </row>
    <row r="1217" spans="1:4" ht="24.95" customHeight="1">
      <c r="A1217" s="129"/>
      <c r="B1217" s="129"/>
      <c r="C1217" s="129"/>
      <c r="D1217" s="129"/>
    </row>
    <row r="1218" spans="1:4" ht="24.95" customHeight="1">
      <c r="A1218" s="129"/>
      <c r="B1218" s="129"/>
      <c r="C1218" s="129"/>
      <c r="D1218" s="129"/>
    </row>
    <row r="1219" spans="1:4" ht="24.95" customHeight="1">
      <c r="A1219" s="129"/>
      <c r="B1219" s="129"/>
      <c r="C1219" s="129"/>
      <c r="D1219" s="129"/>
    </row>
    <row r="1220" spans="1:4" ht="24.95" customHeight="1">
      <c r="A1220" s="129"/>
      <c r="B1220" s="129"/>
      <c r="C1220" s="129"/>
      <c r="D1220" s="129"/>
    </row>
    <row r="1221" spans="1:4" ht="24.95" customHeight="1">
      <c r="A1221" s="129"/>
      <c r="B1221" s="129"/>
      <c r="C1221" s="129"/>
      <c r="D1221" s="129"/>
    </row>
    <row r="1222" spans="1:4" ht="24.95" customHeight="1">
      <c r="A1222" s="129"/>
      <c r="B1222" s="129"/>
      <c r="C1222" s="129"/>
      <c r="D1222" s="129"/>
    </row>
    <row r="1223" spans="1:4" ht="24.95" customHeight="1">
      <c r="A1223" s="129"/>
      <c r="B1223" s="129"/>
      <c r="C1223" s="129"/>
      <c r="D1223" s="129"/>
    </row>
    <row r="1224" spans="1:4" ht="24.95" customHeight="1">
      <c r="A1224" s="129"/>
      <c r="B1224" s="129"/>
      <c r="C1224" s="129"/>
      <c r="D1224" s="129"/>
    </row>
    <row r="1225" spans="1:4" ht="24.95" customHeight="1">
      <c r="A1225" s="129"/>
      <c r="B1225" s="129"/>
      <c r="C1225" s="129"/>
      <c r="D1225" s="129"/>
    </row>
    <row r="1226" spans="1:4" ht="24.95" customHeight="1">
      <c r="A1226" s="129"/>
      <c r="B1226" s="129"/>
      <c r="C1226" s="129"/>
      <c r="D1226" s="129"/>
    </row>
    <row r="1227" spans="1:4" ht="24.95" customHeight="1">
      <c r="A1227" s="129"/>
      <c r="B1227" s="129"/>
      <c r="C1227" s="129"/>
      <c r="D1227" s="129"/>
    </row>
    <row r="1228" spans="1:4" ht="24.95" customHeight="1">
      <c r="A1228" s="129"/>
      <c r="B1228" s="129"/>
      <c r="C1228" s="129"/>
      <c r="D1228" s="129"/>
    </row>
    <row r="1229" spans="1:4" ht="24.95" customHeight="1">
      <c r="A1229" s="129"/>
      <c r="B1229" s="129"/>
      <c r="C1229" s="129"/>
      <c r="D1229" s="129"/>
    </row>
    <row r="1230" spans="1:4" ht="24.95" customHeight="1">
      <c r="A1230" s="129"/>
      <c r="B1230" s="129"/>
      <c r="C1230" s="129"/>
      <c r="D1230" s="129"/>
    </row>
    <row r="1231" spans="1:4" ht="24.95" customHeight="1">
      <c r="A1231" s="129"/>
      <c r="B1231" s="129"/>
      <c r="C1231" s="129"/>
      <c r="D1231" s="129"/>
    </row>
    <row r="1232" spans="1:4" ht="24.95" customHeight="1">
      <c r="A1232" s="129"/>
      <c r="B1232" s="129"/>
      <c r="C1232" s="129"/>
      <c r="D1232" s="129"/>
    </row>
    <row r="1233" spans="1:4" ht="24.95" customHeight="1">
      <c r="A1233" s="129"/>
      <c r="B1233" s="129"/>
      <c r="C1233" s="129"/>
      <c r="D1233" s="129"/>
    </row>
    <row r="1234" spans="1:4" ht="24.95" customHeight="1">
      <c r="A1234" s="129"/>
      <c r="B1234" s="129"/>
      <c r="C1234" s="129"/>
      <c r="D1234" s="129"/>
    </row>
    <row r="1235" spans="1:4" ht="24.95" customHeight="1">
      <c r="A1235" s="129"/>
      <c r="B1235" s="129"/>
      <c r="C1235" s="129"/>
      <c r="D1235" s="129"/>
    </row>
    <row r="1236" spans="1:4" ht="24.95" customHeight="1">
      <c r="A1236" s="129"/>
      <c r="B1236" s="129"/>
      <c r="C1236" s="129"/>
      <c r="D1236" s="129"/>
    </row>
    <row r="1237" spans="1:4" ht="24.95" customHeight="1">
      <c r="A1237" s="129"/>
      <c r="B1237" s="129"/>
      <c r="C1237" s="129"/>
      <c r="D1237" s="129"/>
    </row>
    <row r="1238" spans="1:4" ht="24.95" customHeight="1">
      <c r="A1238" s="129"/>
      <c r="B1238" s="129"/>
      <c r="C1238" s="129"/>
      <c r="D1238" s="129"/>
    </row>
    <row r="1239" spans="1:4" ht="24.95" customHeight="1">
      <c r="A1239" s="129"/>
      <c r="B1239" s="129"/>
      <c r="C1239" s="129"/>
      <c r="D1239" s="129"/>
    </row>
    <row r="1240" spans="1:4" ht="24.95" customHeight="1">
      <c r="A1240" s="129"/>
      <c r="B1240" s="129"/>
      <c r="C1240" s="129"/>
      <c r="D1240" s="129"/>
    </row>
    <row r="1241" spans="1:4" ht="24.95" customHeight="1">
      <c r="A1241" s="129"/>
      <c r="B1241" s="129"/>
      <c r="C1241" s="129"/>
      <c r="D1241" s="129"/>
    </row>
    <row r="1242" spans="1:4" ht="24.95" customHeight="1">
      <c r="A1242" s="129"/>
      <c r="B1242" s="129"/>
      <c r="C1242" s="129"/>
      <c r="D1242" s="129"/>
    </row>
    <row r="1243" spans="1:4" ht="24.95" customHeight="1">
      <c r="A1243" s="129"/>
      <c r="B1243" s="129"/>
      <c r="C1243" s="129"/>
      <c r="D1243" s="129"/>
    </row>
    <row r="1244" spans="1:4" ht="24.95" customHeight="1">
      <c r="A1244" s="129"/>
      <c r="B1244" s="129"/>
      <c r="C1244" s="129"/>
      <c r="D1244" s="129"/>
    </row>
    <row r="1245" spans="1:4" ht="24.95" customHeight="1">
      <c r="A1245" s="129"/>
      <c r="B1245" s="129"/>
      <c r="C1245" s="129"/>
      <c r="D1245" s="129"/>
    </row>
    <row r="1246" spans="1:4" ht="24.95" customHeight="1">
      <c r="A1246" s="129"/>
      <c r="B1246" s="129"/>
      <c r="C1246" s="129"/>
      <c r="D1246" s="129"/>
    </row>
    <row r="1247" spans="1:4" ht="24.95" customHeight="1">
      <c r="A1247" s="129"/>
      <c r="B1247" s="129"/>
      <c r="C1247" s="129"/>
      <c r="D1247" s="129"/>
    </row>
    <row r="1248" spans="1:4" ht="24.95" customHeight="1">
      <c r="A1248" s="129"/>
      <c r="B1248" s="129"/>
      <c r="C1248" s="129"/>
      <c r="D1248" s="129"/>
    </row>
    <row r="1249" spans="1:4" ht="24.95" customHeight="1">
      <c r="A1249" s="129"/>
      <c r="B1249" s="129"/>
      <c r="C1249" s="129"/>
      <c r="D1249" s="129"/>
    </row>
    <row r="1250" spans="1:4" ht="24.95" customHeight="1">
      <c r="A1250" s="129"/>
      <c r="B1250" s="129"/>
      <c r="C1250" s="129"/>
      <c r="D1250" s="129"/>
    </row>
    <row r="1251" spans="1:4" ht="24.95" customHeight="1">
      <c r="A1251" s="129"/>
      <c r="B1251" s="129"/>
      <c r="C1251" s="129"/>
      <c r="D1251" s="129"/>
    </row>
    <row r="1252" spans="1:4" ht="24.95" customHeight="1">
      <c r="A1252" s="129"/>
      <c r="B1252" s="129"/>
      <c r="C1252" s="129"/>
      <c r="D1252" s="129"/>
    </row>
    <row r="1253" spans="1:4" ht="24.95" customHeight="1">
      <c r="A1253" s="129"/>
      <c r="B1253" s="129"/>
      <c r="C1253" s="129"/>
      <c r="D1253" s="129"/>
    </row>
    <row r="1254" spans="1:4" ht="24.95" customHeight="1">
      <c r="A1254" s="129"/>
      <c r="B1254" s="129"/>
      <c r="C1254" s="129"/>
      <c r="D1254" s="129"/>
    </row>
    <row r="1255" spans="1:4" ht="24.95" customHeight="1">
      <c r="A1255" s="129"/>
      <c r="B1255" s="129"/>
      <c r="C1255" s="129"/>
      <c r="D1255" s="129"/>
    </row>
    <row r="1256" spans="1:4" ht="24.95" customHeight="1">
      <c r="A1256" s="129"/>
      <c r="B1256" s="129"/>
      <c r="C1256" s="129"/>
      <c r="D1256" s="129"/>
    </row>
    <row r="1257" spans="1:4" ht="24.95" customHeight="1">
      <c r="A1257" s="129"/>
      <c r="B1257" s="129"/>
      <c r="C1257" s="129"/>
      <c r="D1257" s="129"/>
    </row>
    <row r="1258" spans="1:4" ht="24.95" customHeight="1">
      <c r="A1258" s="129"/>
      <c r="B1258" s="129"/>
      <c r="C1258" s="129"/>
      <c r="D1258" s="129"/>
    </row>
    <row r="1259" spans="1:4" ht="24.95" customHeight="1">
      <c r="A1259" s="129"/>
      <c r="B1259" s="129"/>
      <c r="C1259" s="129"/>
      <c r="D1259" s="129"/>
    </row>
    <row r="1260" spans="1:4" ht="24.95" customHeight="1">
      <c r="A1260" s="129"/>
      <c r="B1260" s="129"/>
      <c r="C1260" s="129"/>
      <c r="D1260" s="129"/>
    </row>
    <row r="1261" spans="1:4" ht="24.95" customHeight="1">
      <c r="A1261" s="129"/>
      <c r="B1261" s="129"/>
      <c r="C1261" s="129"/>
      <c r="D1261" s="129"/>
    </row>
    <row r="1262" spans="1:4" ht="24.95" customHeight="1">
      <c r="A1262" s="129"/>
      <c r="B1262" s="129"/>
      <c r="C1262" s="129"/>
      <c r="D1262" s="129"/>
    </row>
    <row r="1263" spans="1:4" ht="24.95" customHeight="1">
      <c r="A1263" s="129"/>
      <c r="B1263" s="129"/>
      <c r="C1263" s="129"/>
      <c r="D1263" s="129"/>
    </row>
    <row r="1264" spans="1:4" ht="24.95" customHeight="1">
      <c r="A1264" s="129"/>
      <c r="B1264" s="129"/>
      <c r="C1264" s="129"/>
      <c r="D1264" s="129"/>
    </row>
    <row r="1265" spans="1:4" ht="24.95" customHeight="1">
      <c r="A1265" s="129"/>
      <c r="B1265" s="129"/>
      <c r="C1265" s="129"/>
      <c r="D1265" s="129"/>
    </row>
    <row r="1266" spans="1:4" ht="24.95" customHeight="1">
      <c r="A1266" s="129"/>
      <c r="B1266" s="129"/>
      <c r="C1266" s="129"/>
      <c r="D1266" s="129"/>
    </row>
    <row r="1267" spans="1:4" ht="24.95" customHeight="1">
      <c r="A1267" s="129"/>
      <c r="B1267" s="129"/>
      <c r="C1267" s="129"/>
      <c r="D1267" s="129"/>
    </row>
    <row r="1268" spans="1:4" ht="24.95" customHeight="1">
      <c r="A1268" s="129"/>
      <c r="B1268" s="129"/>
      <c r="C1268" s="129"/>
      <c r="D1268" s="129"/>
    </row>
    <row r="1269" spans="1:4" ht="24.95" customHeight="1">
      <c r="A1269" s="129"/>
      <c r="B1269" s="129"/>
      <c r="C1269" s="129"/>
      <c r="D1269" s="129"/>
    </row>
    <row r="1270" spans="1:4" ht="24.95" customHeight="1">
      <c r="A1270" s="129"/>
      <c r="B1270" s="129"/>
      <c r="C1270" s="129"/>
      <c r="D1270" s="129"/>
    </row>
    <row r="1271" spans="1:4" ht="24.95" customHeight="1">
      <c r="A1271" s="129"/>
      <c r="B1271" s="129"/>
      <c r="C1271" s="129"/>
      <c r="D1271" s="129"/>
    </row>
    <row r="1272" spans="1:4" ht="24.95" customHeight="1">
      <c r="A1272" s="129"/>
      <c r="B1272" s="129"/>
      <c r="C1272" s="129"/>
      <c r="D1272" s="129"/>
    </row>
    <row r="1273" spans="1:4" ht="24.95" customHeight="1">
      <c r="A1273" s="129"/>
      <c r="B1273" s="129"/>
      <c r="C1273" s="129"/>
      <c r="D1273" s="129"/>
    </row>
    <row r="1274" spans="1:4" ht="24.95" customHeight="1">
      <c r="A1274" s="129"/>
      <c r="B1274" s="129"/>
      <c r="C1274" s="129"/>
      <c r="D1274" s="129"/>
    </row>
    <row r="1275" spans="1:4" ht="24.95" customHeight="1">
      <c r="A1275" s="129"/>
      <c r="B1275" s="129"/>
      <c r="C1275" s="129"/>
      <c r="D1275" s="129"/>
    </row>
    <row r="1276" spans="1:4" ht="24.95" customHeight="1">
      <c r="A1276" s="129"/>
      <c r="B1276" s="129"/>
      <c r="C1276" s="129"/>
      <c r="D1276" s="129"/>
    </row>
    <row r="1277" spans="1:4" ht="24.95" customHeight="1">
      <c r="A1277" s="129"/>
      <c r="B1277" s="129"/>
      <c r="C1277" s="129"/>
      <c r="D1277" s="129"/>
    </row>
    <row r="1278" spans="1:4" ht="24.95" customHeight="1">
      <c r="A1278" s="129"/>
      <c r="B1278" s="129"/>
      <c r="C1278" s="129"/>
      <c r="D1278" s="129"/>
    </row>
    <row r="1279" spans="1:4" ht="24.95" customHeight="1">
      <c r="A1279" s="129"/>
      <c r="B1279" s="129"/>
      <c r="C1279" s="129"/>
      <c r="D1279" s="129"/>
    </row>
    <row r="1280" spans="1:4" ht="24.95" customHeight="1">
      <c r="A1280" s="129"/>
      <c r="B1280" s="129"/>
      <c r="C1280" s="129"/>
      <c r="D1280" s="129"/>
    </row>
    <row r="1281" spans="1:4" ht="24.95" customHeight="1">
      <c r="A1281" s="129"/>
      <c r="B1281" s="129"/>
      <c r="C1281" s="129"/>
      <c r="D1281" s="129"/>
    </row>
    <row r="1282" spans="1:4" ht="24.95" customHeight="1">
      <c r="A1282" s="129"/>
      <c r="B1282" s="129"/>
      <c r="C1282" s="129"/>
      <c r="D1282" s="129"/>
    </row>
    <row r="1283" spans="1:4" ht="24.95" customHeight="1">
      <c r="A1283" s="129"/>
      <c r="B1283" s="129"/>
      <c r="C1283" s="129"/>
      <c r="D1283" s="129"/>
    </row>
    <row r="1284" spans="1:4" ht="24.95" customHeight="1">
      <c r="A1284" s="129"/>
      <c r="B1284" s="129"/>
      <c r="C1284" s="129"/>
      <c r="D1284" s="129"/>
    </row>
    <row r="1285" spans="1:4" ht="24.95" customHeight="1">
      <c r="A1285" s="129"/>
      <c r="B1285" s="129"/>
      <c r="C1285" s="129"/>
      <c r="D1285" s="129"/>
    </row>
    <row r="1286" spans="1:4" ht="24.95" customHeight="1">
      <c r="A1286" s="129"/>
      <c r="B1286" s="129"/>
      <c r="C1286" s="129"/>
      <c r="D1286" s="129"/>
    </row>
    <row r="1287" spans="1:4" ht="24.95" customHeight="1">
      <c r="A1287" s="129"/>
      <c r="B1287" s="129"/>
      <c r="C1287" s="129"/>
      <c r="D1287" s="129"/>
    </row>
    <row r="1288" spans="1:4" ht="24.95" customHeight="1">
      <c r="A1288" s="129"/>
      <c r="B1288" s="129"/>
      <c r="C1288" s="129"/>
      <c r="D1288" s="129"/>
    </row>
    <row r="1289" spans="1:4" ht="24.95" customHeight="1">
      <c r="A1289" s="129"/>
      <c r="B1289" s="129"/>
      <c r="C1289" s="129"/>
      <c r="D1289" s="129"/>
    </row>
    <row r="1290" spans="1:4" ht="24.95" customHeight="1">
      <c r="A1290" s="129"/>
      <c r="B1290" s="129"/>
      <c r="C1290" s="129"/>
      <c r="D1290" s="129"/>
    </row>
    <row r="1291" spans="1:4" ht="24.95" customHeight="1">
      <c r="A1291" s="129"/>
      <c r="B1291" s="129"/>
      <c r="C1291" s="129"/>
      <c r="D1291" s="129"/>
    </row>
    <row r="1292" spans="1:4" ht="24.95" customHeight="1">
      <c r="A1292" s="129"/>
      <c r="B1292" s="129"/>
      <c r="C1292" s="129"/>
      <c r="D1292" s="129"/>
    </row>
    <row r="1293" spans="1:4" ht="24.95" customHeight="1">
      <c r="A1293" s="129"/>
      <c r="B1293" s="129"/>
      <c r="C1293" s="129"/>
      <c r="D1293" s="129"/>
    </row>
    <row r="1294" spans="1:4" ht="24.95" customHeight="1">
      <c r="A1294" s="129"/>
      <c r="B1294" s="129"/>
      <c r="C1294" s="129"/>
      <c r="D1294" s="129"/>
    </row>
    <row r="1295" spans="1:4" ht="24.95" customHeight="1">
      <c r="A1295" s="129"/>
      <c r="B1295" s="129"/>
      <c r="C1295" s="129"/>
      <c r="D1295" s="129"/>
    </row>
    <row r="1296" spans="1:4" ht="24.95" customHeight="1">
      <c r="A1296" s="129"/>
      <c r="B1296" s="129"/>
      <c r="C1296" s="129"/>
      <c r="D1296" s="129"/>
    </row>
    <row r="1297" spans="1:4" ht="24.95" customHeight="1">
      <c r="A1297" s="129"/>
      <c r="B1297" s="129"/>
      <c r="C1297" s="129"/>
      <c r="D1297" s="129"/>
    </row>
    <row r="1298" spans="1:4" ht="24.95" customHeight="1">
      <c r="A1298" s="129"/>
      <c r="B1298" s="129"/>
      <c r="C1298" s="129"/>
      <c r="D1298" s="129"/>
    </row>
    <row r="1299" spans="1:4" ht="24.95" customHeight="1">
      <c r="A1299" s="129"/>
      <c r="B1299" s="129"/>
      <c r="C1299" s="129"/>
      <c r="D1299" s="129"/>
    </row>
    <row r="1300" spans="1:4" ht="24.95" customHeight="1">
      <c r="A1300" s="129"/>
      <c r="B1300" s="129"/>
      <c r="C1300" s="129"/>
      <c r="D1300" s="129"/>
    </row>
    <row r="1301" spans="1:4" ht="24.95" customHeight="1">
      <c r="A1301" s="129"/>
      <c r="B1301" s="129"/>
      <c r="C1301" s="129"/>
      <c r="D1301" s="129"/>
    </row>
    <row r="1302" spans="1:4" ht="24.95" customHeight="1">
      <c r="A1302" s="129"/>
      <c r="B1302" s="129"/>
      <c r="C1302" s="129"/>
      <c r="D1302" s="129"/>
    </row>
    <row r="1303" spans="1:4" ht="24.95" customHeight="1">
      <c r="A1303" s="129"/>
      <c r="B1303" s="129"/>
      <c r="C1303" s="129"/>
      <c r="D1303" s="129"/>
    </row>
    <row r="1304" spans="1:4" ht="24.95" customHeight="1">
      <c r="A1304" s="129"/>
      <c r="B1304" s="129"/>
      <c r="C1304" s="129"/>
      <c r="D1304" s="129"/>
    </row>
    <row r="1305" spans="1:4" ht="24.95" customHeight="1">
      <c r="A1305" s="129"/>
      <c r="B1305" s="129"/>
      <c r="C1305" s="129"/>
      <c r="D1305" s="129"/>
    </row>
    <row r="1306" spans="1:4" ht="24.95" customHeight="1">
      <c r="A1306" s="129"/>
      <c r="B1306" s="129"/>
      <c r="C1306" s="129"/>
      <c r="D1306" s="129"/>
    </row>
    <row r="1307" spans="1:4" ht="24.95" customHeight="1">
      <c r="A1307" s="129"/>
      <c r="B1307" s="129"/>
      <c r="C1307" s="129"/>
      <c r="D1307" s="129"/>
    </row>
    <row r="1308" spans="1:4" ht="24.95" customHeight="1">
      <c r="A1308" s="129"/>
      <c r="B1308" s="129"/>
      <c r="C1308" s="129"/>
      <c r="D1308" s="129"/>
    </row>
    <row r="1309" spans="1:4" ht="24.95" customHeight="1">
      <c r="A1309" s="129"/>
      <c r="B1309" s="129"/>
      <c r="C1309" s="129"/>
      <c r="D1309" s="129"/>
    </row>
    <row r="1310" spans="1:4" ht="24.95" customHeight="1">
      <c r="A1310" s="129"/>
      <c r="B1310" s="129"/>
      <c r="C1310" s="129"/>
      <c r="D1310" s="129"/>
    </row>
    <row r="1311" spans="1:4" ht="24.95" customHeight="1">
      <c r="A1311" s="129"/>
      <c r="B1311" s="129"/>
      <c r="C1311" s="129"/>
      <c r="D1311" s="129"/>
    </row>
    <row r="1312" spans="1:4" ht="24.95" customHeight="1">
      <c r="A1312" s="129"/>
      <c r="B1312" s="129"/>
      <c r="C1312" s="129"/>
      <c r="D1312" s="129"/>
    </row>
    <row r="1313" spans="1:4" ht="24.95" customHeight="1">
      <c r="A1313" s="129"/>
      <c r="B1313" s="129"/>
      <c r="C1313" s="129"/>
      <c r="D1313" s="129"/>
    </row>
    <row r="1314" spans="1:4" ht="24.95" customHeight="1">
      <c r="A1314" s="129"/>
      <c r="B1314" s="129"/>
      <c r="C1314" s="129"/>
      <c r="D1314" s="129"/>
    </row>
    <row r="1315" spans="1:4" ht="24.95" customHeight="1">
      <c r="A1315" s="129"/>
      <c r="B1315" s="129"/>
      <c r="C1315" s="129"/>
      <c r="D1315" s="129"/>
    </row>
    <row r="1316" spans="1:4" ht="24.95" customHeight="1">
      <c r="A1316" s="129"/>
      <c r="B1316" s="129"/>
      <c r="C1316" s="129"/>
      <c r="D1316" s="129"/>
    </row>
    <row r="1317" spans="1:4" ht="24.95" customHeight="1">
      <c r="A1317" s="129"/>
      <c r="B1317" s="129"/>
      <c r="C1317" s="129"/>
      <c r="D1317" s="129"/>
    </row>
    <row r="1318" spans="1:4" ht="24.95" customHeight="1">
      <c r="A1318" s="129"/>
      <c r="B1318" s="129"/>
      <c r="C1318" s="129"/>
      <c r="D1318" s="129"/>
    </row>
    <row r="1319" spans="1:4" ht="24.95" customHeight="1">
      <c r="A1319" s="129"/>
      <c r="B1319" s="129"/>
      <c r="C1319" s="129"/>
      <c r="D1319" s="129"/>
    </row>
  </sheetData>
  <mergeCells count="3">
    <mergeCell ref="A1:D1"/>
    <mergeCell ref="A2:D2"/>
    <mergeCell ref="L18:O18"/>
  </mergeCells>
  <phoneticPr fontId="65" type="noConversion"/>
  <printOptions horizontalCentered="1"/>
  <pageMargins left="0.55000000000000004" right="0.55000000000000004" top="0.98402777777777795" bottom="0.98402777777777795" header="0.51180555555555596" footer="0.51180555555555596"/>
  <pageSetup paperSize="9" firstPageNumber="122" orientation="portrait" useFirstPageNumber="1"/>
  <headerFooter>
    <oddFooter>&amp;C&amp;P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0"/>
  <sheetViews>
    <sheetView workbookViewId="0">
      <pane xSplit="1" ySplit="3" topLeftCell="B58" activePane="bottomRight" state="frozen"/>
      <selection pane="topRight"/>
      <selection pane="bottomLeft"/>
      <selection pane="bottomRight" sqref="A1:F1"/>
    </sheetView>
  </sheetViews>
  <sheetFormatPr defaultColWidth="12.125" defaultRowHeight="24.95" customHeight="1"/>
  <cols>
    <col min="1" max="1" width="28.875" style="9" customWidth="1"/>
    <col min="2" max="2" width="12.25" style="10" customWidth="1"/>
    <col min="3" max="4" width="11.375" style="10" customWidth="1"/>
    <col min="5" max="5" width="11.375" style="124" customWidth="1"/>
    <col min="6" max="6" width="11.375" style="10" customWidth="1"/>
    <col min="7" max="209" width="12.125" style="10"/>
    <col min="210" max="210" width="9.5" style="10" customWidth="1"/>
    <col min="211" max="211" width="34.75" style="10" customWidth="1"/>
    <col min="212" max="215" width="19.625" style="10" customWidth="1"/>
    <col min="216" max="16384" width="12.125" style="10"/>
  </cols>
  <sheetData>
    <row r="1" spans="1:6" ht="30" customHeight="1">
      <c r="A1" s="391" t="s">
        <v>2073</v>
      </c>
      <c r="B1" s="391"/>
      <c r="C1" s="391"/>
      <c r="D1" s="391"/>
      <c r="E1" s="391"/>
      <c r="F1" s="391"/>
    </row>
    <row r="2" spans="1:6" ht="20.100000000000001" customHeight="1">
      <c r="A2" s="114"/>
      <c r="E2" s="451" t="s">
        <v>2021</v>
      </c>
      <c r="F2" s="449"/>
    </row>
    <row r="3" spans="1:6" ht="24.6" customHeight="1">
      <c r="A3" s="57" t="s">
        <v>2</v>
      </c>
      <c r="B3" s="57" t="s">
        <v>3</v>
      </c>
      <c r="C3" s="57" t="s">
        <v>4</v>
      </c>
      <c r="D3" s="57" t="s">
        <v>5</v>
      </c>
      <c r="E3" s="57" t="s">
        <v>6</v>
      </c>
      <c r="F3" s="57" t="s">
        <v>7</v>
      </c>
    </row>
    <row r="4" spans="1:6" s="66" customFormat="1" ht="24.6" customHeight="1">
      <c r="A4" s="84" t="s">
        <v>161</v>
      </c>
      <c r="B4" s="115">
        <v>2787</v>
      </c>
      <c r="C4" s="115">
        <v>2679</v>
      </c>
      <c r="D4" s="115">
        <v>2679</v>
      </c>
      <c r="E4" s="125">
        <f>D4/C4*100</f>
        <v>100</v>
      </c>
      <c r="F4" s="125">
        <v>165.57478368356001</v>
      </c>
    </row>
    <row r="5" spans="1:6" ht="24.6" customHeight="1">
      <c r="A5" s="117" t="s">
        <v>162</v>
      </c>
      <c r="B5" s="118">
        <v>1819</v>
      </c>
      <c r="C5" s="118">
        <v>1545</v>
      </c>
      <c r="D5" s="118">
        <v>1545</v>
      </c>
      <c r="E5" s="126">
        <f t="shared" ref="E5:E8" si="0">D5/C5*100</f>
        <v>100</v>
      </c>
      <c r="F5" s="126">
        <v>148.987463837994</v>
      </c>
    </row>
    <row r="6" spans="1:6" ht="24.6" customHeight="1">
      <c r="A6" s="117" t="s">
        <v>163</v>
      </c>
      <c r="B6" s="118">
        <v>612</v>
      </c>
      <c r="C6" s="118">
        <v>567</v>
      </c>
      <c r="D6" s="118">
        <v>567</v>
      </c>
      <c r="E6" s="126">
        <f t="shared" si="0"/>
        <v>100</v>
      </c>
      <c r="F6" s="126">
        <v>132.786885245902</v>
      </c>
    </row>
    <row r="7" spans="1:6" ht="24.6" customHeight="1">
      <c r="A7" s="117" t="s">
        <v>164</v>
      </c>
      <c r="B7" s="118">
        <v>219</v>
      </c>
      <c r="C7" s="118">
        <v>177</v>
      </c>
      <c r="D7" s="118">
        <v>177</v>
      </c>
      <c r="E7" s="126">
        <f t="shared" si="0"/>
        <v>100</v>
      </c>
      <c r="F7" s="126">
        <v>114.935064935065</v>
      </c>
    </row>
    <row r="8" spans="1:6" ht="24.6" customHeight="1">
      <c r="A8" s="117" t="s">
        <v>165</v>
      </c>
      <c r="B8" s="118">
        <v>137</v>
      </c>
      <c r="C8" s="118">
        <v>390</v>
      </c>
      <c r="D8" s="118">
        <v>390</v>
      </c>
      <c r="E8" s="126">
        <f t="shared" si="0"/>
        <v>100</v>
      </c>
      <c r="F8" s="126"/>
    </row>
    <row r="9" spans="1:6" s="66" customFormat="1" ht="24.6" customHeight="1">
      <c r="A9" s="84" t="s">
        <v>166</v>
      </c>
      <c r="B9" s="115">
        <v>36431</v>
      </c>
      <c r="C9" s="115">
        <v>13241</v>
      </c>
      <c r="D9" s="115">
        <v>12279</v>
      </c>
      <c r="E9" s="125">
        <f t="shared" ref="E9:E11" si="1">D9/C9*100</f>
        <v>92.73468771240843</v>
      </c>
      <c r="F9" s="125">
        <v>62.380613696403202</v>
      </c>
    </row>
    <row r="10" spans="1:6" ht="24.6" customHeight="1">
      <c r="A10" s="117" t="s">
        <v>167</v>
      </c>
      <c r="B10" s="118">
        <v>350</v>
      </c>
      <c r="C10" s="118">
        <v>1141</v>
      </c>
      <c r="D10" s="118">
        <v>992</v>
      </c>
      <c r="E10" s="126">
        <f t="shared" si="1"/>
        <v>86.941279579316387</v>
      </c>
      <c r="F10" s="126">
        <v>41.6806722689076</v>
      </c>
    </row>
    <row r="11" spans="1:6" ht="24.6" customHeight="1">
      <c r="A11" s="117" t="s">
        <v>224</v>
      </c>
      <c r="B11" s="118"/>
      <c r="C11" s="118">
        <v>2</v>
      </c>
      <c r="D11" s="118">
        <v>2</v>
      </c>
      <c r="E11" s="126">
        <f t="shared" si="1"/>
        <v>100</v>
      </c>
      <c r="F11" s="126"/>
    </row>
    <row r="12" spans="1:6" ht="24.6" customHeight="1">
      <c r="A12" s="117" t="s">
        <v>169</v>
      </c>
      <c r="B12" s="118"/>
      <c r="C12" s="118"/>
      <c r="D12" s="118"/>
      <c r="E12" s="126"/>
      <c r="F12" s="126"/>
    </row>
    <row r="13" spans="1:6" ht="24.6" customHeight="1">
      <c r="A13" s="117" t="s">
        <v>170</v>
      </c>
      <c r="B13" s="118"/>
      <c r="C13" s="118"/>
      <c r="D13" s="118"/>
      <c r="E13" s="126"/>
      <c r="F13" s="126"/>
    </row>
    <row r="14" spans="1:6" ht="24.6" customHeight="1">
      <c r="A14" s="117" t="s">
        <v>171</v>
      </c>
      <c r="B14" s="118">
        <v>400</v>
      </c>
      <c r="C14" s="118">
        <v>6090</v>
      </c>
      <c r="D14" s="118">
        <v>6130</v>
      </c>
      <c r="E14" s="126">
        <f>D14/C14*100</f>
        <v>100.6568144499179</v>
      </c>
      <c r="F14" s="126">
        <v>214.86154924640701</v>
      </c>
    </row>
    <row r="15" spans="1:6" ht="24.6" customHeight="1">
      <c r="A15" s="117" t="s">
        <v>172</v>
      </c>
      <c r="B15" s="118">
        <v>3</v>
      </c>
      <c r="C15" s="118">
        <v>4</v>
      </c>
      <c r="D15" s="118">
        <v>4</v>
      </c>
      <c r="E15" s="126">
        <f>D15/C15*100</f>
        <v>100</v>
      </c>
      <c r="F15" s="126">
        <v>133.333333333333</v>
      </c>
    </row>
    <row r="16" spans="1:6" ht="24.6" customHeight="1">
      <c r="A16" s="117" t="s">
        <v>173</v>
      </c>
      <c r="B16" s="118"/>
      <c r="C16" s="118"/>
      <c r="D16" s="118"/>
      <c r="E16" s="126"/>
      <c r="F16" s="126"/>
    </row>
    <row r="17" spans="1:6" ht="24.6" customHeight="1">
      <c r="A17" s="117" t="s">
        <v>174</v>
      </c>
      <c r="B17" s="118">
        <v>11</v>
      </c>
      <c r="C17" s="118">
        <v>10</v>
      </c>
      <c r="D17" s="118">
        <v>10</v>
      </c>
      <c r="E17" s="126">
        <f>D17/C17*100</f>
        <v>100</v>
      </c>
      <c r="F17" s="126">
        <v>83.3333333333333</v>
      </c>
    </row>
    <row r="18" spans="1:6" ht="24.6" customHeight="1">
      <c r="A18" s="117" t="s">
        <v>175</v>
      </c>
      <c r="B18" s="118"/>
      <c r="C18" s="118">
        <v>179</v>
      </c>
      <c r="D18" s="118">
        <v>50</v>
      </c>
      <c r="E18" s="126">
        <f>D18/C18*100</f>
        <v>27.932960893854748</v>
      </c>
      <c r="F18" s="126">
        <v>119.04761904761899</v>
      </c>
    </row>
    <row r="19" spans="1:6" ht="24.6" customHeight="1">
      <c r="A19" s="117" t="s">
        <v>176</v>
      </c>
      <c r="B19" s="118">
        <v>35667</v>
      </c>
      <c r="C19" s="118">
        <v>5815</v>
      </c>
      <c r="D19" s="118">
        <v>5091</v>
      </c>
      <c r="E19" s="126">
        <f>D19/C19*100</f>
        <v>87.549441100601882</v>
      </c>
      <c r="F19" s="126">
        <v>35.378735232800601</v>
      </c>
    </row>
    <row r="20" spans="1:6" s="66" customFormat="1" ht="24.6" customHeight="1">
      <c r="A20" s="84" t="s">
        <v>177</v>
      </c>
      <c r="B20" s="115">
        <v>13348</v>
      </c>
      <c r="C20" s="115">
        <v>19261</v>
      </c>
      <c r="D20" s="115">
        <v>16168</v>
      </c>
      <c r="E20" s="125">
        <f>D20/C20*100</f>
        <v>83.941643736046927</v>
      </c>
      <c r="F20" s="125">
        <v>181.88772640342</v>
      </c>
    </row>
    <row r="21" spans="1:6" ht="24.6" customHeight="1">
      <c r="A21" s="117" t="s">
        <v>178</v>
      </c>
      <c r="B21" s="118"/>
      <c r="C21" s="118"/>
      <c r="D21" s="118"/>
      <c r="E21" s="126"/>
      <c r="F21" s="126"/>
    </row>
    <row r="22" spans="1:6" ht="24.6" customHeight="1">
      <c r="A22" s="117" t="s">
        <v>179</v>
      </c>
      <c r="B22" s="118">
        <v>6580</v>
      </c>
      <c r="C22" s="118">
        <v>8943</v>
      </c>
      <c r="D22" s="118">
        <v>8516</v>
      </c>
      <c r="E22" s="126">
        <f>D22/C22*100</f>
        <v>95.225315889522534</v>
      </c>
      <c r="F22" s="126">
        <v>306.33093525179902</v>
      </c>
    </row>
    <row r="23" spans="1:6" ht="24.6" customHeight="1">
      <c r="A23" s="117" t="s">
        <v>180</v>
      </c>
      <c r="B23" s="118"/>
      <c r="C23" s="118"/>
      <c r="D23" s="118"/>
      <c r="E23" s="126"/>
      <c r="F23" s="126"/>
    </row>
    <row r="24" spans="1:6" ht="24.6" customHeight="1">
      <c r="A24" s="117" t="s">
        <v>181</v>
      </c>
      <c r="B24" s="118"/>
      <c r="C24" s="118">
        <v>4832</v>
      </c>
      <c r="D24" s="118">
        <v>4832</v>
      </c>
      <c r="E24" s="126">
        <f>D24/C24*100</f>
        <v>100</v>
      </c>
      <c r="F24" s="126">
        <v>102.113271344041</v>
      </c>
    </row>
    <row r="25" spans="1:6" ht="24.6" customHeight="1">
      <c r="A25" s="117" t="s">
        <v>182</v>
      </c>
      <c r="B25" s="118"/>
      <c r="C25" s="118">
        <v>803</v>
      </c>
      <c r="D25" s="118">
        <v>172</v>
      </c>
      <c r="E25" s="126">
        <f>D25/C25*100</f>
        <v>21.419676214196762</v>
      </c>
      <c r="F25" s="126"/>
    </row>
    <row r="26" spans="1:6" ht="24.6" customHeight="1">
      <c r="A26" s="117" t="s">
        <v>183</v>
      </c>
      <c r="B26" s="118"/>
      <c r="C26" s="118"/>
      <c r="D26" s="118"/>
      <c r="E26" s="126"/>
      <c r="F26" s="126"/>
    </row>
    <row r="27" spans="1:6" ht="24.6" customHeight="1">
      <c r="A27" s="117" t="s">
        <v>184</v>
      </c>
      <c r="B27" s="118">
        <v>6768</v>
      </c>
      <c r="C27" s="118">
        <v>4683</v>
      </c>
      <c r="D27" s="118">
        <v>2648</v>
      </c>
      <c r="E27" s="126">
        <f>D27/C27*100</f>
        <v>56.54494981849242</v>
      </c>
      <c r="F27" s="126">
        <v>192.30210602759601</v>
      </c>
    </row>
    <row r="28" spans="1:6" s="66" customFormat="1" ht="24.6" customHeight="1">
      <c r="A28" s="84" t="s">
        <v>185</v>
      </c>
      <c r="B28" s="115"/>
      <c r="C28" s="115">
        <v>1971</v>
      </c>
      <c r="D28" s="115">
        <v>1890</v>
      </c>
      <c r="E28" s="125">
        <f>D28/C28*100</f>
        <v>95.890410958904098</v>
      </c>
      <c r="F28" s="125"/>
    </row>
    <row r="29" spans="1:6" ht="24.6" customHeight="1">
      <c r="A29" s="117" t="s">
        <v>178</v>
      </c>
      <c r="B29" s="118"/>
      <c r="C29" s="118"/>
      <c r="D29" s="118"/>
      <c r="E29" s="125"/>
      <c r="F29" s="126"/>
    </row>
    <row r="30" spans="1:6" ht="24.6" customHeight="1">
      <c r="A30" s="117" t="s">
        <v>179</v>
      </c>
      <c r="B30" s="118"/>
      <c r="C30" s="118">
        <v>81</v>
      </c>
      <c r="D30" s="118"/>
      <c r="E30" s="125"/>
      <c r="F30" s="126"/>
    </row>
    <row r="31" spans="1:6" ht="24.6" customHeight="1">
      <c r="A31" s="117" t="s">
        <v>180</v>
      </c>
      <c r="B31" s="118"/>
      <c r="C31" s="118"/>
      <c r="D31" s="118"/>
      <c r="E31" s="125"/>
      <c r="F31" s="126"/>
    </row>
    <row r="32" spans="1:6" ht="24.6" customHeight="1">
      <c r="A32" s="117" t="s">
        <v>182</v>
      </c>
      <c r="B32" s="118"/>
      <c r="C32" s="118"/>
      <c r="D32" s="118"/>
      <c r="E32" s="125"/>
      <c r="F32" s="126"/>
    </row>
    <row r="33" spans="1:6" ht="24.6" customHeight="1">
      <c r="A33" s="117" t="s">
        <v>183</v>
      </c>
      <c r="B33" s="118"/>
      <c r="C33" s="118"/>
      <c r="D33" s="118"/>
      <c r="E33" s="125"/>
      <c r="F33" s="126"/>
    </row>
    <row r="34" spans="1:6" ht="24.6" customHeight="1">
      <c r="A34" s="117" t="s">
        <v>184</v>
      </c>
      <c r="B34" s="118"/>
      <c r="C34" s="118">
        <v>1890</v>
      </c>
      <c r="D34" s="118">
        <v>1890</v>
      </c>
      <c r="E34" s="126">
        <f>D34/C34*100</f>
        <v>100</v>
      </c>
      <c r="F34" s="126"/>
    </row>
    <row r="35" spans="1:6" s="66" customFormat="1" ht="24.6" customHeight="1">
      <c r="A35" s="84" t="s">
        <v>186</v>
      </c>
      <c r="B35" s="115">
        <v>18750</v>
      </c>
      <c r="C35" s="115">
        <v>13438</v>
      </c>
      <c r="D35" s="115">
        <v>13400</v>
      </c>
      <c r="E35" s="125">
        <f>D35/C35*100</f>
        <v>99.717219824378617</v>
      </c>
      <c r="F35" s="125">
        <v>301.32673712615201</v>
      </c>
    </row>
    <row r="36" spans="1:6" ht="24.6" customHeight="1">
      <c r="A36" s="117" t="s">
        <v>187</v>
      </c>
      <c r="B36" s="118">
        <v>3754</v>
      </c>
      <c r="C36" s="118">
        <v>3471</v>
      </c>
      <c r="D36" s="118">
        <v>3471</v>
      </c>
      <c r="E36" s="126">
        <f>D36/C36*100</f>
        <v>100</v>
      </c>
      <c r="F36" s="126">
        <v>108.979591836735</v>
      </c>
    </row>
    <row r="37" spans="1:6" ht="24.6" customHeight="1">
      <c r="A37" s="117" t="s">
        <v>188</v>
      </c>
      <c r="B37" s="118">
        <v>14996</v>
      </c>
      <c r="C37" s="118">
        <v>9967</v>
      </c>
      <c r="D37" s="118">
        <v>9929</v>
      </c>
      <c r="E37" s="126">
        <f>D37/C37*100</f>
        <v>99.618741848098722</v>
      </c>
      <c r="F37" s="126">
        <v>786.76703645007899</v>
      </c>
    </row>
    <row r="38" spans="1:6" ht="24.6" customHeight="1">
      <c r="A38" s="117" t="s">
        <v>189</v>
      </c>
      <c r="B38" s="118"/>
      <c r="C38" s="118"/>
      <c r="D38" s="118"/>
      <c r="E38" s="126"/>
      <c r="F38" s="126"/>
    </row>
    <row r="39" spans="1:6" s="66" customFormat="1" ht="24.6" customHeight="1">
      <c r="A39" s="84" t="s">
        <v>190</v>
      </c>
      <c r="B39" s="115">
        <v>78</v>
      </c>
      <c r="C39" s="115">
        <v>5819</v>
      </c>
      <c r="D39" s="115">
        <v>5654</v>
      </c>
      <c r="E39" s="125">
        <f t="shared" ref="E39:E42" si="2">D39/C39*100</f>
        <v>97.16446124763705</v>
      </c>
      <c r="F39" s="125"/>
    </row>
    <row r="40" spans="1:6" ht="24.6" customHeight="1">
      <c r="A40" s="117" t="s">
        <v>191</v>
      </c>
      <c r="B40" s="118">
        <v>78</v>
      </c>
      <c r="C40" s="118">
        <v>5819</v>
      </c>
      <c r="D40" s="118">
        <v>5654</v>
      </c>
      <c r="E40" s="126">
        <f t="shared" si="2"/>
        <v>97.16446124763705</v>
      </c>
      <c r="F40" s="126"/>
    </row>
    <row r="41" spans="1:6" ht="24.6" customHeight="1">
      <c r="A41" s="117" t="s">
        <v>192</v>
      </c>
      <c r="B41" s="118"/>
      <c r="C41" s="118"/>
      <c r="D41" s="118"/>
      <c r="E41" s="126"/>
      <c r="F41" s="126"/>
    </row>
    <row r="42" spans="1:6" s="66" customFormat="1" ht="24.6" customHeight="1">
      <c r="A42" s="84" t="s">
        <v>193</v>
      </c>
      <c r="B42" s="115">
        <v>200</v>
      </c>
      <c r="C42" s="115">
        <v>6638</v>
      </c>
      <c r="D42" s="115">
        <v>6449</v>
      </c>
      <c r="E42" s="125">
        <f t="shared" si="2"/>
        <v>97.152756854474248</v>
      </c>
      <c r="F42" s="125">
        <v>741.26436781609198</v>
      </c>
    </row>
    <row r="43" spans="1:6" ht="24.6" customHeight="1">
      <c r="A43" s="117" t="s">
        <v>194</v>
      </c>
      <c r="B43" s="118"/>
      <c r="C43" s="118"/>
      <c r="D43" s="118"/>
      <c r="E43" s="126"/>
      <c r="F43" s="126"/>
    </row>
    <row r="44" spans="1:6" ht="24.6" customHeight="1">
      <c r="A44" s="117" t="s">
        <v>195</v>
      </c>
      <c r="B44" s="118">
        <v>200</v>
      </c>
      <c r="C44" s="118"/>
      <c r="D44" s="118"/>
      <c r="E44" s="126"/>
      <c r="F44" s="126"/>
    </row>
    <row r="45" spans="1:6" ht="24.6" customHeight="1">
      <c r="A45" s="117" t="s">
        <v>196</v>
      </c>
      <c r="C45" s="118">
        <v>6638</v>
      </c>
      <c r="D45" s="118">
        <v>6449</v>
      </c>
      <c r="E45" s="126">
        <f t="shared" ref="E45:E50" si="3">D45/C45*100</f>
        <v>97.152756854474248</v>
      </c>
      <c r="F45" s="126"/>
    </row>
    <row r="46" spans="1:6" s="66" customFormat="1" ht="24.6" customHeight="1">
      <c r="A46" s="84" t="s">
        <v>197</v>
      </c>
      <c r="B46" s="118"/>
      <c r="C46" s="118"/>
      <c r="D46" s="118"/>
      <c r="E46" s="126"/>
      <c r="F46" s="126"/>
    </row>
    <row r="47" spans="1:6" ht="24.6" customHeight="1">
      <c r="A47" s="117" t="s">
        <v>198</v>
      </c>
      <c r="B47" s="118"/>
      <c r="C47" s="118"/>
      <c r="D47" s="118"/>
      <c r="E47" s="126"/>
      <c r="F47" s="126"/>
    </row>
    <row r="48" spans="1:6" ht="24.6" customHeight="1">
      <c r="A48" s="117" t="s">
        <v>199</v>
      </c>
      <c r="B48" s="118"/>
      <c r="C48" s="118"/>
      <c r="D48" s="118"/>
      <c r="E48" s="126"/>
      <c r="F48" s="126"/>
    </row>
    <row r="49" spans="1:6" s="66" customFormat="1" ht="24.6" customHeight="1">
      <c r="A49" s="84" t="s">
        <v>202</v>
      </c>
      <c r="B49" s="115">
        <v>825</v>
      </c>
      <c r="C49" s="115">
        <v>1933</v>
      </c>
      <c r="D49" s="115">
        <v>1829</v>
      </c>
      <c r="E49" s="125">
        <f t="shared" si="3"/>
        <v>94.619762027935849</v>
      </c>
      <c r="F49" s="125">
        <v>234.18693982074299</v>
      </c>
    </row>
    <row r="50" spans="1:6" ht="24.6" customHeight="1">
      <c r="A50" s="117" t="s">
        <v>203</v>
      </c>
      <c r="B50" s="118">
        <v>50</v>
      </c>
      <c r="C50" s="118">
        <v>421</v>
      </c>
      <c r="D50" s="118">
        <v>376</v>
      </c>
      <c r="E50" s="126">
        <f t="shared" si="3"/>
        <v>89.311163895486928</v>
      </c>
      <c r="F50" s="126">
        <v>989.47368421052602</v>
      </c>
    </row>
    <row r="51" spans="1:6" ht="24.6" customHeight="1">
      <c r="A51" s="117" t="s">
        <v>204</v>
      </c>
      <c r="B51" s="118"/>
      <c r="C51" s="118"/>
      <c r="D51" s="118"/>
      <c r="E51" s="126"/>
      <c r="F51" s="126"/>
    </row>
    <row r="52" spans="1:6" ht="24.6" customHeight="1">
      <c r="A52" s="117" t="s">
        <v>205</v>
      </c>
      <c r="B52" s="118"/>
      <c r="C52" s="118"/>
      <c r="D52" s="118"/>
      <c r="E52" s="126"/>
      <c r="F52" s="126"/>
    </row>
    <row r="53" spans="1:6" ht="24.6" customHeight="1">
      <c r="A53" s="117" t="s">
        <v>206</v>
      </c>
      <c r="B53" s="118"/>
      <c r="C53" s="118"/>
      <c r="D53" s="118"/>
      <c r="E53" s="126"/>
      <c r="F53" s="126"/>
    </row>
    <row r="54" spans="1:6" ht="24.6" customHeight="1">
      <c r="A54" s="117" t="s">
        <v>207</v>
      </c>
      <c r="B54" s="118">
        <v>775</v>
      </c>
      <c r="C54" s="118">
        <v>1512</v>
      </c>
      <c r="D54" s="118">
        <v>1453</v>
      </c>
      <c r="E54" s="126">
        <f>D54/C54*100</f>
        <v>96.097883597883595</v>
      </c>
      <c r="F54" s="126">
        <v>247.108843537415</v>
      </c>
    </row>
    <row r="55" spans="1:6" s="66" customFormat="1" ht="24.6" customHeight="1">
      <c r="A55" s="84" t="s">
        <v>208</v>
      </c>
      <c r="B55" s="118"/>
      <c r="C55" s="118"/>
      <c r="D55" s="118"/>
      <c r="E55" s="126"/>
      <c r="F55" s="126"/>
    </row>
    <row r="56" spans="1:6" ht="24.6" customHeight="1">
      <c r="A56" s="117" t="s">
        <v>209</v>
      </c>
      <c r="B56" s="118"/>
      <c r="C56" s="118"/>
      <c r="D56" s="118"/>
      <c r="E56" s="126"/>
      <c r="F56" s="126"/>
    </row>
    <row r="57" spans="1:6" ht="24.6" customHeight="1">
      <c r="A57" s="117" t="s">
        <v>210</v>
      </c>
      <c r="B57" s="118"/>
      <c r="C57" s="118"/>
      <c r="D57" s="118"/>
      <c r="E57" s="126"/>
      <c r="F57" s="126"/>
    </row>
    <row r="58" spans="1:6" ht="27" customHeight="1">
      <c r="A58" s="117" t="s">
        <v>211</v>
      </c>
      <c r="B58" s="118"/>
      <c r="C58" s="118"/>
      <c r="D58" s="118"/>
      <c r="E58" s="126"/>
      <c r="F58" s="126"/>
    </row>
    <row r="59" spans="1:6" s="66" customFormat="1" ht="24.6" customHeight="1">
      <c r="A59" s="84" t="s">
        <v>212</v>
      </c>
      <c r="B59" s="115">
        <v>1931</v>
      </c>
      <c r="C59" s="115">
        <v>1659</v>
      </c>
      <c r="D59" s="115">
        <v>1659</v>
      </c>
      <c r="E59" s="125">
        <f t="shared" ref="E59:E62" si="4">D59/C59*100</f>
        <v>100</v>
      </c>
      <c r="F59" s="125">
        <v>833.66834170854304</v>
      </c>
    </row>
    <row r="60" spans="1:6" ht="24.6" customHeight="1">
      <c r="A60" s="117" t="s">
        <v>213</v>
      </c>
      <c r="B60" s="118">
        <v>1931</v>
      </c>
      <c r="C60" s="118">
        <v>1656</v>
      </c>
      <c r="D60" s="118">
        <v>1656</v>
      </c>
      <c r="E60" s="126">
        <f t="shared" si="4"/>
        <v>100</v>
      </c>
      <c r="F60" s="126">
        <v>862.5</v>
      </c>
    </row>
    <row r="61" spans="1:6" ht="24.6" customHeight="1">
      <c r="A61" s="117" t="s">
        <v>214</v>
      </c>
      <c r="B61" s="118"/>
      <c r="C61" s="118"/>
      <c r="D61" s="118"/>
      <c r="E61" s="126"/>
      <c r="F61" s="126"/>
    </row>
    <row r="62" spans="1:6" ht="24.6" customHeight="1">
      <c r="A62" s="117" t="s">
        <v>215</v>
      </c>
      <c r="B62" s="118"/>
      <c r="C62" s="118">
        <v>3</v>
      </c>
      <c r="D62" s="118">
        <v>3</v>
      </c>
      <c r="E62" s="126">
        <f t="shared" si="4"/>
        <v>100</v>
      </c>
      <c r="F62" s="126">
        <v>42.857142857142897</v>
      </c>
    </row>
    <row r="63" spans="1:6" ht="24.6" customHeight="1">
      <c r="A63" s="117" t="s">
        <v>216</v>
      </c>
      <c r="B63" s="118"/>
      <c r="C63" s="118"/>
      <c r="D63" s="118"/>
      <c r="E63" s="126"/>
      <c r="F63" s="126"/>
    </row>
    <row r="64" spans="1:6" s="66" customFormat="1" ht="24.6" customHeight="1">
      <c r="A64" s="84" t="s">
        <v>217</v>
      </c>
      <c r="B64" s="115"/>
      <c r="C64" s="115">
        <v>7013</v>
      </c>
      <c r="D64" s="115">
        <v>4500</v>
      </c>
      <c r="E64" s="125">
        <f>D64/C64*100</f>
        <v>64.166547839726221</v>
      </c>
      <c r="F64" s="125"/>
    </row>
    <row r="65" spans="1:6" ht="24.6" customHeight="1">
      <c r="A65" s="117" t="s">
        <v>218</v>
      </c>
      <c r="B65" s="118"/>
      <c r="C65" s="118"/>
      <c r="D65" s="118"/>
      <c r="E65" s="126"/>
      <c r="F65" s="126"/>
    </row>
    <row r="66" spans="1:6" ht="31.9" customHeight="1">
      <c r="A66" s="117" t="s">
        <v>1352</v>
      </c>
      <c r="B66" s="118"/>
      <c r="C66" s="118"/>
      <c r="D66" s="118"/>
      <c r="E66" s="126"/>
      <c r="F66" s="126"/>
    </row>
    <row r="67" spans="1:6" ht="24" customHeight="1">
      <c r="A67" s="117" t="s">
        <v>220</v>
      </c>
      <c r="B67" s="118"/>
      <c r="C67" s="118"/>
      <c r="D67" s="118"/>
      <c r="E67" s="126"/>
      <c r="F67" s="126"/>
    </row>
    <row r="68" spans="1:6" ht="22.15" customHeight="1">
      <c r="A68" s="117" t="s">
        <v>221</v>
      </c>
      <c r="B68" s="118"/>
      <c r="C68" s="118"/>
      <c r="D68" s="118"/>
      <c r="E68" s="126"/>
      <c r="F68" s="126"/>
    </row>
    <row r="69" spans="1:6" ht="24.6" customHeight="1">
      <c r="A69" s="117" t="s">
        <v>222</v>
      </c>
      <c r="B69" s="118"/>
      <c r="C69" s="118">
        <v>7013</v>
      </c>
      <c r="D69" s="118">
        <v>4500</v>
      </c>
      <c r="E69" s="126">
        <f>D69/C69*100</f>
        <v>64.166547839726221</v>
      </c>
      <c r="F69" s="126"/>
    </row>
    <row r="70" spans="1:6" s="66" customFormat="1" ht="24.6" customHeight="1">
      <c r="A70" s="123" t="s">
        <v>61</v>
      </c>
      <c r="B70" s="115">
        <v>74350</v>
      </c>
      <c r="C70" s="115">
        <v>73652</v>
      </c>
      <c r="D70" s="115">
        <f>D4+D9+D20+D28+D35+D39+D42+D46+D49+D55+D59+D64</f>
        <v>66507</v>
      </c>
      <c r="E70" s="125">
        <f>D70/C70*100</f>
        <v>90.298973551295276</v>
      </c>
      <c r="F70" s="125">
        <v>181.524646541842</v>
      </c>
    </row>
  </sheetData>
  <mergeCells count="2">
    <mergeCell ref="A1:F1"/>
    <mergeCell ref="E2:F2"/>
  </mergeCells>
  <phoneticPr fontId="65" type="noConversion"/>
  <printOptions horizontalCentered="1"/>
  <pageMargins left="0.55000000000000004" right="0.55000000000000004" top="0.78680555555555598" bottom="0.78680555555555598" header="0.51180555555555596" footer="0.51180555555555596"/>
  <pageSetup paperSize="9" firstPageNumber="125" orientation="portrait" useFirstPageNumber="1"/>
  <headerFooter>
    <oddFooter>&amp;C&amp;P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P38"/>
  <sheetViews>
    <sheetView topLeftCell="A31" workbookViewId="0">
      <selection sqref="A1:F1"/>
    </sheetView>
  </sheetViews>
  <sheetFormatPr defaultColWidth="12.125" defaultRowHeight="24.95" customHeight="1"/>
  <cols>
    <col min="1" max="1" width="28.875" style="9" customWidth="1"/>
    <col min="2" max="4" width="11.375" style="9" customWidth="1"/>
    <col min="5" max="6" width="11.375" style="113" customWidth="1"/>
    <col min="7" max="214" width="12.125" style="9"/>
    <col min="215" max="215" width="9.5" style="9" customWidth="1"/>
    <col min="216" max="216" width="34.75" style="9" customWidth="1"/>
    <col min="217" max="220" width="19.625" style="9" customWidth="1"/>
    <col min="221" max="16384" width="12.125" style="9"/>
  </cols>
  <sheetData>
    <row r="1" spans="1:6" ht="62.1" customHeight="1">
      <c r="A1" s="389" t="s">
        <v>2074</v>
      </c>
      <c r="B1" s="389"/>
      <c r="C1" s="389"/>
      <c r="D1" s="389"/>
      <c r="E1" s="389"/>
      <c r="F1" s="389"/>
    </row>
    <row r="2" spans="1:6" ht="20.100000000000001" customHeight="1">
      <c r="A2" s="114"/>
      <c r="E2" s="452" t="s">
        <v>2021</v>
      </c>
      <c r="F2" s="452"/>
    </row>
    <row r="3" spans="1:6" ht="24.95" customHeight="1">
      <c r="A3" s="57" t="s">
        <v>2</v>
      </c>
      <c r="B3" s="57" t="s">
        <v>3</v>
      </c>
      <c r="C3" s="57" t="s">
        <v>4</v>
      </c>
      <c r="D3" s="57" t="s">
        <v>5</v>
      </c>
      <c r="E3" s="57" t="s">
        <v>6</v>
      </c>
      <c r="F3" s="57" t="s">
        <v>7</v>
      </c>
    </row>
    <row r="4" spans="1:6" s="55" customFormat="1" ht="24.95" customHeight="1">
      <c r="A4" s="84" t="s">
        <v>161</v>
      </c>
      <c r="B4" s="115">
        <v>2202</v>
      </c>
      <c r="C4" s="115">
        <v>2679</v>
      </c>
      <c r="D4" s="115">
        <v>2679</v>
      </c>
      <c r="E4" s="116">
        <f>D4/C4*100</f>
        <v>100</v>
      </c>
      <c r="F4" s="116">
        <v>165.57478368356001</v>
      </c>
    </row>
    <row r="5" spans="1:6" ht="24.95" customHeight="1">
      <c r="A5" s="117" t="s">
        <v>162</v>
      </c>
      <c r="B5" s="118">
        <v>1498</v>
      </c>
      <c r="C5" s="118">
        <v>1545</v>
      </c>
      <c r="D5" s="118">
        <v>1545</v>
      </c>
      <c r="E5" s="119">
        <f t="shared" ref="E5:E10" si="0">D5/C5*100</f>
        <v>100</v>
      </c>
      <c r="F5" s="119">
        <v>148.987463837994</v>
      </c>
    </row>
    <row r="6" spans="1:6" ht="24.95" customHeight="1">
      <c r="A6" s="117" t="s">
        <v>163</v>
      </c>
      <c r="B6" s="118">
        <v>457</v>
      </c>
      <c r="C6" s="118">
        <v>567</v>
      </c>
      <c r="D6" s="118">
        <v>567</v>
      </c>
      <c r="E6" s="119">
        <f t="shared" si="0"/>
        <v>100</v>
      </c>
      <c r="F6" s="119">
        <v>132.786885245902</v>
      </c>
    </row>
    <row r="7" spans="1:6" ht="24.95" customHeight="1">
      <c r="A7" s="117" t="s">
        <v>164</v>
      </c>
      <c r="B7" s="118">
        <v>176</v>
      </c>
      <c r="C7" s="118">
        <v>177</v>
      </c>
      <c r="D7" s="118">
        <v>177</v>
      </c>
      <c r="E7" s="119">
        <f t="shared" si="0"/>
        <v>100</v>
      </c>
      <c r="F7" s="119">
        <v>114.935064935065</v>
      </c>
    </row>
    <row r="8" spans="1:6" ht="24.95" customHeight="1">
      <c r="A8" s="117" t="s">
        <v>165</v>
      </c>
      <c r="B8" s="118">
        <v>71</v>
      </c>
      <c r="C8" s="118">
        <v>390</v>
      </c>
      <c r="D8" s="118">
        <v>390</v>
      </c>
      <c r="E8" s="119">
        <f t="shared" si="0"/>
        <v>100</v>
      </c>
      <c r="F8" s="116"/>
    </row>
    <row r="9" spans="1:6" s="55" customFormat="1" ht="24.95" customHeight="1">
      <c r="A9" s="84" t="s">
        <v>166</v>
      </c>
      <c r="B9" s="115">
        <v>396</v>
      </c>
      <c r="C9" s="115">
        <v>325</v>
      </c>
      <c r="D9" s="115">
        <v>325</v>
      </c>
      <c r="E9" s="116">
        <f t="shared" si="0"/>
        <v>100</v>
      </c>
      <c r="F9" s="116">
        <v>110.544217687075</v>
      </c>
    </row>
    <row r="10" spans="1:6" ht="24.95" customHeight="1">
      <c r="A10" s="117" t="s">
        <v>167</v>
      </c>
      <c r="B10" s="118">
        <v>350</v>
      </c>
      <c r="C10" s="118">
        <v>298</v>
      </c>
      <c r="D10" s="118">
        <v>298</v>
      </c>
      <c r="E10" s="119">
        <f t="shared" si="0"/>
        <v>100</v>
      </c>
      <c r="F10" s="119">
        <v>119.2</v>
      </c>
    </row>
    <row r="11" spans="1:6" ht="24.95" customHeight="1">
      <c r="A11" s="117" t="s">
        <v>224</v>
      </c>
      <c r="B11" s="118"/>
      <c r="C11" s="118"/>
      <c r="D11" s="118"/>
      <c r="E11" s="119"/>
      <c r="F11" s="119"/>
    </row>
    <row r="12" spans="1:6" ht="24.95" customHeight="1">
      <c r="A12" s="117" t="s">
        <v>169</v>
      </c>
      <c r="B12" s="118"/>
      <c r="C12" s="118"/>
      <c r="D12" s="118"/>
      <c r="E12" s="119"/>
      <c r="F12" s="119"/>
    </row>
    <row r="13" spans="1:6" ht="24.95" customHeight="1">
      <c r="A13" s="117" t="s">
        <v>170</v>
      </c>
      <c r="B13" s="118"/>
      <c r="C13" s="118"/>
      <c r="D13" s="118"/>
      <c r="E13" s="119"/>
      <c r="F13" s="119"/>
    </row>
    <row r="14" spans="1:6" ht="24.95" customHeight="1">
      <c r="A14" s="117" t="s">
        <v>171</v>
      </c>
      <c r="B14" s="118"/>
      <c r="C14" s="118"/>
      <c r="D14" s="118"/>
      <c r="E14" s="119"/>
      <c r="F14" s="119"/>
    </row>
    <row r="15" spans="1:6" ht="24.95" customHeight="1">
      <c r="A15" s="117" t="s">
        <v>172</v>
      </c>
      <c r="B15" s="118">
        <v>3</v>
      </c>
      <c r="C15" s="118">
        <v>4</v>
      </c>
      <c r="D15" s="118">
        <v>4</v>
      </c>
      <c r="E15" s="119">
        <f t="shared" ref="E15:E19" si="1">D15/C15*100</f>
        <v>100</v>
      </c>
      <c r="F15" s="119">
        <v>133.333333333333</v>
      </c>
    </row>
    <row r="16" spans="1:6" ht="24.95" customHeight="1">
      <c r="A16" s="117" t="s">
        <v>173</v>
      </c>
      <c r="B16" s="118"/>
      <c r="C16" s="118"/>
      <c r="D16" s="118"/>
      <c r="E16" s="119"/>
      <c r="F16" s="119"/>
    </row>
    <row r="17" spans="1:250" ht="24.95" customHeight="1">
      <c r="A17" s="117" t="s">
        <v>174</v>
      </c>
      <c r="B17" s="118">
        <v>10</v>
      </c>
      <c r="C17" s="118">
        <v>10</v>
      </c>
      <c r="D17" s="118">
        <v>10</v>
      </c>
      <c r="E17" s="119">
        <f t="shared" si="1"/>
        <v>100</v>
      </c>
      <c r="F17" s="119">
        <v>83.3333333333333</v>
      </c>
    </row>
    <row r="18" spans="1:250" ht="24.95" customHeight="1">
      <c r="A18" s="117" t="s">
        <v>175</v>
      </c>
      <c r="B18" s="118"/>
      <c r="C18" s="118"/>
      <c r="D18" s="118"/>
      <c r="E18" s="119"/>
      <c r="F18" s="119"/>
    </row>
    <row r="19" spans="1:250" ht="24.95" customHeight="1">
      <c r="A19" s="117" t="s">
        <v>176</v>
      </c>
      <c r="B19" s="118">
        <v>33</v>
      </c>
      <c r="C19" s="118">
        <v>13</v>
      </c>
      <c r="D19" s="118">
        <v>13</v>
      </c>
      <c r="E19" s="119">
        <f t="shared" si="1"/>
        <v>100</v>
      </c>
      <c r="F19" s="119">
        <v>76.470588235294102</v>
      </c>
    </row>
    <row r="20" spans="1:250" s="55" customFormat="1" ht="24.95" customHeight="1">
      <c r="A20" s="120" t="s">
        <v>177</v>
      </c>
      <c r="B20" s="115"/>
      <c r="C20" s="115"/>
      <c r="D20" s="115"/>
      <c r="E20" s="116"/>
      <c r="F20" s="116"/>
    </row>
    <row r="21" spans="1:250" s="55" customFormat="1" ht="24.95" customHeight="1">
      <c r="A21" s="120" t="s">
        <v>185</v>
      </c>
      <c r="B21" s="118"/>
      <c r="C21" s="118"/>
      <c r="D21" s="118"/>
      <c r="E21" s="119"/>
      <c r="F21" s="116"/>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c r="IM21" s="9"/>
      <c r="IN21" s="9"/>
      <c r="IO21" s="9"/>
      <c r="IP21" s="9"/>
    </row>
    <row r="22" spans="1:250" s="55" customFormat="1" ht="24.95" customHeight="1">
      <c r="A22" s="84" t="s">
        <v>186</v>
      </c>
      <c r="B22" s="121">
        <v>3982</v>
      </c>
      <c r="C22" s="121">
        <v>3692</v>
      </c>
      <c r="D22" s="115">
        <v>3692</v>
      </c>
      <c r="E22" s="116">
        <f t="shared" ref="E22:E24" si="2">D22/C22*100</f>
        <v>100</v>
      </c>
      <c r="F22" s="116">
        <v>107.890122735243</v>
      </c>
    </row>
    <row r="23" spans="1:250" ht="24.95" customHeight="1">
      <c r="A23" s="117" t="s">
        <v>187</v>
      </c>
      <c r="B23" s="122">
        <v>3754</v>
      </c>
      <c r="C23" s="122">
        <v>3471</v>
      </c>
      <c r="D23" s="118">
        <v>3471</v>
      </c>
      <c r="E23" s="119">
        <f t="shared" si="2"/>
        <v>100</v>
      </c>
      <c r="F23" s="119">
        <v>108.979591836735</v>
      </c>
    </row>
    <row r="24" spans="1:250" ht="24.95" customHeight="1">
      <c r="A24" s="117" t="s">
        <v>188</v>
      </c>
      <c r="B24" s="122">
        <v>228</v>
      </c>
      <c r="C24" s="122">
        <v>221</v>
      </c>
      <c r="D24" s="118">
        <v>221</v>
      </c>
      <c r="E24" s="119">
        <f t="shared" si="2"/>
        <v>100</v>
      </c>
      <c r="F24" s="119">
        <v>93.248945147679294</v>
      </c>
    </row>
    <row r="25" spans="1:250" ht="24.95" customHeight="1">
      <c r="A25" s="117" t="s">
        <v>189</v>
      </c>
      <c r="B25" s="118"/>
      <c r="C25" s="118"/>
      <c r="D25" s="118"/>
      <c r="E25" s="119"/>
      <c r="F25" s="116"/>
    </row>
    <row r="26" spans="1:250" s="55" customFormat="1" ht="24.95" customHeight="1">
      <c r="A26" s="84" t="s">
        <v>190</v>
      </c>
      <c r="B26" s="118"/>
      <c r="C26" s="118"/>
      <c r="D26" s="118"/>
      <c r="E26" s="119"/>
      <c r="F26" s="116"/>
      <c r="G26" s="9"/>
      <c r="H26" s="9"/>
      <c r="I26" s="9"/>
      <c r="J26" s="9"/>
      <c r="K26" s="9"/>
      <c r="L26" s="9"/>
      <c r="M26" s="9"/>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c r="HX26" s="9"/>
      <c r="HY26" s="9"/>
      <c r="HZ26" s="9"/>
      <c r="IA26" s="9"/>
      <c r="IB26" s="9"/>
      <c r="IC26" s="9"/>
      <c r="ID26" s="9"/>
      <c r="IE26" s="9"/>
      <c r="IF26" s="9"/>
      <c r="IG26" s="9"/>
      <c r="IH26" s="9"/>
      <c r="II26" s="9"/>
      <c r="IJ26" s="9"/>
      <c r="IK26" s="9"/>
      <c r="IL26" s="9"/>
      <c r="IM26" s="9"/>
      <c r="IN26" s="9"/>
      <c r="IO26" s="9"/>
      <c r="IP26" s="9"/>
    </row>
    <row r="27" spans="1:250" s="55" customFormat="1" ht="24.95" customHeight="1">
      <c r="A27" s="84" t="s">
        <v>193</v>
      </c>
      <c r="B27" s="118"/>
      <c r="C27" s="118"/>
      <c r="D27" s="118"/>
      <c r="E27" s="119"/>
      <c r="F27" s="116"/>
      <c r="G27" s="9"/>
      <c r="H27" s="9"/>
      <c r="I27" s="9"/>
      <c r="J27" s="9"/>
      <c r="K27" s="9"/>
      <c r="L27" s="9"/>
      <c r="M27" s="9"/>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c r="HX27" s="9"/>
      <c r="HY27" s="9"/>
      <c r="HZ27" s="9"/>
      <c r="IA27" s="9"/>
      <c r="IB27" s="9"/>
      <c r="IC27" s="9"/>
      <c r="ID27" s="9"/>
      <c r="IE27" s="9"/>
      <c r="IF27" s="9"/>
      <c r="IG27" s="9"/>
      <c r="IH27" s="9"/>
      <c r="II27" s="9"/>
      <c r="IJ27" s="9"/>
      <c r="IK27" s="9"/>
      <c r="IL27" s="9"/>
      <c r="IM27" s="9"/>
      <c r="IN27" s="9"/>
      <c r="IO27" s="9"/>
      <c r="IP27" s="9"/>
    </row>
    <row r="28" spans="1:250" s="55" customFormat="1" ht="24.95" customHeight="1">
      <c r="A28" s="84" t="s">
        <v>197</v>
      </c>
      <c r="B28" s="118"/>
      <c r="C28" s="118"/>
      <c r="D28" s="118"/>
      <c r="E28" s="119"/>
      <c r="F28" s="116"/>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c r="HX28" s="9"/>
      <c r="HY28" s="9"/>
      <c r="HZ28" s="9"/>
      <c r="IA28" s="9"/>
      <c r="IB28" s="9"/>
      <c r="IC28" s="9"/>
      <c r="ID28" s="9"/>
      <c r="IE28" s="9"/>
      <c r="IF28" s="9"/>
      <c r="IG28" s="9"/>
      <c r="IH28" s="9"/>
      <c r="II28" s="9"/>
      <c r="IJ28" s="9"/>
      <c r="IK28" s="9"/>
      <c r="IL28" s="9"/>
      <c r="IM28" s="9"/>
      <c r="IN28" s="9"/>
      <c r="IO28" s="9"/>
      <c r="IP28" s="9"/>
    </row>
    <row r="29" spans="1:250" s="55" customFormat="1" ht="24.95" customHeight="1">
      <c r="A29" s="84" t="s">
        <v>202</v>
      </c>
      <c r="B29" s="121">
        <v>244</v>
      </c>
      <c r="C29" s="121">
        <v>273</v>
      </c>
      <c r="D29" s="115">
        <v>244</v>
      </c>
      <c r="E29" s="116">
        <f>D29/C29*100</f>
        <v>89.377289377289387</v>
      </c>
      <c r="F29" s="116">
        <v>139.42857142857099</v>
      </c>
    </row>
    <row r="30" spans="1:250" ht="24.95" customHeight="1">
      <c r="A30" s="117" t="s">
        <v>203</v>
      </c>
      <c r="B30" s="122">
        <v>244</v>
      </c>
      <c r="C30" s="122">
        <v>273</v>
      </c>
      <c r="D30" s="118"/>
      <c r="E30" s="119"/>
      <c r="F30" s="116"/>
    </row>
    <row r="31" spans="1:250" ht="24.95" customHeight="1">
      <c r="A31" s="117" t="s">
        <v>204</v>
      </c>
      <c r="B31" s="122"/>
      <c r="C31" s="122"/>
      <c r="D31" s="118"/>
      <c r="E31" s="119"/>
      <c r="F31" s="116"/>
    </row>
    <row r="32" spans="1:250" ht="24.95" customHeight="1">
      <c r="A32" s="117" t="s">
        <v>205</v>
      </c>
      <c r="B32" s="122"/>
      <c r="C32" s="122"/>
      <c r="D32" s="118"/>
      <c r="E32" s="119"/>
      <c r="F32" s="116"/>
    </row>
    <row r="33" spans="1:250" ht="24.95" customHeight="1">
      <c r="A33" s="117" t="s">
        <v>206</v>
      </c>
      <c r="B33" s="122"/>
      <c r="C33" s="122"/>
      <c r="D33" s="118"/>
      <c r="E33" s="119"/>
      <c r="F33" s="116"/>
    </row>
    <row r="34" spans="1:250" ht="24.95" customHeight="1">
      <c r="A34" s="117" t="s">
        <v>207</v>
      </c>
      <c r="B34" s="122"/>
      <c r="C34" s="122"/>
      <c r="D34" s="118">
        <v>244</v>
      </c>
      <c r="E34" s="119"/>
      <c r="F34" s="119"/>
    </row>
    <row r="35" spans="1:250" s="55" customFormat="1" ht="24.95" customHeight="1">
      <c r="A35" s="84" t="s">
        <v>208</v>
      </c>
      <c r="B35" s="118"/>
      <c r="C35" s="118"/>
      <c r="D35" s="118"/>
      <c r="E35" s="119"/>
      <c r="F35" s="116"/>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c r="EY35" s="9"/>
      <c r="EZ35" s="9"/>
      <c r="FA35" s="9"/>
      <c r="FB35" s="9"/>
      <c r="FC35" s="9"/>
      <c r="FD35" s="9"/>
      <c r="FE35" s="9"/>
      <c r="FF35" s="9"/>
      <c r="FG35" s="9"/>
      <c r="FH35" s="9"/>
      <c r="FI35" s="9"/>
      <c r="FJ35" s="9"/>
      <c r="FK35" s="9"/>
      <c r="FL35" s="9"/>
      <c r="FM35" s="9"/>
      <c r="FN35" s="9"/>
      <c r="FO35" s="9"/>
      <c r="FP35" s="9"/>
      <c r="FQ35" s="9"/>
      <c r="FR35" s="9"/>
      <c r="FS35" s="9"/>
      <c r="FT35" s="9"/>
      <c r="FU35" s="9"/>
      <c r="FV35" s="9"/>
      <c r="FW35" s="9"/>
      <c r="FX35" s="9"/>
      <c r="FY35" s="9"/>
      <c r="FZ35" s="9"/>
      <c r="GA35" s="9"/>
      <c r="GB35" s="9"/>
      <c r="GC35" s="9"/>
      <c r="GD35" s="9"/>
      <c r="GE35" s="9"/>
      <c r="GF35" s="9"/>
      <c r="GG35" s="9"/>
      <c r="GH35" s="9"/>
      <c r="GI35" s="9"/>
      <c r="GJ35" s="9"/>
      <c r="GK35" s="9"/>
      <c r="GL35" s="9"/>
      <c r="GM35" s="9"/>
      <c r="GN35" s="9"/>
      <c r="GO35" s="9"/>
      <c r="GP35" s="9"/>
      <c r="GQ35" s="9"/>
      <c r="GR35" s="9"/>
      <c r="GS35" s="9"/>
      <c r="GT35" s="9"/>
      <c r="GU35" s="9"/>
      <c r="GV35" s="9"/>
      <c r="GW35" s="9"/>
      <c r="GX35" s="9"/>
      <c r="GY35" s="9"/>
      <c r="GZ35" s="9"/>
      <c r="HA35" s="9"/>
      <c r="HB35" s="9"/>
      <c r="HC35" s="9"/>
      <c r="HD35" s="9"/>
      <c r="HE35" s="9"/>
      <c r="HF35" s="9"/>
      <c r="HG35" s="9"/>
      <c r="HH35" s="9"/>
      <c r="HI35" s="9"/>
      <c r="HJ35" s="9"/>
      <c r="HK35" s="9"/>
      <c r="HL35" s="9"/>
      <c r="HM35" s="9"/>
      <c r="HN35" s="9"/>
      <c r="HO35" s="9"/>
      <c r="HP35" s="9"/>
      <c r="HQ35" s="9"/>
      <c r="HR35" s="9"/>
      <c r="HS35" s="9"/>
      <c r="HT35" s="9"/>
      <c r="HU35" s="9"/>
      <c r="HV35" s="9"/>
      <c r="HW35" s="9"/>
      <c r="HX35" s="9"/>
      <c r="HY35" s="9"/>
      <c r="HZ35" s="9"/>
      <c r="IA35" s="9"/>
      <c r="IB35" s="9"/>
      <c r="IC35" s="9"/>
      <c r="ID35" s="9"/>
      <c r="IE35" s="9"/>
      <c r="IF35" s="9"/>
      <c r="IG35" s="9"/>
      <c r="IH35" s="9"/>
      <c r="II35" s="9"/>
      <c r="IJ35" s="9"/>
      <c r="IK35" s="9"/>
      <c r="IL35" s="9"/>
      <c r="IM35" s="9"/>
      <c r="IN35" s="9"/>
      <c r="IO35" s="9"/>
      <c r="IP35" s="9"/>
    </row>
    <row r="36" spans="1:250" ht="24.95" customHeight="1">
      <c r="A36" s="84" t="s">
        <v>212</v>
      </c>
      <c r="B36" s="118"/>
      <c r="C36" s="118"/>
      <c r="D36" s="118"/>
      <c r="E36" s="119"/>
      <c r="F36" s="116"/>
    </row>
    <row r="37" spans="1:250" ht="24.95" customHeight="1">
      <c r="A37" s="84" t="s">
        <v>217</v>
      </c>
      <c r="B37" s="118"/>
      <c r="C37" s="118"/>
      <c r="D37" s="118"/>
      <c r="E37" s="119"/>
      <c r="F37" s="116"/>
    </row>
    <row r="38" spans="1:250" s="55" customFormat="1" ht="24.95" customHeight="1">
      <c r="A38" s="123" t="s">
        <v>61</v>
      </c>
      <c r="B38" s="115">
        <f>B4+B9+B20+B21+B22+B26+B27+B28+B29+B35+B36+B37</f>
        <v>6824</v>
      </c>
      <c r="C38" s="115">
        <f>C4+C9+C20+C21+C22+C26+C27+C28+C29+C35+C36+C37</f>
        <v>6969</v>
      </c>
      <c r="D38" s="115">
        <f>D4+D9+D20+D21+D22+D26+D27+D28+D29+D35+D36+D37</f>
        <v>6940</v>
      </c>
      <c r="E38" s="116">
        <f>D38/C38*100</f>
        <v>99.583871430621315</v>
      </c>
      <c r="F38" s="116">
        <v>125.975676166273</v>
      </c>
    </row>
  </sheetData>
  <mergeCells count="2">
    <mergeCell ref="A1:F1"/>
    <mergeCell ref="E2:F2"/>
  </mergeCells>
  <phoneticPr fontId="65" type="noConversion"/>
  <printOptions horizontalCentered="1"/>
  <pageMargins left="0.55000000000000004" right="0.55000000000000004" top="0.78680555555555598" bottom="0.78680555555555598" header="0.51180555555555596" footer="0.51180555555555596"/>
  <pageSetup paperSize="9" firstPageNumber="128" orientation="portrait" useFirstPageNumber="1"/>
  <headerFooter>
    <oddFooter>&amp;C&amp;P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3"/>
  <sheetViews>
    <sheetView workbookViewId="0">
      <selection sqref="A1:B1"/>
    </sheetView>
  </sheetViews>
  <sheetFormatPr defaultColWidth="9" defaultRowHeight="24.95" customHeight="1"/>
  <cols>
    <col min="1" max="1" width="61.125" style="45" customWidth="1"/>
    <col min="2" max="2" width="22.125" style="45" customWidth="1"/>
    <col min="3" max="16384" width="9" style="45"/>
  </cols>
  <sheetData>
    <row r="1" spans="1:2" ht="30" customHeight="1">
      <c r="A1" s="450" t="s">
        <v>2075</v>
      </c>
      <c r="B1" s="389"/>
    </row>
    <row r="2" spans="1:2" ht="20.100000000000001" customHeight="1">
      <c r="B2" s="25" t="s">
        <v>2076</v>
      </c>
    </row>
    <row r="3" spans="1:2" ht="24.95" customHeight="1">
      <c r="A3" s="100" t="s">
        <v>2</v>
      </c>
      <c r="B3" s="106" t="s">
        <v>1667</v>
      </c>
    </row>
    <row r="4" spans="1:2" ht="24.95" customHeight="1">
      <c r="A4" s="110" t="s">
        <v>227</v>
      </c>
      <c r="B4" s="111">
        <v>21922</v>
      </c>
    </row>
    <row r="5" spans="1:2" ht="24.95" customHeight="1">
      <c r="A5" s="112" t="s">
        <v>70</v>
      </c>
      <c r="B5" s="111"/>
    </row>
    <row r="6" spans="1:2" ht="24.95" customHeight="1">
      <c r="A6" s="112" t="s">
        <v>84</v>
      </c>
      <c r="B6" s="111">
        <v>15900</v>
      </c>
    </row>
    <row r="7" spans="1:2" ht="24.95" customHeight="1">
      <c r="A7" s="51" t="s">
        <v>86</v>
      </c>
      <c r="B7" s="97">
        <v>466</v>
      </c>
    </row>
    <row r="8" spans="1:2" ht="24.95" customHeight="1">
      <c r="A8" s="51" t="s">
        <v>88</v>
      </c>
      <c r="B8" s="97">
        <v>451</v>
      </c>
    </row>
    <row r="9" spans="1:2" ht="24.95" customHeight="1">
      <c r="A9" s="51" t="s">
        <v>90</v>
      </c>
      <c r="B9" s="97">
        <v>10235</v>
      </c>
    </row>
    <row r="10" spans="1:2" ht="24.95" customHeight="1">
      <c r="A10" s="51" t="s">
        <v>92</v>
      </c>
      <c r="B10" s="97"/>
    </row>
    <row r="11" spans="1:2" ht="24.95" customHeight="1">
      <c r="A11" s="51" t="s">
        <v>94</v>
      </c>
      <c r="B11" s="97"/>
    </row>
    <row r="12" spans="1:2" ht="24.95" customHeight="1">
      <c r="A12" s="51" t="s">
        <v>96</v>
      </c>
      <c r="B12" s="97"/>
    </row>
    <row r="13" spans="1:2" ht="24.95" customHeight="1">
      <c r="A13" s="51" t="s">
        <v>98</v>
      </c>
      <c r="B13" s="97">
        <v>120</v>
      </c>
    </row>
    <row r="14" spans="1:2" ht="24.95" customHeight="1">
      <c r="A14" s="51" t="s">
        <v>100</v>
      </c>
      <c r="B14" s="97">
        <v>30</v>
      </c>
    </row>
    <row r="15" spans="1:2" ht="24.95" customHeight="1">
      <c r="A15" s="51" t="s">
        <v>237</v>
      </c>
      <c r="B15" s="97">
        <v>227</v>
      </c>
    </row>
    <row r="16" spans="1:2" ht="24.95" customHeight="1">
      <c r="A16" s="51" t="s">
        <v>239</v>
      </c>
      <c r="B16" s="97"/>
    </row>
    <row r="17" spans="1:2" ht="24.95" customHeight="1">
      <c r="A17" s="51" t="s">
        <v>240</v>
      </c>
      <c r="B17" s="97"/>
    </row>
    <row r="18" spans="1:2" ht="24.95" customHeight="1">
      <c r="A18" s="51" t="s">
        <v>241</v>
      </c>
      <c r="B18" s="97"/>
    </row>
    <row r="19" spans="1:2" ht="24.95" customHeight="1">
      <c r="A19" s="51" t="s">
        <v>242</v>
      </c>
      <c r="B19" s="97"/>
    </row>
    <row r="20" spans="1:2" ht="24.95" customHeight="1">
      <c r="A20" s="51" t="s">
        <v>243</v>
      </c>
      <c r="B20" s="97"/>
    </row>
    <row r="21" spans="1:2" ht="24.95" customHeight="1">
      <c r="A21" s="51" t="s">
        <v>244</v>
      </c>
      <c r="B21" s="97">
        <v>100</v>
      </c>
    </row>
    <row r="22" spans="1:2" ht="24.95" customHeight="1">
      <c r="A22" s="51" t="s">
        <v>245</v>
      </c>
      <c r="B22" s="97">
        <v>78</v>
      </c>
    </row>
    <row r="23" spans="1:2" ht="24.95" customHeight="1">
      <c r="A23" s="51" t="s">
        <v>246</v>
      </c>
      <c r="B23" s="97"/>
    </row>
    <row r="24" spans="1:2" ht="24.95" customHeight="1">
      <c r="A24" s="51" t="s">
        <v>249</v>
      </c>
      <c r="B24" s="97"/>
    </row>
    <row r="25" spans="1:2" ht="24.95" customHeight="1">
      <c r="A25" s="51" t="s">
        <v>250</v>
      </c>
      <c r="B25" s="97">
        <v>126</v>
      </c>
    </row>
    <row r="26" spans="1:2" ht="24.95" customHeight="1">
      <c r="A26" s="51" t="s">
        <v>251</v>
      </c>
      <c r="B26" s="97"/>
    </row>
    <row r="27" spans="1:2" ht="24.95" customHeight="1">
      <c r="A27" s="51" t="s">
        <v>252</v>
      </c>
      <c r="B27" s="97">
        <v>2281</v>
      </c>
    </row>
    <row r="28" spans="1:2" ht="24.95" customHeight="1">
      <c r="A28" s="51" t="s">
        <v>253</v>
      </c>
      <c r="B28" s="97"/>
    </row>
    <row r="29" spans="1:2" ht="24.95" customHeight="1">
      <c r="A29" s="51" t="s">
        <v>2067</v>
      </c>
      <c r="B29" s="91">
        <v>1786</v>
      </c>
    </row>
    <row r="30" spans="1:2" ht="24.95" customHeight="1">
      <c r="A30" s="51" t="s">
        <v>2069</v>
      </c>
      <c r="B30" s="91"/>
    </row>
    <row r="31" spans="1:2" ht="24.95" customHeight="1">
      <c r="A31" s="51" t="s">
        <v>112</v>
      </c>
      <c r="B31" s="91"/>
    </row>
    <row r="32" spans="1:2" ht="24.95" customHeight="1">
      <c r="A32" s="112" t="s">
        <v>114</v>
      </c>
      <c r="B32" s="111">
        <v>6022</v>
      </c>
    </row>
    <row r="33" spans="1:2" ht="24.95" customHeight="1">
      <c r="A33" s="51" t="s">
        <v>254</v>
      </c>
      <c r="B33" s="91">
        <v>54</v>
      </c>
    </row>
    <row r="34" spans="1:2" ht="24.95" customHeight="1">
      <c r="A34" s="51" t="s">
        <v>255</v>
      </c>
      <c r="B34" s="91"/>
    </row>
    <row r="35" spans="1:2" ht="24.95" customHeight="1">
      <c r="A35" s="51" t="s">
        <v>256</v>
      </c>
      <c r="B35" s="91"/>
    </row>
    <row r="36" spans="1:2" ht="24.95" customHeight="1">
      <c r="A36" s="51" t="s">
        <v>257</v>
      </c>
      <c r="B36" s="91">
        <v>1</v>
      </c>
    </row>
    <row r="37" spans="1:2" ht="24.95" customHeight="1">
      <c r="A37" s="51" t="s">
        <v>258</v>
      </c>
      <c r="B37" s="91">
        <v>5</v>
      </c>
    </row>
    <row r="38" spans="1:2" ht="24.95" customHeight="1">
      <c r="A38" s="51" t="s">
        <v>259</v>
      </c>
      <c r="B38" s="91">
        <v>560</v>
      </c>
    </row>
    <row r="39" spans="1:2" ht="24.95" customHeight="1">
      <c r="A39" s="51" t="s">
        <v>260</v>
      </c>
      <c r="B39" s="91">
        <v>2</v>
      </c>
    </row>
    <row r="40" spans="1:2" ht="24.95" customHeight="1">
      <c r="A40" s="51" t="s">
        <v>261</v>
      </c>
      <c r="B40" s="91">
        <v>50</v>
      </c>
    </row>
    <row r="41" spans="1:2" ht="24.95" customHeight="1">
      <c r="A41" s="51" t="s">
        <v>262</v>
      </c>
      <c r="B41" s="91">
        <v>1</v>
      </c>
    </row>
    <row r="42" spans="1:2" ht="24.95" customHeight="1">
      <c r="A42" s="51" t="s">
        <v>263</v>
      </c>
      <c r="B42" s="91"/>
    </row>
    <row r="43" spans="1:2" ht="24.95" customHeight="1">
      <c r="A43" s="51" t="s">
        <v>264</v>
      </c>
      <c r="B43" s="91">
        <v>20</v>
      </c>
    </row>
    <row r="44" spans="1:2" ht="24.95" customHeight="1">
      <c r="A44" s="51" t="s">
        <v>265</v>
      </c>
      <c r="B44" s="91">
        <v>104</v>
      </c>
    </row>
    <row r="45" spans="1:2" ht="24.95" customHeight="1">
      <c r="A45" s="51" t="s">
        <v>266</v>
      </c>
      <c r="B45" s="91">
        <v>11</v>
      </c>
    </row>
    <row r="46" spans="1:2" ht="24.95" customHeight="1">
      <c r="A46" s="51" t="s">
        <v>267</v>
      </c>
      <c r="B46" s="91">
        <v>4461</v>
      </c>
    </row>
    <row r="47" spans="1:2" ht="24.95" customHeight="1">
      <c r="A47" s="51" t="s">
        <v>268</v>
      </c>
      <c r="B47" s="91">
        <v>252</v>
      </c>
    </row>
    <row r="48" spans="1:2" ht="24.95" customHeight="1">
      <c r="A48" s="51" t="s">
        <v>269</v>
      </c>
      <c r="B48" s="91"/>
    </row>
    <row r="49" spans="1:2" ht="24.95" customHeight="1">
      <c r="A49" s="51" t="s">
        <v>270</v>
      </c>
      <c r="B49" s="91"/>
    </row>
    <row r="50" spans="1:2" ht="24.95" customHeight="1">
      <c r="A50" s="51" t="s">
        <v>271</v>
      </c>
      <c r="B50" s="91"/>
    </row>
    <row r="51" spans="1:2" ht="24.95" customHeight="1">
      <c r="A51" s="51" t="s">
        <v>272</v>
      </c>
      <c r="B51" s="91"/>
    </row>
    <row r="52" spans="1:2" ht="24.95" customHeight="1">
      <c r="A52" s="51" t="s">
        <v>273</v>
      </c>
      <c r="B52" s="91">
        <v>341</v>
      </c>
    </row>
    <row r="53" spans="1:2" ht="24.95" customHeight="1">
      <c r="A53" s="51" t="s">
        <v>274</v>
      </c>
      <c r="B53" s="91">
        <v>160</v>
      </c>
    </row>
  </sheetData>
  <mergeCells count="1">
    <mergeCell ref="A1:B1"/>
  </mergeCells>
  <phoneticPr fontId="65" type="noConversion"/>
  <printOptions horizontalCentered="1"/>
  <pageMargins left="0.55000000000000004" right="0.55000000000000004" top="0.98402777777777795" bottom="0.98402777777777795" header="0.51180555555555596" footer="0.51180555555555596"/>
  <pageSetup paperSize="9" firstPageNumber="130" orientation="portrait" useFirstPageNumber="1"/>
  <headerFooter>
    <oddFooter>&amp;C&amp;P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topLeftCell="A13" workbookViewId="0">
      <selection activeCell="G19" sqref="G19"/>
    </sheetView>
  </sheetViews>
  <sheetFormatPr defaultColWidth="9" defaultRowHeight="30" customHeight="1"/>
  <cols>
    <col min="1" max="1" width="43.5" style="10" customWidth="1"/>
    <col min="2" max="3" width="22.625" style="10" customWidth="1"/>
    <col min="4" max="16384" width="9" style="10"/>
  </cols>
  <sheetData>
    <row r="1" spans="1:3" ht="30" customHeight="1">
      <c r="A1" s="453" t="s">
        <v>2077</v>
      </c>
      <c r="B1" s="391"/>
      <c r="C1" s="391"/>
    </row>
    <row r="2" spans="1:3" ht="20.100000000000001" customHeight="1">
      <c r="A2" s="45"/>
      <c r="B2" s="45"/>
      <c r="C2" s="104" t="s">
        <v>1328</v>
      </c>
    </row>
    <row r="3" spans="1:3" s="102" customFormat="1" ht="24.95" customHeight="1">
      <c r="A3" s="105" t="s">
        <v>2078</v>
      </c>
      <c r="B3" s="106" t="s">
        <v>1360</v>
      </c>
      <c r="C3" s="107" t="s">
        <v>2079</v>
      </c>
    </row>
    <row r="4" spans="1:3" ht="24.95" customHeight="1">
      <c r="A4" s="96" t="s">
        <v>37</v>
      </c>
      <c r="B4" s="108">
        <v>341</v>
      </c>
      <c r="C4" s="50">
        <v>10</v>
      </c>
    </row>
    <row r="5" spans="1:3" ht="24.95" customHeight="1">
      <c r="A5" s="96" t="s">
        <v>38</v>
      </c>
      <c r="B5" s="108"/>
      <c r="C5" s="50"/>
    </row>
    <row r="6" spans="1:3" ht="24.95" customHeight="1">
      <c r="A6" s="96" t="s">
        <v>39</v>
      </c>
      <c r="B6" s="108"/>
      <c r="C6" s="50"/>
    </row>
    <row r="7" spans="1:3" ht="24.95" customHeight="1">
      <c r="A7" s="96" t="s">
        <v>40</v>
      </c>
      <c r="B7" s="108">
        <v>31</v>
      </c>
      <c r="C7" s="50"/>
    </row>
    <row r="8" spans="1:3" ht="24.95" customHeight="1">
      <c r="A8" s="96" t="s">
        <v>41</v>
      </c>
      <c r="B8" s="108">
        <v>1922</v>
      </c>
      <c r="C8" s="50">
        <v>1075</v>
      </c>
    </row>
    <row r="9" spans="1:3" ht="24.95" customHeight="1">
      <c r="A9" s="96" t="s">
        <v>42</v>
      </c>
      <c r="B9" s="108">
        <v>903</v>
      </c>
      <c r="C9" s="50">
        <v>283</v>
      </c>
    </row>
    <row r="10" spans="1:3" ht="24.95" customHeight="1">
      <c r="A10" s="96" t="s">
        <v>43</v>
      </c>
      <c r="B10" s="108">
        <v>7</v>
      </c>
      <c r="C10" s="50"/>
    </row>
    <row r="11" spans="1:3" ht="24.95" customHeight="1">
      <c r="A11" s="96" t="s">
        <v>44</v>
      </c>
      <c r="B11" s="108">
        <v>86</v>
      </c>
      <c r="C11" s="50">
        <v>52</v>
      </c>
    </row>
    <row r="12" spans="1:3" ht="24.95" customHeight="1">
      <c r="A12" s="96" t="s">
        <v>45</v>
      </c>
      <c r="B12" s="108">
        <v>16</v>
      </c>
      <c r="C12" s="50"/>
    </row>
    <row r="13" spans="1:3" ht="24.95" customHeight="1">
      <c r="A13" s="96" t="s">
        <v>46</v>
      </c>
      <c r="B13" s="108">
        <v>1845</v>
      </c>
      <c r="C13" s="50">
        <v>1835</v>
      </c>
    </row>
    <row r="14" spans="1:3" ht="24.95" customHeight="1">
      <c r="A14" s="96" t="s">
        <v>47</v>
      </c>
      <c r="B14" s="108">
        <v>818</v>
      </c>
      <c r="C14" s="50">
        <v>432</v>
      </c>
    </row>
    <row r="15" spans="1:3" ht="24.95" customHeight="1">
      <c r="A15" s="96" t="s">
        <v>48</v>
      </c>
      <c r="B15" s="108">
        <v>773</v>
      </c>
      <c r="C15" s="50">
        <v>344</v>
      </c>
    </row>
    <row r="16" spans="1:3" ht="24.95" customHeight="1">
      <c r="A16" s="96" t="s">
        <v>49</v>
      </c>
      <c r="B16" s="108">
        <v>464</v>
      </c>
      <c r="C16" s="50">
        <v>215</v>
      </c>
    </row>
    <row r="17" spans="1:3" ht="24.95" customHeight="1">
      <c r="A17" s="96" t="s">
        <v>50</v>
      </c>
      <c r="B17" s="108">
        <v>6056</v>
      </c>
      <c r="C17" s="50">
        <v>309</v>
      </c>
    </row>
    <row r="18" spans="1:3" ht="24.95" customHeight="1">
      <c r="A18" s="96" t="s">
        <v>51</v>
      </c>
      <c r="B18" s="108">
        <v>66</v>
      </c>
      <c r="C18" s="50">
        <v>3</v>
      </c>
    </row>
    <row r="19" spans="1:3" ht="24.95" customHeight="1">
      <c r="A19" s="96" t="s">
        <v>52</v>
      </c>
      <c r="B19" s="108"/>
      <c r="C19" s="50"/>
    </row>
    <row r="20" spans="1:3" ht="24.95" customHeight="1">
      <c r="A20" s="96" t="s">
        <v>53</v>
      </c>
      <c r="B20" s="108"/>
      <c r="C20" s="50"/>
    </row>
    <row r="21" spans="1:3" ht="24.95" customHeight="1">
      <c r="A21" s="96" t="s">
        <v>54</v>
      </c>
      <c r="B21" s="108">
        <v>36</v>
      </c>
      <c r="C21" s="50">
        <v>34</v>
      </c>
    </row>
    <row r="22" spans="1:3" ht="24.95" customHeight="1">
      <c r="A22" s="96" t="s">
        <v>55</v>
      </c>
      <c r="B22" s="108"/>
      <c r="C22" s="50"/>
    </row>
    <row r="23" spans="1:3" s="103" customFormat="1" ht="24.95" customHeight="1">
      <c r="A23" s="96" t="s">
        <v>56</v>
      </c>
      <c r="B23" s="108">
        <v>3626</v>
      </c>
      <c r="C23" s="50">
        <v>914</v>
      </c>
    </row>
    <row r="24" spans="1:3" s="103" customFormat="1" ht="24.95" customHeight="1">
      <c r="A24" s="96" t="s">
        <v>58</v>
      </c>
      <c r="B24" s="108">
        <v>513</v>
      </c>
      <c r="C24" s="50"/>
    </row>
    <row r="25" spans="1:3" s="103" customFormat="1" ht="24.95" customHeight="1">
      <c r="A25" s="100" t="s">
        <v>1362</v>
      </c>
      <c r="B25" s="109">
        <v>17503</v>
      </c>
      <c r="C25" s="109">
        <v>5506</v>
      </c>
    </row>
    <row r="26" spans="1:3" s="103" customFormat="1" ht="27.75" customHeight="1">
      <c r="A26" s="10"/>
      <c r="B26" s="10"/>
      <c r="C26" s="10"/>
    </row>
    <row r="27" spans="1:3" ht="24.95" customHeight="1"/>
    <row r="28" spans="1:3" ht="24.95" customHeight="1"/>
    <row r="29" spans="1:3" ht="24.95" customHeight="1"/>
    <row r="30" spans="1:3" ht="24.95" customHeight="1"/>
    <row r="31" spans="1:3" ht="24.95" customHeight="1"/>
    <row r="32" spans="1:3" ht="24.95" customHeight="1"/>
    <row r="33" ht="24.95" customHeight="1"/>
    <row r="34" ht="24.95" customHeight="1"/>
    <row r="35" ht="24.95" customHeight="1"/>
    <row r="36" ht="24.95" customHeight="1"/>
    <row r="37" ht="24.95" customHeight="1"/>
    <row r="38" ht="24.95" customHeight="1"/>
  </sheetData>
  <mergeCells count="1">
    <mergeCell ref="A1:C1"/>
  </mergeCells>
  <phoneticPr fontId="65" type="noConversion"/>
  <printOptions horizontalCentered="1"/>
  <pageMargins left="0.55000000000000004" right="0.55000000000000004" top="0.98402777777777795" bottom="0.98402777777777795" header="0.51180555555555596" footer="0.51180555555555596"/>
  <pageSetup paperSize="9" firstPageNumber="132" orientation="portrait" useFirstPageNumber="1"/>
  <headerFooter>
    <oddFooter>&amp;C&amp;P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workbookViewId="0">
      <selection activeCell="R19" sqref="R19"/>
    </sheetView>
  </sheetViews>
  <sheetFormatPr defaultColWidth="9" defaultRowHeight="24.95" customHeight="1"/>
  <cols>
    <col min="1" max="1" width="28.875" style="45" customWidth="1"/>
    <col min="2" max="6" width="11.375" style="45" customWidth="1"/>
    <col min="7" max="16384" width="9" style="45"/>
  </cols>
  <sheetData>
    <row r="1" spans="1:6" ht="30" customHeight="1">
      <c r="A1" s="389" t="s">
        <v>2080</v>
      </c>
      <c r="B1" s="389"/>
      <c r="C1" s="389"/>
      <c r="D1" s="389"/>
      <c r="E1" s="389"/>
      <c r="F1" s="389"/>
    </row>
    <row r="2" spans="1:6" ht="20.100000000000001" customHeight="1">
      <c r="E2" s="449" t="s">
        <v>2021</v>
      </c>
      <c r="F2" s="449"/>
    </row>
    <row r="3" spans="1:6" ht="24.95" customHeight="1">
      <c r="A3" s="57" t="s">
        <v>2</v>
      </c>
      <c r="B3" s="57" t="s">
        <v>3</v>
      </c>
      <c r="C3" s="57" t="s">
        <v>4</v>
      </c>
      <c r="D3" s="57" t="s">
        <v>5</v>
      </c>
      <c r="E3" s="57" t="s">
        <v>6</v>
      </c>
      <c r="F3" s="57" t="s">
        <v>7</v>
      </c>
    </row>
    <row r="4" spans="1:6" ht="24.95" customHeight="1">
      <c r="A4" s="96" t="s">
        <v>1395</v>
      </c>
      <c r="B4" s="71"/>
      <c r="C4" s="91"/>
      <c r="D4" s="97"/>
      <c r="E4" s="98"/>
      <c r="F4" s="98"/>
    </row>
    <row r="5" spans="1:6" ht="24.95" customHeight="1">
      <c r="A5" s="96" t="s">
        <v>1396</v>
      </c>
      <c r="B5" s="71"/>
      <c r="C5" s="91"/>
      <c r="D5" s="97"/>
      <c r="E5" s="98"/>
      <c r="F5" s="98"/>
    </row>
    <row r="6" spans="1:6" ht="24.95" customHeight="1">
      <c r="A6" s="96" t="s">
        <v>1397</v>
      </c>
      <c r="B6" s="71">
        <v>60033</v>
      </c>
      <c r="C6" s="91">
        <v>15730</v>
      </c>
      <c r="D6" s="97">
        <v>16107</v>
      </c>
      <c r="E6" s="99">
        <f>D6/C6*100</f>
        <v>102.39669421487602</v>
      </c>
      <c r="F6" s="99">
        <v>27.598910231147499</v>
      </c>
    </row>
    <row r="7" spans="1:6" ht="24.95" customHeight="1">
      <c r="A7" s="96" t="s">
        <v>1398</v>
      </c>
      <c r="B7" s="71"/>
      <c r="C7" s="91"/>
      <c r="D7" s="97"/>
      <c r="E7" s="99"/>
      <c r="F7" s="99"/>
    </row>
    <row r="8" spans="1:6" ht="24.95" customHeight="1">
      <c r="A8" s="96" t="s">
        <v>1399</v>
      </c>
      <c r="B8" s="71"/>
      <c r="C8" s="91"/>
      <c r="D8" s="97"/>
      <c r="E8" s="99"/>
      <c r="F8" s="99"/>
    </row>
    <row r="9" spans="1:6" ht="24.95" customHeight="1">
      <c r="A9" s="96" t="s">
        <v>2081</v>
      </c>
      <c r="B9" s="71">
        <v>7467</v>
      </c>
      <c r="C9" s="91">
        <v>9870</v>
      </c>
      <c r="D9" s="97">
        <v>7467</v>
      </c>
      <c r="E9" s="99">
        <f>D9/C9*100</f>
        <v>75.653495440729472</v>
      </c>
      <c r="F9" s="99">
        <v>81.083722445433807</v>
      </c>
    </row>
    <row r="10" spans="1:6" ht="24.95" customHeight="1">
      <c r="A10" s="100" t="s">
        <v>1401</v>
      </c>
      <c r="B10" s="73">
        <v>67500</v>
      </c>
      <c r="C10" s="73">
        <v>25600</v>
      </c>
      <c r="D10" s="73">
        <f t="shared" ref="D10" si="0">SUM(D4:D9)</f>
        <v>23574</v>
      </c>
      <c r="E10" s="101">
        <f>D10/C10*100</f>
        <v>92.0859375</v>
      </c>
      <c r="F10" s="101">
        <v>34.8882640224952</v>
      </c>
    </row>
  </sheetData>
  <mergeCells count="2">
    <mergeCell ref="A1:F1"/>
    <mergeCell ref="E2:F2"/>
  </mergeCells>
  <phoneticPr fontId="65" type="noConversion"/>
  <pageMargins left="0.74791666666666701" right="0.74791666666666701" top="0.98402777777777795" bottom="0.98402777777777795" header="0.51180555555555596" footer="0.51180555555555596"/>
  <pageSetup paperSize="9" firstPageNumber="133" orientation="portrait" useFirstPageNumber="1"/>
  <headerFooter>
    <oddFooter>&amp;C&amp;P</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A8" sqref="A7:A8"/>
    </sheetView>
  </sheetViews>
  <sheetFormatPr defaultColWidth="10" defaultRowHeight="13.5"/>
  <cols>
    <col min="1" max="1" width="89.125" style="74" customWidth="1"/>
    <col min="2" max="16384" width="10" style="74"/>
  </cols>
  <sheetData>
    <row r="1" spans="1:1" ht="21">
      <c r="A1" s="95" t="s">
        <v>2082</v>
      </c>
    </row>
    <row r="2" spans="1:1" ht="87" customHeight="1">
      <c r="A2" s="76" t="s">
        <v>2083</v>
      </c>
    </row>
    <row r="3" spans="1:1" ht="51.6" customHeight="1">
      <c r="A3" s="76" t="s">
        <v>2084</v>
      </c>
    </row>
    <row r="4" spans="1:1" ht="48.6" customHeight="1">
      <c r="A4" s="76" t="s">
        <v>2085</v>
      </c>
    </row>
  </sheetData>
  <phoneticPr fontId="65" type="noConversion"/>
  <pageMargins left="0.74791666666666701" right="0.74791666666666701" top="0.98402777777777795" bottom="0.98402777777777795" header="0.51180555555555596" footer="0.51180555555555596"/>
  <pageSetup paperSize="9" firstPageNumber="134" orientation="portrait" useFirstPageNumber="1"/>
  <headerFooter>
    <oddFooter>&amp;C&amp;P</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6"/>
  <sheetViews>
    <sheetView workbookViewId="0">
      <pane xSplit="1" ySplit="3" topLeftCell="B49" activePane="bottomRight" state="frozen"/>
      <selection pane="topRight"/>
      <selection pane="bottomLeft"/>
      <selection pane="bottomRight" activeCell="A80" sqref="A80"/>
    </sheetView>
  </sheetViews>
  <sheetFormatPr defaultColWidth="9" defaultRowHeight="24.95" customHeight="1"/>
  <cols>
    <col min="1" max="1" width="34.875" style="80" customWidth="1"/>
    <col min="2" max="2" width="11.5" style="80" customWidth="1"/>
    <col min="3" max="3" width="12.625" style="81" customWidth="1"/>
    <col min="4" max="4" width="11.125" style="81" customWidth="1"/>
    <col min="5" max="5" width="13" style="80" customWidth="1"/>
    <col min="6" max="6" width="12.5" style="80" customWidth="1"/>
    <col min="7" max="16384" width="9" style="80"/>
  </cols>
  <sheetData>
    <row r="1" spans="1:6" ht="30" customHeight="1">
      <c r="A1" s="450" t="s">
        <v>2086</v>
      </c>
      <c r="B1" s="389"/>
      <c r="C1" s="389"/>
      <c r="D1" s="389"/>
      <c r="E1" s="389"/>
      <c r="F1" s="389"/>
    </row>
    <row r="2" spans="1:6" s="77" customFormat="1" ht="29.25" customHeight="1">
      <c r="C2" s="82"/>
      <c r="D2" s="83"/>
      <c r="E2" s="449" t="s">
        <v>2021</v>
      </c>
      <c r="F2" s="449"/>
    </row>
    <row r="3" spans="1:6" s="22" customFormat="1" ht="24.95" customHeight="1">
      <c r="A3" s="57" t="s">
        <v>2</v>
      </c>
      <c r="B3" s="57" t="s">
        <v>3</v>
      </c>
      <c r="C3" s="57" t="s">
        <v>4</v>
      </c>
      <c r="D3" s="57" t="s">
        <v>5</v>
      </c>
      <c r="E3" s="57" t="s">
        <v>6</v>
      </c>
      <c r="F3" s="57" t="s">
        <v>7</v>
      </c>
    </row>
    <row r="4" spans="1:6" ht="24.95" customHeight="1">
      <c r="A4" s="84" t="s">
        <v>579</v>
      </c>
      <c r="B4" s="85"/>
      <c r="C4" s="85"/>
      <c r="D4" s="85"/>
      <c r="E4" s="86"/>
      <c r="F4" s="86"/>
    </row>
    <row r="5" spans="1:6" ht="35.1" customHeight="1">
      <c r="A5" s="84" t="s">
        <v>1403</v>
      </c>
      <c r="B5" s="85"/>
      <c r="C5" s="85"/>
      <c r="D5" s="85"/>
      <c r="E5" s="86"/>
      <c r="F5" s="86"/>
    </row>
    <row r="6" spans="1:6" ht="24.95" customHeight="1">
      <c r="A6" s="84" t="s">
        <v>628</v>
      </c>
      <c r="B6" s="85"/>
      <c r="C6" s="85"/>
      <c r="D6" s="85"/>
      <c r="E6" s="86"/>
      <c r="F6" s="86"/>
    </row>
    <row r="7" spans="1:6" ht="35.1" customHeight="1">
      <c r="A7" s="84" t="s">
        <v>1404</v>
      </c>
      <c r="B7" s="85"/>
      <c r="C7" s="85"/>
      <c r="D7" s="85"/>
      <c r="E7" s="86"/>
      <c r="F7" s="86"/>
    </row>
    <row r="8" spans="1:6" ht="24.95" customHeight="1">
      <c r="A8" s="84" t="s">
        <v>1410</v>
      </c>
      <c r="B8" s="85"/>
      <c r="C8" s="85"/>
      <c r="D8" s="85"/>
      <c r="E8" s="86"/>
      <c r="F8" s="86"/>
    </row>
    <row r="9" spans="1:6" ht="35.1" customHeight="1">
      <c r="A9" s="84" t="s">
        <v>1411</v>
      </c>
      <c r="B9" s="85"/>
      <c r="C9" s="85"/>
      <c r="D9" s="85"/>
      <c r="E9" s="86"/>
      <c r="F9" s="86"/>
    </row>
    <row r="10" spans="1:6" ht="24.95" customHeight="1">
      <c r="A10" s="84" t="s">
        <v>670</v>
      </c>
      <c r="B10" s="85"/>
      <c r="C10" s="85"/>
      <c r="D10" s="85"/>
      <c r="E10" s="86"/>
      <c r="F10" s="86"/>
    </row>
    <row r="11" spans="1:6" ht="35.1" customHeight="1">
      <c r="A11" s="84" t="s">
        <v>1412</v>
      </c>
      <c r="B11" s="85"/>
      <c r="C11" s="85"/>
      <c r="D11" s="85"/>
      <c r="E11" s="86"/>
      <c r="F11" s="86"/>
    </row>
    <row r="12" spans="1:6" ht="35.1" customHeight="1">
      <c r="A12" s="84" t="s">
        <v>1416</v>
      </c>
      <c r="B12" s="85"/>
      <c r="C12" s="85"/>
      <c r="D12" s="85"/>
      <c r="E12" s="86"/>
      <c r="F12" s="86"/>
    </row>
    <row r="13" spans="1:6" ht="35.1" customHeight="1">
      <c r="A13" s="84" t="s">
        <v>1417</v>
      </c>
      <c r="B13" s="85"/>
      <c r="C13" s="85"/>
      <c r="D13" s="85"/>
      <c r="E13" s="86"/>
      <c r="F13" s="86"/>
    </row>
    <row r="14" spans="1:6" ht="24.95" customHeight="1">
      <c r="A14" s="84" t="s">
        <v>841</v>
      </c>
      <c r="B14" s="85"/>
      <c r="C14" s="85"/>
      <c r="D14" s="85"/>
      <c r="E14" s="86"/>
      <c r="F14" s="86"/>
    </row>
    <row r="15" spans="1:6" ht="35.1" customHeight="1">
      <c r="A15" s="84" t="s">
        <v>1418</v>
      </c>
      <c r="B15" s="85"/>
      <c r="C15" s="85"/>
      <c r="D15" s="85"/>
      <c r="E15" s="86"/>
      <c r="F15" s="86"/>
    </row>
    <row r="16" spans="1:6" ht="35.1" customHeight="1">
      <c r="A16" s="84" t="s">
        <v>1419</v>
      </c>
      <c r="B16" s="85"/>
      <c r="C16" s="85"/>
      <c r="D16" s="85"/>
      <c r="E16" s="86"/>
      <c r="F16" s="86"/>
    </row>
    <row r="17" spans="1:6" ht="24.95" customHeight="1">
      <c r="A17" s="84" t="s">
        <v>909</v>
      </c>
      <c r="B17" s="85">
        <v>58880</v>
      </c>
      <c r="C17" s="87">
        <v>29485</v>
      </c>
      <c r="D17" s="85">
        <v>29380</v>
      </c>
      <c r="E17" s="88">
        <f>D17/C17*100</f>
        <v>99.643886722062064</v>
      </c>
      <c r="F17" s="89">
        <v>38.5463133035949</v>
      </c>
    </row>
    <row r="18" spans="1:6" ht="35.1" customHeight="1">
      <c r="A18" s="84" t="s">
        <v>1420</v>
      </c>
      <c r="B18" s="85">
        <v>58880</v>
      </c>
      <c r="C18" s="87">
        <v>29485</v>
      </c>
      <c r="D18" s="85">
        <v>29380</v>
      </c>
      <c r="E18" s="88">
        <f>D18/C18*100</f>
        <v>99.643886722062064</v>
      </c>
      <c r="F18" s="89">
        <v>38.5463133035949</v>
      </c>
    </row>
    <row r="19" spans="1:6" ht="24.95" customHeight="1">
      <c r="A19" s="90" t="s">
        <v>1421</v>
      </c>
      <c r="B19" s="91"/>
      <c r="C19" s="91"/>
      <c r="D19" s="91"/>
      <c r="E19" s="89"/>
      <c r="F19" s="89"/>
    </row>
    <row r="20" spans="1:6" ht="24.95" customHeight="1">
      <c r="A20" s="90" t="s">
        <v>1422</v>
      </c>
      <c r="B20" s="91">
        <v>53682</v>
      </c>
      <c r="C20" s="92">
        <f>16024+12303</f>
        <v>28327</v>
      </c>
      <c r="D20" s="91">
        <v>28222</v>
      </c>
      <c r="E20" s="93">
        <f>D20/C20*100</f>
        <v>99.629328908814912</v>
      </c>
      <c r="F20" s="94">
        <v>37.027027027027003</v>
      </c>
    </row>
    <row r="21" spans="1:6" ht="24.95" customHeight="1">
      <c r="A21" s="90" t="s">
        <v>1427</v>
      </c>
      <c r="B21" s="91"/>
      <c r="C21" s="91"/>
      <c r="D21" s="91"/>
      <c r="E21" s="94"/>
      <c r="F21" s="94"/>
    </row>
    <row r="22" spans="1:6" ht="24.95" customHeight="1">
      <c r="A22" s="90" t="s">
        <v>1425</v>
      </c>
      <c r="B22" s="91">
        <v>5198</v>
      </c>
      <c r="C22" s="91">
        <v>1157</v>
      </c>
      <c r="D22" s="91">
        <v>1157</v>
      </c>
      <c r="E22" s="94">
        <f>D22/C22*100</f>
        <v>100</v>
      </c>
      <c r="F22" s="89"/>
    </row>
    <row r="23" spans="1:6" ht="24.95" customHeight="1">
      <c r="A23" s="90" t="s">
        <v>1426</v>
      </c>
      <c r="B23" s="91"/>
      <c r="C23" s="91">
        <v>1</v>
      </c>
      <c r="D23" s="91">
        <v>1</v>
      </c>
      <c r="E23" s="94">
        <f>D23/C23*100</f>
        <v>100</v>
      </c>
      <c r="F23" s="89"/>
    </row>
    <row r="24" spans="1:6" ht="24.95" customHeight="1">
      <c r="A24" s="84" t="s">
        <v>1435</v>
      </c>
      <c r="B24" s="85"/>
      <c r="C24" s="85"/>
      <c r="D24" s="85"/>
      <c r="E24" s="89"/>
      <c r="F24" s="89"/>
    </row>
    <row r="25" spans="1:6" ht="24.95" customHeight="1">
      <c r="A25" s="84" t="s">
        <v>1437</v>
      </c>
      <c r="B25" s="85"/>
      <c r="C25" s="85"/>
      <c r="D25" s="85"/>
      <c r="E25" s="89"/>
      <c r="F25" s="89"/>
    </row>
    <row r="26" spans="1:6" ht="35.1" customHeight="1">
      <c r="A26" s="84" t="s">
        <v>1438</v>
      </c>
      <c r="B26" s="85"/>
      <c r="C26" s="85"/>
      <c r="D26" s="85"/>
      <c r="E26" s="89"/>
      <c r="F26" s="89"/>
    </row>
    <row r="27" spans="1:6" ht="24.95" customHeight="1">
      <c r="A27" s="84" t="s">
        <v>1444</v>
      </c>
      <c r="B27" s="85"/>
      <c r="C27" s="85"/>
      <c r="D27" s="85"/>
      <c r="E27" s="89"/>
      <c r="F27" s="89"/>
    </row>
    <row r="28" spans="1:6" ht="35.1" customHeight="1">
      <c r="A28" s="84" t="s">
        <v>1448</v>
      </c>
      <c r="B28" s="85"/>
      <c r="C28" s="85"/>
      <c r="D28" s="85"/>
      <c r="E28" s="89"/>
      <c r="F28" s="89"/>
    </row>
    <row r="29" spans="1:6" ht="35.1" customHeight="1">
      <c r="A29" s="84" t="s">
        <v>1449</v>
      </c>
      <c r="B29" s="85"/>
      <c r="C29" s="85"/>
      <c r="D29" s="85"/>
      <c r="E29" s="89"/>
      <c r="F29" s="89"/>
    </row>
    <row r="30" spans="1:6" ht="35.1" customHeight="1">
      <c r="A30" s="84" t="s">
        <v>2087</v>
      </c>
      <c r="B30" s="85"/>
      <c r="C30" s="85"/>
      <c r="D30" s="85"/>
      <c r="E30" s="89"/>
      <c r="F30" s="89"/>
    </row>
    <row r="31" spans="1:6" ht="35.1" customHeight="1">
      <c r="A31" s="84" t="s">
        <v>2088</v>
      </c>
      <c r="B31" s="85"/>
      <c r="C31" s="85"/>
      <c r="D31" s="85"/>
      <c r="E31" s="89"/>
      <c r="F31" s="89"/>
    </row>
    <row r="32" spans="1:6" s="78" customFormat="1" ht="35.1" customHeight="1">
      <c r="A32" s="84" t="s">
        <v>2089</v>
      </c>
      <c r="B32" s="85"/>
      <c r="C32" s="85"/>
      <c r="D32" s="85"/>
      <c r="E32" s="89"/>
      <c r="F32" s="89"/>
    </row>
    <row r="33" spans="1:6" ht="24.95" customHeight="1">
      <c r="A33" s="84" t="s">
        <v>929</v>
      </c>
      <c r="B33" s="85"/>
      <c r="C33" s="85"/>
      <c r="D33" s="85"/>
      <c r="E33" s="89"/>
      <c r="F33" s="89"/>
    </row>
    <row r="34" spans="1:6" ht="35.1" customHeight="1">
      <c r="A34" s="84" t="s">
        <v>1456</v>
      </c>
      <c r="B34" s="85"/>
      <c r="C34" s="85"/>
      <c r="D34" s="85"/>
      <c r="E34" s="89"/>
      <c r="F34" s="89"/>
    </row>
    <row r="35" spans="1:6" ht="24.95" customHeight="1">
      <c r="A35" s="84" t="s">
        <v>1460</v>
      </c>
      <c r="B35" s="85"/>
      <c r="C35" s="85"/>
      <c r="D35" s="85"/>
      <c r="E35" s="89"/>
      <c r="F35" s="89"/>
    </row>
    <row r="36" spans="1:6" ht="35.1" customHeight="1">
      <c r="A36" s="84" t="s">
        <v>1461</v>
      </c>
      <c r="B36" s="85"/>
      <c r="C36" s="85"/>
      <c r="D36" s="85"/>
      <c r="E36" s="89"/>
      <c r="F36" s="89"/>
    </row>
    <row r="37" spans="1:6" ht="35.1" customHeight="1">
      <c r="A37" s="84" t="s">
        <v>2090</v>
      </c>
      <c r="B37" s="85"/>
      <c r="C37" s="85"/>
      <c r="D37" s="85"/>
      <c r="E37" s="89"/>
      <c r="F37" s="89"/>
    </row>
    <row r="38" spans="1:6" ht="39" customHeight="1">
      <c r="A38" s="84" t="s">
        <v>2091</v>
      </c>
      <c r="B38" s="85"/>
      <c r="C38" s="85"/>
      <c r="D38" s="85"/>
      <c r="E38" s="89"/>
      <c r="F38" s="89"/>
    </row>
    <row r="39" spans="1:6" ht="31.9" customHeight="1">
      <c r="A39" s="84" t="s">
        <v>1020</v>
      </c>
      <c r="B39" s="85"/>
      <c r="C39" s="85"/>
      <c r="D39" s="85"/>
      <c r="E39" s="89"/>
      <c r="F39" s="89"/>
    </row>
    <row r="40" spans="1:6" ht="35.1" customHeight="1">
      <c r="A40" s="84" t="s">
        <v>1464</v>
      </c>
      <c r="B40" s="85"/>
      <c r="C40" s="85"/>
      <c r="D40" s="85"/>
      <c r="E40" s="89"/>
      <c r="F40" s="89"/>
    </row>
    <row r="41" spans="1:6" ht="24.95" customHeight="1">
      <c r="A41" s="84" t="s">
        <v>1465</v>
      </c>
      <c r="B41" s="85"/>
      <c r="C41" s="85"/>
      <c r="D41" s="85"/>
      <c r="E41" s="89"/>
      <c r="F41" s="89"/>
    </row>
    <row r="42" spans="1:6" ht="24.95" customHeight="1">
      <c r="A42" s="84" t="s">
        <v>1466</v>
      </c>
      <c r="B42" s="85"/>
      <c r="C42" s="85"/>
      <c r="D42" s="85"/>
      <c r="E42" s="89"/>
      <c r="F42" s="89"/>
    </row>
    <row r="43" spans="1:6" ht="24.95" customHeight="1">
      <c r="A43" s="84" t="s">
        <v>1467</v>
      </c>
      <c r="B43" s="85"/>
      <c r="C43" s="85"/>
      <c r="D43" s="85"/>
      <c r="E43" s="89"/>
      <c r="F43" s="89"/>
    </row>
    <row r="44" spans="1:6" ht="24.95" customHeight="1">
      <c r="A44" s="84" t="s">
        <v>1468</v>
      </c>
      <c r="B44" s="85"/>
      <c r="C44" s="85"/>
      <c r="D44" s="85"/>
      <c r="E44" s="89"/>
      <c r="F44" s="89"/>
    </row>
    <row r="45" spans="1:6" ht="24.95" customHeight="1">
      <c r="A45" s="84" t="s">
        <v>1469</v>
      </c>
      <c r="B45" s="85"/>
      <c r="C45" s="85"/>
      <c r="D45" s="85"/>
      <c r="E45" s="89"/>
      <c r="F45" s="89"/>
    </row>
    <row r="46" spans="1:6" ht="42" customHeight="1">
      <c r="A46" s="84" t="s">
        <v>2092</v>
      </c>
      <c r="B46" s="85"/>
      <c r="C46" s="85"/>
      <c r="D46" s="85"/>
      <c r="E46" s="89"/>
      <c r="F46" s="89"/>
    </row>
    <row r="47" spans="1:6" ht="35.1" customHeight="1">
      <c r="A47" s="84" t="s">
        <v>2093</v>
      </c>
      <c r="B47" s="85"/>
      <c r="C47" s="85"/>
      <c r="D47" s="85"/>
      <c r="E47" s="89"/>
      <c r="F47" s="89"/>
    </row>
    <row r="48" spans="1:6" ht="35.1" customHeight="1">
      <c r="A48" s="84" t="s">
        <v>2094</v>
      </c>
      <c r="B48" s="85"/>
      <c r="C48" s="85"/>
      <c r="D48" s="85"/>
      <c r="E48" s="89"/>
      <c r="F48" s="89"/>
    </row>
    <row r="49" spans="1:6" ht="35.1" customHeight="1">
      <c r="A49" s="84" t="s">
        <v>2095</v>
      </c>
      <c r="B49" s="85"/>
      <c r="C49" s="85"/>
      <c r="D49" s="85"/>
      <c r="E49" s="89"/>
      <c r="F49" s="89"/>
    </row>
    <row r="50" spans="1:6" ht="24.95" customHeight="1">
      <c r="A50" s="84" t="s">
        <v>1065</v>
      </c>
      <c r="B50" s="85"/>
      <c r="C50" s="85"/>
      <c r="D50" s="85"/>
      <c r="E50" s="89"/>
      <c r="F50" s="89"/>
    </row>
    <row r="51" spans="1:6" ht="24.95" customHeight="1">
      <c r="A51" s="84" t="s">
        <v>1474</v>
      </c>
      <c r="B51" s="85"/>
      <c r="C51" s="85"/>
      <c r="D51" s="85"/>
      <c r="E51" s="89"/>
      <c r="F51" s="89"/>
    </row>
    <row r="52" spans="1:6" ht="24.95" customHeight="1">
      <c r="A52" s="84" t="s">
        <v>1123</v>
      </c>
      <c r="B52" s="85"/>
      <c r="C52" s="85"/>
      <c r="D52" s="85"/>
      <c r="E52" s="89"/>
      <c r="F52" s="89"/>
    </row>
    <row r="53" spans="1:6" ht="24.95" customHeight="1">
      <c r="A53" s="84" t="s">
        <v>1143</v>
      </c>
      <c r="B53" s="85"/>
      <c r="C53" s="85"/>
      <c r="D53" s="85"/>
      <c r="E53" s="89"/>
      <c r="F53" s="89"/>
    </row>
    <row r="54" spans="1:6" ht="24.95" customHeight="1">
      <c r="A54" s="84" t="s">
        <v>217</v>
      </c>
      <c r="B54" s="85"/>
      <c r="C54" s="87">
        <v>16123</v>
      </c>
      <c r="D54" s="87">
        <v>16123</v>
      </c>
      <c r="E54" s="88">
        <f>D54/C54*100</f>
        <v>100</v>
      </c>
      <c r="F54" s="89">
        <v>37.353752056159202</v>
      </c>
    </row>
    <row r="55" spans="1:6" s="78" customFormat="1" ht="35.1" customHeight="1">
      <c r="A55" s="84" t="s">
        <v>1475</v>
      </c>
      <c r="B55" s="85"/>
      <c r="C55" s="87">
        <v>16123</v>
      </c>
      <c r="D55" s="87">
        <v>16123</v>
      </c>
      <c r="E55" s="88">
        <f>D55/C55*100</f>
        <v>100</v>
      </c>
      <c r="F55" s="89">
        <v>37.353752056159202</v>
      </c>
    </row>
    <row r="56" spans="1:6" ht="24.95" customHeight="1">
      <c r="A56" s="90" t="s">
        <v>1476</v>
      </c>
      <c r="B56" s="91"/>
      <c r="C56" s="92">
        <v>2433</v>
      </c>
      <c r="D56" s="92">
        <v>2433</v>
      </c>
      <c r="E56" s="93">
        <f>D56/C56*100</f>
        <v>100</v>
      </c>
      <c r="F56" s="89"/>
    </row>
    <row r="57" spans="1:6" ht="43.9" customHeight="1">
      <c r="A57" s="90" t="s">
        <v>2096</v>
      </c>
      <c r="B57" s="91"/>
      <c r="C57" s="92">
        <v>13690</v>
      </c>
      <c r="D57" s="92">
        <v>13690</v>
      </c>
      <c r="E57" s="88"/>
      <c r="F57" s="94">
        <v>31.7169798206797</v>
      </c>
    </row>
    <row r="58" spans="1:6" ht="35.1" customHeight="1">
      <c r="A58" s="84" t="s">
        <v>1479</v>
      </c>
      <c r="B58" s="85"/>
      <c r="C58" s="85"/>
      <c r="D58" s="85"/>
      <c r="E58" s="89"/>
      <c r="F58" s="89"/>
    </row>
    <row r="59" spans="1:6" ht="24.95" customHeight="1">
      <c r="A59" s="84" t="s">
        <v>1480</v>
      </c>
      <c r="B59" s="85"/>
      <c r="C59" s="85"/>
      <c r="D59" s="85"/>
      <c r="E59" s="89"/>
      <c r="F59" s="89"/>
    </row>
    <row r="60" spans="1:6" ht="43.15" customHeight="1">
      <c r="A60" s="90" t="s">
        <v>1481</v>
      </c>
      <c r="B60" s="91"/>
      <c r="C60" s="91"/>
      <c r="D60" s="91"/>
      <c r="E60" s="94"/>
      <c r="F60" s="94"/>
    </row>
    <row r="61" spans="1:6" ht="35.1" customHeight="1">
      <c r="A61" s="90" t="s">
        <v>1482</v>
      </c>
      <c r="B61" s="91"/>
      <c r="C61" s="91"/>
      <c r="D61" s="91"/>
      <c r="E61" s="94"/>
      <c r="F61" s="94"/>
    </row>
    <row r="62" spans="1:6" ht="35.1" customHeight="1">
      <c r="A62" s="90" t="s">
        <v>1483</v>
      </c>
      <c r="B62" s="91"/>
      <c r="C62" s="91"/>
      <c r="D62" s="91"/>
      <c r="E62" s="94"/>
      <c r="F62" s="94"/>
    </row>
    <row r="63" spans="1:6" s="78" customFormat="1" ht="24.95" customHeight="1">
      <c r="A63" s="84" t="s">
        <v>1293</v>
      </c>
      <c r="B63" s="85">
        <v>6520</v>
      </c>
      <c r="C63" s="85">
        <v>6619</v>
      </c>
      <c r="D63" s="85">
        <v>6619</v>
      </c>
      <c r="E63" s="89">
        <f>D63/C63*100</f>
        <v>100</v>
      </c>
      <c r="F63" s="89">
        <v>397.06058788242399</v>
      </c>
    </row>
    <row r="64" spans="1:6" s="78" customFormat="1" ht="24.95" customHeight="1">
      <c r="A64" s="84" t="s">
        <v>1492</v>
      </c>
      <c r="B64" s="85">
        <v>6520</v>
      </c>
      <c r="C64" s="85">
        <v>6619</v>
      </c>
      <c r="D64" s="85">
        <v>6619</v>
      </c>
      <c r="E64" s="89">
        <f>D64/C64*100</f>
        <v>100</v>
      </c>
      <c r="F64" s="89">
        <v>397.06058788242399</v>
      </c>
    </row>
    <row r="65" spans="1:6" s="79" customFormat="1" ht="37.15" customHeight="1">
      <c r="A65" s="90" t="s">
        <v>1496</v>
      </c>
      <c r="B65" s="91">
        <v>6520</v>
      </c>
      <c r="C65" s="91">
        <v>159</v>
      </c>
      <c r="D65" s="91">
        <v>159</v>
      </c>
      <c r="E65" s="94">
        <f>D65/C65*100</f>
        <v>100</v>
      </c>
      <c r="F65" s="89"/>
    </row>
    <row r="66" spans="1:6" s="79" customFormat="1" ht="24.95" customHeight="1">
      <c r="A66" s="90" t="s">
        <v>1504</v>
      </c>
      <c r="B66" s="91"/>
      <c r="C66" s="91">
        <v>831</v>
      </c>
      <c r="D66" s="91">
        <v>831</v>
      </c>
      <c r="E66" s="94">
        <f>D66/C66*100</f>
        <v>100</v>
      </c>
      <c r="F66" s="94"/>
    </row>
    <row r="67" spans="1:6" ht="43.15" customHeight="1">
      <c r="A67" s="90" t="s">
        <v>1507</v>
      </c>
      <c r="B67" s="91"/>
      <c r="C67" s="91">
        <v>5629</v>
      </c>
      <c r="D67" s="91">
        <v>5629</v>
      </c>
      <c r="E67" s="94">
        <f>D67/C67*100</f>
        <v>100</v>
      </c>
      <c r="F67" s="94">
        <v>337.67246550689902</v>
      </c>
    </row>
    <row r="68" spans="1:6" ht="24.95" customHeight="1">
      <c r="A68" s="90" t="s">
        <v>1508</v>
      </c>
      <c r="B68" s="91"/>
      <c r="C68" s="91"/>
      <c r="D68" s="91"/>
      <c r="E68" s="94"/>
      <c r="F68" s="94"/>
    </row>
    <row r="69" spans="1:6" s="78" customFormat="1" ht="24.95" customHeight="1">
      <c r="A69" s="84" t="s">
        <v>1298</v>
      </c>
      <c r="B69" s="85"/>
      <c r="C69" s="85">
        <v>29</v>
      </c>
      <c r="D69" s="85">
        <v>29</v>
      </c>
      <c r="E69" s="89">
        <f>D69/C69*100</f>
        <v>100</v>
      </c>
      <c r="F69" s="89">
        <v>50.877192982456101</v>
      </c>
    </row>
    <row r="70" spans="1:6" s="78" customFormat="1" ht="35.1" customHeight="1">
      <c r="A70" s="84" t="s">
        <v>1509</v>
      </c>
      <c r="B70" s="85"/>
      <c r="C70" s="85">
        <v>29</v>
      </c>
      <c r="D70" s="85">
        <v>29</v>
      </c>
      <c r="E70" s="89">
        <f>D70/C70*100</f>
        <v>100</v>
      </c>
      <c r="F70" s="89">
        <v>50.877192982456101</v>
      </c>
    </row>
    <row r="71" spans="1:6" s="79" customFormat="1" ht="35.1" customHeight="1">
      <c r="A71" s="90" t="s">
        <v>1520</v>
      </c>
      <c r="B71" s="85"/>
      <c r="C71" s="91">
        <v>2</v>
      </c>
      <c r="D71" s="91">
        <v>2</v>
      </c>
      <c r="E71" s="94">
        <f>D71/C71*100</f>
        <v>100</v>
      </c>
      <c r="F71" s="89"/>
    </row>
    <row r="72" spans="1:6" ht="35.1" customHeight="1">
      <c r="A72" s="90" t="s">
        <v>1523</v>
      </c>
      <c r="B72" s="91"/>
      <c r="C72" s="91">
        <v>27</v>
      </c>
      <c r="D72" s="91">
        <v>27</v>
      </c>
      <c r="E72" s="94">
        <f>D72/C72*100</f>
        <v>100</v>
      </c>
      <c r="F72" s="94">
        <v>47.368421052631597</v>
      </c>
    </row>
    <row r="73" spans="1:6" ht="24.95" customHeight="1">
      <c r="A73" s="84" t="s">
        <v>1525</v>
      </c>
      <c r="B73" s="85"/>
      <c r="C73" s="85"/>
      <c r="D73" s="85"/>
      <c r="E73" s="89"/>
      <c r="F73" s="89"/>
    </row>
    <row r="74" spans="1:6" ht="24.95" customHeight="1">
      <c r="A74" s="84" t="s">
        <v>179</v>
      </c>
      <c r="B74" s="85"/>
      <c r="C74" s="85"/>
      <c r="D74" s="85"/>
      <c r="E74" s="89"/>
      <c r="F74" s="89"/>
    </row>
    <row r="75" spans="1:6" ht="24.95" customHeight="1">
      <c r="A75" s="84" t="s">
        <v>1526</v>
      </c>
      <c r="B75" s="85"/>
      <c r="C75" s="85"/>
      <c r="D75" s="85"/>
      <c r="E75" s="89"/>
      <c r="F75" s="89"/>
    </row>
    <row r="76" spans="1:6" ht="24.95" customHeight="1">
      <c r="A76" s="64" t="s">
        <v>1527</v>
      </c>
      <c r="B76" s="85">
        <f>B17+B54+B63+B69</f>
        <v>65400</v>
      </c>
      <c r="C76" s="87">
        <f>C17+C54+C63+C69</f>
        <v>52256</v>
      </c>
      <c r="D76" s="85">
        <f>D17+D54+D63+D69</f>
        <v>52151</v>
      </c>
      <c r="E76" s="88">
        <f>D76/C76*100</f>
        <v>99.799066135946106</v>
      </c>
      <c r="F76" s="89">
        <v>43.061920450510698</v>
      </c>
    </row>
  </sheetData>
  <mergeCells count="2">
    <mergeCell ref="A1:F1"/>
    <mergeCell ref="E2:F2"/>
  </mergeCells>
  <phoneticPr fontId="65" type="noConversion"/>
  <printOptions horizontalCentered="1"/>
  <pageMargins left="0.35416666666666702" right="0.35416666666666702" top="0.78680555555555598" bottom="0.59027777777777801" header="0.51180555555555596" footer="0.31388888888888899"/>
  <pageSetup paperSize="9" firstPageNumber="135" orientation="portrait" useFirstPageNumber="1"/>
  <headerFooter>
    <oddFooter>&amp;C&amp;P</odd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election activeCell="A5" sqref="A5"/>
    </sheetView>
  </sheetViews>
  <sheetFormatPr defaultColWidth="10" defaultRowHeight="13.5"/>
  <cols>
    <col min="1" max="1" width="91.75" style="74" customWidth="1"/>
    <col min="2" max="16384" width="10" style="74"/>
  </cols>
  <sheetData>
    <row r="1" spans="1:1" ht="33" customHeight="1">
      <c r="A1" s="75" t="s">
        <v>2097</v>
      </c>
    </row>
    <row r="2" spans="1:1" ht="94.9" customHeight="1">
      <c r="A2" s="76" t="s">
        <v>2098</v>
      </c>
    </row>
    <row r="3" spans="1:1" ht="49.9" customHeight="1">
      <c r="A3" s="76" t="s">
        <v>2099</v>
      </c>
    </row>
    <row r="4" spans="1:1" ht="47.45" customHeight="1">
      <c r="A4" s="76" t="s">
        <v>2100</v>
      </c>
    </row>
    <row r="5" spans="1:1" ht="42.6" customHeight="1">
      <c r="A5" s="76" t="s">
        <v>2101</v>
      </c>
    </row>
    <row r="6" spans="1:1" ht="27.6" customHeight="1">
      <c r="A6" s="76" t="s">
        <v>2102</v>
      </c>
    </row>
  </sheetData>
  <phoneticPr fontId="65" type="noConversion"/>
  <pageMargins left="0.74791666666666701" right="0.74791666666666701" top="0.98402777777777795" bottom="0.98402777777777795" header="0.51180555555555596" footer="0.51180555555555596"/>
  <pageSetup paperSize="9" firstPageNumber="139" orientation="portrait" useFirstPageNumber="1"/>
  <headerFooter>
    <oddFooter>&amp;C&amp;P</odd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topLeftCell="A4" workbookViewId="0">
      <selection sqref="A1:D1"/>
    </sheetView>
  </sheetViews>
  <sheetFormatPr defaultColWidth="9" defaultRowHeight="24.95" customHeight="1"/>
  <cols>
    <col min="1" max="1" width="30.375" style="70" customWidth="1"/>
    <col min="2" max="2" width="11.375" style="70" customWidth="1"/>
    <col min="3" max="3" width="30.375" style="70" customWidth="1"/>
    <col min="4" max="4" width="11.375" style="70" customWidth="1"/>
    <col min="5" max="16384" width="9" style="70"/>
  </cols>
  <sheetData>
    <row r="1" spans="1:4" ht="30" customHeight="1">
      <c r="A1" s="391" t="s">
        <v>2103</v>
      </c>
      <c r="B1" s="391"/>
      <c r="C1" s="391"/>
      <c r="D1" s="391"/>
    </row>
    <row r="2" spans="1:4" ht="20.100000000000001" customHeight="1">
      <c r="A2" s="454" t="s">
        <v>1328</v>
      </c>
      <c r="B2" s="405"/>
      <c r="C2" s="405"/>
      <c r="D2" s="405"/>
    </row>
    <row r="3" spans="1:4" ht="24.95" customHeight="1">
      <c r="A3" s="53" t="s">
        <v>1529</v>
      </c>
      <c r="B3" s="53" t="s">
        <v>2104</v>
      </c>
      <c r="C3" s="53" t="s">
        <v>1529</v>
      </c>
      <c r="D3" s="53" t="s">
        <v>2104</v>
      </c>
    </row>
    <row r="4" spans="1:4" ht="24.95" customHeight="1">
      <c r="A4" s="51" t="s">
        <v>1530</v>
      </c>
      <c r="B4" s="71">
        <v>23574</v>
      </c>
      <c r="C4" s="51" t="s">
        <v>1531</v>
      </c>
      <c r="D4" s="71">
        <v>52151</v>
      </c>
    </row>
    <row r="5" spans="1:4" ht="24.95" customHeight="1">
      <c r="A5" s="51" t="s">
        <v>2105</v>
      </c>
      <c r="B5" s="71">
        <v>12506</v>
      </c>
      <c r="C5" s="51" t="s">
        <v>1533</v>
      </c>
      <c r="D5" s="71"/>
    </row>
    <row r="6" spans="1:4" ht="24.95" customHeight="1">
      <c r="A6" s="51" t="s">
        <v>1534</v>
      </c>
      <c r="B6" s="71"/>
      <c r="C6" s="51" t="s">
        <v>1535</v>
      </c>
      <c r="D6" s="71"/>
    </row>
    <row r="7" spans="1:4" ht="24.95" customHeight="1">
      <c r="A7" s="51" t="s">
        <v>1536</v>
      </c>
      <c r="B7" s="71">
        <v>2863</v>
      </c>
      <c r="C7" s="51"/>
      <c r="D7" s="71"/>
    </row>
    <row r="8" spans="1:4" ht="24.95" customHeight="1">
      <c r="A8" s="51" t="s">
        <v>1537</v>
      </c>
      <c r="B8" s="71"/>
      <c r="C8" s="51" t="s">
        <v>1538</v>
      </c>
      <c r="D8" s="71"/>
    </row>
    <row r="9" spans="1:4" ht="24.95" customHeight="1">
      <c r="A9" s="51" t="s">
        <v>1539</v>
      </c>
      <c r="B9" s="71"/>
      <c r="C9" s="51"/>
      <c r="D9" s="71"/>
    </row>
    <row r="10" spans="1:4" ht="24.95" customHeight="1">
      <c r="A10" s="51" t="s">
        <v>1540</v>
      </c>
      <c r="B10" s="71"/>
      <c r="C10" s="51"/>
      <c r="D10" s="71"/>
    </row>
    <row r="11" spans="1:4" ht="24.95" customHeight="1">
      <c r="A11" s="51" t="s">
        <v>1541</v>
      </c>
      <c r="B11" s="72"/>
      <c r="C11" s="51" t="s">
        <v>1542</v>
      </c>
      <c r="D11" s="71">
        <v>2100</v>
      </c>
    </row>
    <row r="12" spans="1:4" ht="24.95" customHeight="1">
      <c r="A12" s="51"/>
      <c r="B12" s="72"/>
      <c r="C12" s="51" t="s">
        <v>1543</v>
      </c>
      <c r="D12" s="71">
        <v>2100</v>
      </c>
    </row>
    <row r="13" spans="1:4" ht="24.95" customHeight="1">
      <c r="A13" s="51" t="s">
        <v>1544</v>
      </c>
      <c r="B13" s="71">
        <v>15790</v>
      </c>
      <c r="C13" s="51" t="s">
        <v>1545</v>
      </c>
      <c r="D13" s="71"/>
    </row>
    <row r="14" spans="1:4" ht="24.95" customHeight="1">
      <c r="A14" s="51" t="s">
        <v>1546</v>
      </c>
      <c r="B14" s="71">
        <v>15790</v>
      </c>
      <c r="C14" s="51" t="s">
        <v>1547</v>
      </c>
      <c r="D14" s="71">
        <v>482</v>
      </c>
    </row>
    <row r="15" spans="1:4" ht="24.95" customHeight="1">
      <c r="A15" s="53" t="s">
        <v>1548</v>
      </c>
      <c r="B15" s="73">
        <v>54733</v>
      </c>
      <c r="C15" s="53" t="s">
        <v>1549</v>
      </c>
      <c r="D15" s="73">
        <v>54733</v>
      </c>
    </row>
  </sheetData>
  <mergeCells count="2">
    <mergeCell ref="A1:D1"/>
    <mergeCell ref="A2:D2"/>
  </mergeCells>
  <phoneticPr fontId="65" type="noConversion"/>
  <pageMargins left="0.74791666666666701" right="0.74791666666666701" top="0.98402777777777795" bottom="0.98402777777777795" header="0.51180555555555596" footer="0.51180555555555596"/>
  <pageSetup paperSize="9" firstPageNumber="140" orientation="portrait" useFirstPageNumber="1"/>
  <headerFooter>
    <oddFooter>&amp;C&amp;P</odd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workbookViewId="0">
      <selection sqref="A1:B1"/>
    </sheetView>
  </sheetViews>
  <sheetFormatPr defaultColWidth="9" defaultRowHeight="24.95" customHeight="1"/>
  <cols>
    <col min="1" max="1" width="61.125" style="10" customWidth="1"/>
    <col min="2" max="2" width="22.125" style="10" customWidth="1"/>
    <col min="3" max="16384" width="9" style="10"/>
  </cols>
  <sheetData>
    <row r="1" spans="1:2" ht="30" customHeight="1">
      <c r="A1" s="391" t="s">
        <v>2106</v>
      </c>
      <c r="B1" s="391"/>
    </row>
    <row r="2" spans="1:2" ht="20.100000000000001" customHeight="1">
      <c r="A2" s="45"/>
      <c r="B2" s="67" t="s">
        <v>1328</v>
      </c>
    </row>
    <row r="3" spans="1:2" s="66" customFormat="1" ht="24.95" customHeight="1">
      <c r="A3" s="47" t="s">
        <v>2107</v>
      </c>
      <c r="B3" s="47" t="s">
        <v>2108</v>
      </c>
    </row>
    <row r="4" spans="1:2" ht="24.95" customHeight="1">
      <c r="A4" s="68" t="s">
        <v>2109</v>
      </c>
      <c r="B4" s="52">
        <v>12506</v>
      </c>
    </row>
    <row r="5" spans="1:2" ht="24.95" customHeight="1">
      <c r="A5" s="68" t="s">
        <v>2110</v>
      </c>
      <c r="B5" s="52">
        <v>12506</v>
      </c>
    </row>
    <row r="6" spans="1:2" ht="24.95" customHeight="1">
      <c r="A6" s="69" t="s">
        <v>2111</v>
      </c>
      <c r="B6" s="50"/>
    </row>
    <row r="7" spans="1:2" ht="24.95" customHeight="1">
      <c r="A7" s="69" t="s">
        <v>2112</v>
      </c>
      <c r="B7" s="50"/>
    </row>
    <row r="8" spans="1:2" ht="24.95" customHeight="1">
      <c r="A8" s="69" t="s">
        <v>2113</v>
      </c>
      <c r="B8" s="50">
        <v>12506</v>
      </c>
    </row>
    <row r="9" spans="1:2" ht="24.95" customHeight="1">
      <c r="A9" s="69" t="s">
        <v>2114</v>
      </c>
      <c r="B9" s="50"/>
    </row>
    <row r="10" spans="1:2" ht="24.95" customHeight="1">
      <c r="A10" s="69" t="s">
        <v>2115</v>
      </c>
      <c r="B10" s="50"/>
    </row>
    <row r="11" spans="1:2" ht="24.95" customHeight="1">
      <c r="A11" s="68" t="s">
        <v>2116</v>
      </c>
      <c r="B11" s="52"/>
    </row>
  </sheetData>
  <mergeCells count="1">
    <mergeCell ref="A1:B1"/>
  </mergeCells>
  <phoneticPr fontId="65" type="noConversion"/>
  <pageMargins left="0.74791666666666701" right="0.74791666666666701" top="0.98402777777777795" bottom="0.98402777777777795" header="0.51180555555555596" footer="0.51180555555555596"/>
  <pageSetup paperSize="9" firstPageNumber="141" orientation="portrait" useFirstPageNumber="1"/>
  <headerFooter>
    <oddFooter>&amp;C&amp;P</odd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workbookViewId="0">
      <selection sqref="A1:F1"/>
    </sheetView>
  </sheetViews>
  <sheetFormatPr defaultColWidth="9" defaultRowHeight="24.95" customHeight="1"/>
  <cols>
    <col min="1" max="1" width="28.875" style="9" customWidth="1"/>
    <col min="2" max="5" width="11.375" style="9" customWidth="1"/>
    <col min="6" max="6" width="14.5" style="9" customWidth="1"/>
    <col min="7" max="16384" width="9" style="9"/>
  </cols>
  <sheetData>
    <row r="1" spans="1:6" ht="45" customHeight="1">
      <c r="A1" s="389" t="s">
        <v>2117</v>
      </c>
      <c r="B1" s="389"/>
      <c r="C1" s="389"/>
      <c r="D1" s="389"/>
      <c r="E1" s="389"/>
      <c r="F1" s="389"/>
    </row>
    <row r="2" spans="1:6" ht="20.100000000000001" customHeight="1">
      <c r="E2" s="449" t="s">
        <v>2021</v>
      </c>
      <c r="F2" s="449"/>
    </row>
    <row r="3" spans="1:6" ht="24.95" customHeight="1">
      <c r="A3" s="57" t="s">
        <v>2</v>
      </c>
      <c r="B3" s="57" t="s">
        <v>3</v>
      </c>
      <c r="C3" s="57" t="s">
        <v>4</v>
      </c>
      <c r="D3" s="57" t="s">
        <v>5</v>
      </c>
      <c r="E3" s="57" t="s">
        <v>6</v>
      </c>
      <c r="F3" s="57" t="s">
        <v>7</v>
      </c>
    </row>
    <row r="4" spans="1:6" s="55" customFormat="1" ht="24.95" customHeight="1">
      <c r="A4" s="58" t="s">
        <v>1608</v>
      </c>
      <c r="B4" s="59"/>
      <c r="C4" s="59"/>
      <c r="D4" s="59"/>
      <c r="E4" s="62"/>
      <c r="F4" s="62"/>
    </row>
    <row r="5" spans="1:6" s="55" customFormat="1" ht="24.95" customHeight="1">
      <c r="A5" s="58" t="s">
        <v>1612</v>
      </c>
      <c r="B5" s="59"/>
      <c r="C5" s="59"/>
      <c r="D5" s="59"/>
      <c r="E5" s="62"/>
      <c r="F5" s="59"/>
    </row>
    <row r="6" spans="1:6" s="55" customFormat="1" ht="24.95" customHeight="1">
      <c r="A6" s="58" t="s">
        <v>1617</v>
      </c>
      <c r="B6" s="59"/>
      <c r="C6" s="59"/>
      <c r="D6" s="59"/>
      <c r="E6" s="59"/>
      <c r="F6" s="59"/>
    </row>
    <row r="7" spans="1:6" s="55" customFormat="1" ht="24.95" customHeight="1">
      <c r="A7" s="58" t="s">
        <v>1618</v>
      </c>
      <c r="B7" s="59"/>
      <c r="C7" s="59"/>
      <c r="D7" s="59"/>
      <c r="E7" s="59"/>
      <c r="F7" s="59"/>
    </row>
    <row r="8" spans="1:6" s="55" customFormat="1" ht="24.95" customHeight="1">
      <c r="A8" s="58" t="s">
        <v>1619</v>
      </c>
      <c r="B8" s="59"/>
      <c r="C8" s="59"/>
      <c r="D8" s="59"/>
      <c r="E8" s="59"/>
      <c r="F8" s="59"/>
    </row>
    <row r="9" spans="1:6" ht="24.95" customHeight="1">
      <c r="A9" s="64" t="s">
        <v>1362</v>
      </c>
      <c r="B9" s="65"/>
      <c r="C9" s="59"/>
      <c r="D9" s="65"/>
      <c r="E9" s="62"/>
      <c r="F9" s="62"/>
    </row>
    <row r="10" spans="1:6" ht="24.95" customHeight="1">
      <c r="A10" s="455" t="s">
        <v>2118</v>
      </c>
      <c r="B10" s="455"/>
      <c r="C10" s="455"/>
      <c r="D10" s="455"/>
      <c r="E10" s="455"/>
      <c r="F10" s="455"/>
    </row>
  </sheetData>
  <mergeCells count="3">
    <mergeCell ref="A1:F1"/>
    <mergeCell ref="E2:F2"/>
    <mergeCell ref="A10:F10"/>
  </mergeCells>
  <phoneticPr fontId="65" type="noConversion"/>
  <pageMargins left="0.74791666666666701" right="0.74791666666666701" top="0.98402777777777795" bottom="0.98402777777777795" header="0.51180555555555596" footer="0.51180555555555596"/>
  <pageSetup paperSize="9" scale="95" firstPageNumber="142" orientation="portrait" useFirstPageNumber="1"/>
  <headerFooter>
    <oddFooter>&amp;C&amp;P</odd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workbookViewId="0">
      <selection sqref="A1:F1"/>
    </sheetView>
  </sheetViews>
  <sheetFormatPr defaultColWidth="9" defaultRowHeight="24.95" customHeight="1"/>
  <cols>
    <col min="1" max="1" width="31.625" style="9" customWidth="1"/>
    <col min="2" max="5" width="11.375" style="9" customWidth="1"/>
    <col min="6" max="6" width="11.375" style="56" customWidth="1"/>
    <col min="7" max="16384" width="9" style="9"/>
  </cols>
  <sheetData>
    <row r="1" spans="1:6" ht="30" customHeight="1">
      <c r="A1" s="389" t="s">
        <v>2119</v>
      </c>
      <c r="B1" s="389"/>
      <c r="C1" s="389"/>
      <c r="D1" s="389"/>
      <c r="E1" s="389"/>
      <c r="F1" s="389"/>
    </row>
    <row r="2" spans="1:6" ht="20.100000000000001" customHeight="1">
      <c r="E2" s="449" t="s">
        <v>2021</v>
      </c>
      <c r="F2" s="449"/>
    </row>
    <row r="3" spans="1:6" s="54" customFormat="1" ht="24.95" customHeight="1">
      <c r="A3" s="57" t="s">
        <v>2</v>
      </c>
      <c r="B3" s="57" t="s">
        <v>3</v>
      </c>
      <c r="C3" s="57" t="s">
        <v>4</v>
      </c>
      <c r="D3" s="57" t="s">
        <v>5</v>
      </c>
      <c r="E3" s="57" t="s">
        <v>6</v>
      </c>
      <c r="F3" s="57" t="s">
        <v>7</v>
      </c>
    </row>
    <row r="4" spans="1:6" s="55" customFormat="1" ht="24.95" customHeight="1">
      <c r="A4" s="58" t="s">
        <v>2120</v>
      </c>
      <c r="B4" s="58"/>
      <c r="C4" s="59"/>
      <c r="D4" s="59"/>
      <c r="E4" s="58"/>
      <c r="F4" s="59"/>
    </row>
    <row r="5" spans="1:6" ht="35.1" customHeight="1">
      <c r="A5" s="60" t="s">
        <v>2121</v>
      </c>
      <c r="B5" s="60"/>
      <c r="C5" s="61"/>
      <c r="D5" s="61"/>
      <c r="E5" s="60"/>
      <c r="F5" s="61"/>
    </row>
    <row r="6" spans="1:6" s="55" customFormat="1" ht="35.1" customHeight="1">
      <c r="A6" s="58" t="s">
        <v>2122</v>
      </c>
      <c r="B6" s="59"/>
      <c r="C6" s="59"/>
      <c r="D6" s="59">
        <v>91</v>
      </c>
      <c r="E6" s="62"/>
      <c r="F6" s="62"/>
    </row>
    <row r="7" spans="1:6" s="55" customFormat="1" ht="27">
      <c r="A7" s="60" t="s">
        <v>1627</v>
      </c>
      <c r="B7" s="61"/>
      <c r="C7" s="61"/>
      <c r="D7" s="61">
        <v>91</v>
      </c>
      <c r="E7" s="63"/>
      <c r="F7" s="62"/>
    </row>
    <row r="8" spans="1:6" s="55" customFormat="1" ht="24.95" customHeight="1">
      <c r="A8" s="58" t="s">
        <v>2123</v>
      </c>
      <c r="B8" s="59"/>
      <c r="C8" s="59"/>
      <c r="D8" s="59"/>
      <c r="E8" s="62"/>
      <c r="F8" s="62"/>
    </row>
    <row r="9" spans="1:6" s="55" customFormat="1" ht="24.95" customHeight="1">
      <c r="A9" s="58" t="s">
        <v>2124</v>
      </c>
      <c r="B9" s="59"/>
      <c r="C9" s="59"/>
      <c r="D9" s="59"/>
      <c r="E9" s="63"/>
      <c r="F9" s="62"/>
    </row>
    <row r="10" spans="1:6" ht="24.95" customHeight="1">
      <c r="A10" s="60" t="s">
        <v>2125</v>
      </c>
      <c r="B10" s="61"/>
      <c r="C10" s="61"/>
      <c r="D10" s="61"/>
      <c r="E10" s="63"/>
      <c r="F10" s="62"/>
    </row>
    <row r="11" spans="1:6" s="55" customFormat="1" ht="24.95" customHeight="1">
      <c r="A11" s="58" t="s">
        <v>2126</v>
      </c>
      <c r="B11" s="59"/>
      <c r="C11" s="59"/>
      <c r="D11" s="59"/>
      <c r="E11" s="63"/>
      <c r="F11" s="62"/>
    </row>
    <row r="12" spans="1:6" s="55" customFormat="1" ht="35.1" customHeight="1">
      <c r="A12" s="58" t="s">
        <v>2127</v>
      </c>
      <c r="B12" s="59"/>
      <c r="C12" s="59"/>
      <c r="D12" s="59"/>
      <c r="E12" s="63"/>
      <c r="F12" s="62"/>
    </row>
    <row r="13" spans="1:6" s="54" customFormat="1" ht="24.95" customHeight="1">
      <c r="A13" s="64" t="s">
        <v>1362</v>
      </c>
      <c r="B13" s="65"/>
      <c r="C13" s="65"/>
      <c r="D13" s="65">
        <v>91</v>
      </c>
      <c r="E13" s="62"/>
      <c r="F13" s="62"/>
    </row>
  </sheetData>
  <mergeCells count="2">
    <mergeCell ref="A1:F1"/>
    <mergeCell ref="E2:F2"/>
  </mergeCells>
  <phoneticPr fontId="65" type="noConversion"/>
  <pageMargins left="0.55000000000000004" right="0.55000000000000004" top="0.98402777777777795" bottom="0.98402777777777795" header="0.51180555555555596" footer="0.51180555555555596"/>
  <pageSetup paperSize="9" firstPageNumber="143" orientation="portrait" useFirstPageNumber="1"/>
  <headerFooter>
    <oddFooter>&amp;C&amp;P</odd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workbookViewId="0">
      <selection sqref="A1:D1"/>
    </sheetView>
  </sheetViews>
  <sheetFormatPr defaultColWidth="9" defaultRowHeight="24.95" customHeight="1"/>
  <cols>
    <col min="1" max="1" width="29.875" style="45" customWidth="1"/>
    <col min="2" max="2" width="13" style="46" customWidth="1"/>
    <col min="3" max="3" width="29.875" style="45" customWidth="1"/>
    <col min="4" max="4" width="13.5" style="46" customWidth="1"/>
    <col min="5" max="16384" width="9" style="45"/>
  </cols>
  <sheetData>
    <row r="1" spans="1:4" ht="30" customHeight="1">
      <c r="A1" s="453" t="s">
        <v>2128</v>
      </c>
      <c r="B1" s="391"/>
      <c r="C1" s="391"/>
      <c r="D1" s="391"/>
    </row>
    <row r="2" spans="1:4" ht="20.100000000000001" customHeight="1">
      <c r="C2" s="456" t="s">
        <v>2129</v>
      </c>
      <c r="D2" s="456"/>
    </row>
    <row r="3" spans="1:4" s="43" customFormat="1" ht="24.95" customHeight="1">
      <c r="A3" s="47" t="s">
        <v>2107</v>
      </c>
      <c r="B3" s="48" t="s">
        <v>2108</v>
      </c>
      <c r="C3" s="47" t="s">
        <v>2107</v>
      </c>
      <c r="D3" s="48" t="s">
        <v>2108</v>
      </c>
    </row>
    <row r="4" spans="1:4" ht="24.95" customHeight="1">
      <c r="A4" s="49" t="s">
        <v>2130</v>
      </c>
      <c r="B4" s="50"/>
      <c r="C4" s="51" t="s">
        <v>1647</v>
      </c>
      <c r="D4" s="50">
        <v>91</v>
      </c>
    </row>
    <row r="5" spans="1:4" ht="24.95" customHeight="1">
      <c r="A5" s="49" t="s">
        <v>2131</v>
      </c>
      <c r="B5" s="50"/>
      <c r="C5" s="51" t="s">
        <v>1662</v>
      </c>
      <c r="D5" s="50"/>
    </row>
    <row r="6" spans="1:4" ht="24.95" customHeight="1">
      <c r="A6" s="49" t="s">
        <v>2132</v>
      </c>
      <c r="B6" s="50"/>
      <c r="C6" s="51" t="s">
        <v>1651</v>
      </c>
      <c r="D6" s="50"/>
    </row>
    <row r="7" spans="1:4" ht="24.95" customHeight="1">
      <c r="A7" s="49" t="s">
        <v>2133</v>
      </c>
      <c r="B7" s="50">
        <v>91</v>
      </c>
      <c r="C7" s="51" t="s">
        <v>1653</v>
      </c>
      <c r="D7" s="50"/>
    </row>
    <row r="8" spans="1:4" ht="24.95" customHeight="1">
      <c r="A8" s="49"/>
      <c r="B8" s="50"/>
      <c r="C8" s="51" t="s">
        <v>1654</v>
      </c>
      <c r="D8" s="50"/>
    </row>
    <row r="9" spans="1:4" s="44" customFormat="1" ht="24.95" customHeight="1">
      <c r="A9" s="47" t="s">
        <v>2134</v>
      </c>
      <c r="B9" s="52">
        <v>91</v>
      </c>
      <c r="C9" s="53" t="s">
        <v>1664</v>
      </c>
      <c r="D9" s="52">
        <v>91</v>
      </c>
    </row>
  </sheetData>
  <mergeCells count="2">
    <mergeCell ref="A1:D1"/>
    <mergeCell ref="C2:D2"/>
  </mergeCells>
  <phoneticPr fontId="65" type="noConversion"/>
  <pageMargins left="0.74791666666666701" right="0.74791666666666701" top="0.98402777777777795" bottom="0.98402777777777795" header="0.51180555555555596" footer="0.51180555555555596"/>
  <pageSetup paperSize="9" firstPageNumber="144" orientation="portrait" useFirstPageNumber="1"/>
  <headerFooter>
    <oddFooter>&amp;C&amp;P</oddFooter>
  </headerFooter>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workbookViewId="0">
      <selection sqref="A1:D1"/>
    </sheetView>
  </sheetViews>
  <sheetFormatPr defaultColWidth="10" defaultRowHeight="15"/>
  <cols>
    <col min="1" max="1" width="50.375" style="2" customWidth="1"/>
    <col min="2" max="2" width="13.25" style="2" customWidth="1"/>
    <col min="3" max="4" width="12.25" style="2" customWidth="1"/>
    <col min="5" max="16384" width="10" style="2"/>
  </cols>
  <sheetData>
    <row r="1" spans="1:4" ht="30" customHeight="1">
      <c r="A1" s="389" t="s">
        <v>2135</v>
      </c>
      <c r="B1" s="389"/>
      <c r="C1" s="389"/>
      <c r="D1" s="389"/>
    </row>
    <row r="2" spans="1:4" ht="20.100000000000001" customHeight="1">
      <c r="A2" s="40"/>
      <c r="B2" s="40"/>
      <c r="C2" s="457" t="s">
        <v>2129</v>
      </c>
      <c r="D2" s="457"/>
    </row>
    <row r="3" spans="1:4" ht="24.95" customHeight="1">
      <c r="A3" s="458" t="s">
        <v>2136</v>
      </c>
      <c r="B3" s="458" t="s">
        <v>2137</v>
      </c>
      <c r="C3" s="458"/>
      <c r="D3" s="458"/>
    </row>
    <row r="4" spans="1:4" ht="35.1" customHeight="1">
      <c r="A4" s="458"/>
      <c r="B4" s="4" t="s">
        <v>2138</v>
      </c>
      <c r="C4" s="4" t="s">
        <v>2139</v>
      </c>
      <c r="D4" s="4" t="s">
        <v>2140</v>
      </c>
    </row>
    <row r="5" spans="1:4" ht="24.95" customHeight="1">
      <c r="A5" s="38" t="s">
        <v>2141</v>
      </c>
      <c r="B5" s="6">
        <v>45215</v>
      </c>
      <c r="C5" s="6">
        <v>45215</v>
      </c>
      <c r="D5" s="41"/>
    </row>
    <row r="6" spans="1:4" ht="24.95" customHeight="1">
      <c r="A6" s="38" t="s">
        <v>2142</v>
      </c>
      <c r="B6" s="6">
        <v>4112</v>
      </c>
      <c r="C6" s="6">
        <v>4112</v>
      </c>
      <c r="D6" s="6"/>
    </row>
    <row r="7" spans="1:4" ht="24.95" customHeight="1">
      <c r="A7" s="38" t="s">
        <v>2143</v>
      </c>
      <c r="B7" s="6"/>
      <c r="C7" s="6"/>
      <c r="D7" s="6"/>
    </row>
    <row r="8" spans="1:4" ht="24.95" customHeight="1">
      <c r="A8" s="42" t="s">
        <v>2144</v>
      </c>
      <c r="B8" s="6">
        <v>4090</v>
      </c>
      <c r="C8" s="6">
        <v>4090</v>
      </c>
      <c r="D8" s="6"/>
    </row>
    <row r="9" spans="1:4" ht="24.95" customHeight="1">
      <c r="A9" s="38" t="s">
        <v>2145</v>
      </c>
      <c r="B9" s="6">
        <f>SUM(C9:D9)</f>
        <v>45237</v>
      </c>
      <c r="C9" s="6">
        <f>C5+C6+C7-C8</f>
        <v>45237</v>
      </c>
      <c r="D9" s="41"/>
    </row>
    <row r="10" spans="1:4" ht="24.95" customHeight="1">
      <c r="A10" s="430" t="s">
        <v>1729</v>
      </c>
      <c r="B10" s="430"/>
      <c r="C10" s="430"/>
      <c r="D10" s="430"/>
    </row>
    <row r="11" spans="1:4">
      <c r="A11" s="40"/>
      <c r="B11" s="40"/>
      <c r="C11" s="40"/>
      <c r="D11" s="40"/>
    </row>
    <row r="12" spans="1:4">
      <c r="A12" s="40"/>
      <c r="B12" s="40"/>
      <c r="C12" s="40"/>
      <c r="D12" s="40"/>
    </row>
  </sheetData>
  <mergeCells count="5">
    <mergeCell ref="A1:D1"/>
    <mergeCell ref="C2:D2"/>
    <mergeCell ref="B3:D3"/>
    <mergeCell ref="A10:D10"/>
    <mergeCell ref="A3:A4"/>
  </mergeCells>
  <phoneticPr fontId="65" type="noConversion"/>
  <pageMargins left="0.74791666666666701" right="0.74791666666666701" top="0.98402777777777795" bottom="0.98402777777777795" header="0.51180555555555596" footer="0.51180555555555596"/>
  <pageSetup paperSize="9" scale="95" firstPageNumber="145" orientation="portrait" useFirstPageNumber="1"/>
  <headerFooter>
    <oddFooter>&amp;C&amp;P</oddFoot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workbookViewId="0">
      <selection sqref="A1:D1"/>
    </sheetView>
  </sheetViews>
  <sheetFormatPr defaultColWidth="10" defaultRowHeight="15"/>
  <cols>
    <col min="1" max="1" width="50.375" style="2" customWidth="1"/>
    <col min="2" max="2" width="12.75" style="2" customWidth="1"/>
    <col min="3" max="3" width="13.25" style="2" customWidth="1"/>
    <col min="4" max="4" width="13.75" style="2" customWidth="1"/>
    <col min="5" max="16384" width="10" style="2"/>
  </cols>
  <sheetData>
    <row r="1" spans="1:4" s="39" customFormat="1" ht="30" customHeight="1">
      <c r="A1" s="389" t="s">
        <v>2146</v>
      </c>
      <c r="B1" s="389"/>
      <c r="C1" s="389"/>
      <c r="D1" s="389"/>
    </row>
    <row r="2" spans="1:4" ht="20.100000000000001" customHeight="1">
      <c r="A2" s="40"/>
      <c r="B2" s="40"/>
      <c r="C2" s="457" t="s">
        <v>2129</v>
      </c>
      <c r="D2" s="457"/>
    </row>
    <row r="3" spans="1:4" ht="24.95" customHeight="1">
      <c r="A3" s="458" t="s">
        <v>2136</v>
      </c>
      <c r="B3" s="458" t="s">
        <v>2147</v>
      </c>
      <c r="C3" s="458"/>
      <c r="D3" s="458"/>
    </row>
    <row r="4" spans="1:4" ht="35.1" customHeight="1">
      <c r="A4" s="458"/>
      <c r="B4" s="4" t="s">
        <v>2138</v>
      </c>
      <c r="C4" s="4" t="s">
        <v>2148</v>
      </c>
      <c r="D4" s="4" t="s">
        <v>2140</v>
      </c>
    </row>
    <row r="5" spans="1:4" ht="24.95" customHeight="1">
      <c r="A5" s="38" t="s">
        <v>2141</v>
      </c>
      <c r="B5" s="6">
        <v>190860</v>
      </c>
      <c r="C5" s="6">
        <v>190860</v>
      </c>
      <c r="D5" s="6"/>
    </row>
    <row r="6" spans="1:4" ht="24.95" customHeight="1">
      <c r="A6" s="38" t="s">
        <v>2142</v>
      </c>
      <c r="B6" s="6">
        <v>15790</v>
      </c>
      <c r="C6" s="6">
        <v>15790</v>
      </c>
      <c r="D6" s="6"/>
    </row>
    <row r="7" spans="1:4" ht="24.95" customHeight="1">
      <c r="A7" s="38" t="s">
        <v>2143</v>
      </c>
      <c r="B7" s="6"/>
      <c r="C7" s="6"/>
      <c r="D7" s="6"/>
    </row>
    <row r="8" spans="1:4" ht="24.95" customHeight="1">
      <c r="A8" s="38" t="s">
        <v>2149</v>
      </c>
      <c r="B8" s="6">
        <v>2100</v>
      </c>
      <c r="C8" s="6">
        <v>2100</v>
      </c>
      <c r="D8" s="6"/>
    </row>
    <row r="9" spans="1:4" ht="24.95" customHeight="1">
      <c r="A9" s="38" t="s">
        <v>2145</v>
      </c>
      <c r="B9" s="6">
        <f>SUM(C9:D9)</f>
        <v>204550</v>
      </c>
      <c r="C9" s="6">
        <f>C5+C6+C7-C8</f>
        <v>204550</v>
      </c>
      <c r="D9" s="6"/>
    </row>
    <row r="10" spans="1:4" ht="24.95" customHeight="1">
      <c r="A10" s="430" t="s">
        <v>1729</v>
      </c>
      <c r="B10" s="430"/>
      <c r="C10" s="430"/>
      <c r="D10" s="430"/>
    </row>
    <row r="11" spans="1:4">
      <c r="A11" s="40"/>
      <c r="B11" s="40"/>
      <c r="C11" s="40"/>
      <c r="D11" s="40"/>
    </row>
    <row r="12" spans="1:4">
      <c r="A12" s="40"/>
      <c r="B12" s="40"/>
      <c r="C12" s="40"/>
      <c r="D12" s="40"/>
    </row>
  </sheetData>
  <mergeCells count="5">
    <mergeCell ref="A1:D1"/>
    <mergeCell ref="C2:D2"/>
    <mergeCell ref="B3:D3"/>
    <mergeCell ref="A10:D10"/>
    <mergeCell ref="A3:A4"/>
  </mergeCells>
  <phoneticPr fontId="65" type="noConversion"/>
  <pageMargins left="0.74791666666666701" right="0.74791666666666701" top="0.98402777777777795" bottom="0.98402777777777795" header="0.51180555555555596" footer="0.51180555555555596"/>
  <pageSetup paperSize="9" scale="95" firstPageNumber="146" orientation="portrait" useFirstPageNumber="1"/>
  <headerFooter>
    <oddFooter>&amp;C&amp;P</oddFoot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workbookViewId="0">
      <selection sqref="A1:F1"/>
    </sheetView>
  </sheetViews>
  <sheetFormatPr defaultColWidth="10" defaultRowHeight="15"/>
  <cols>
    <col min="1" max="1" width="28.875" style="2" customWidth="1"/>
    <col min="2" max="2" width="11.375" style="2" customWidth="1"/>
    <col min="3" max="5" width="12" style="2" customWidth="1"/>
    <col min="6" max="6" width="12.125" style="2" customWidth="1"/>
    <col min="7" max="16384" width="10" style="2"/>
  </cols>
  <sheetData>
    <row r="1" spans="1:6" ht="30" customHeight="1">
      <c r="A1" s="450" t="s">
        <v>2150</v>
      </c>
      <c r="B1" s="389"/>
      <c r="C1" s="389"/>
      <c r="D1" s="389"/>
      <c r="E1" s="389"/>
      <c r="F1" s="389"/>
    </row>
    <row r="2" spans="1:6" ht="20.100000000000001" customHeight="1">
      <c r="A2" s="37"/>
      <c r="B2" s="37"/>
      <c r="C2" s="37"/>
      <c r="D2" s="37"/>
      <c r="E2" s="459" t="s">
        <v>2129</v>
      </c>
      <c r="F2" s="459"/>
    </row>
    <row r="3" spans="1:6" ht="24.95" customHeight="1">
      <c r="A3" s="458" t="s">
        <v>2151</v>
      </c>
      <c r="B3" s="458" t="s">
        <v>2152</v>
      </c>
      <c r="C3" s="458"/>
      <c r="D3" s="458"/>
      <c r="E3" s="458"/>
      <c r="F3" s="458" t="s">
        <v>2153</v>
      </c>
    </row>
    <row r="4" spans="1:6" ht="35.1" customHeight="1">
      <c r="A4" s="458"/>
      <c r="B4" s="4" t="s">
        <v>2138</v>
      </c>
      <c r="C4" s="4" t="s">
        <v>2139</v>
      </c>
      <c r="D4" s="4" t="s">
        <v>2148</v>
      </c>
      <c r="E4" s="4" t="s">
        <v>2140</v>
      </c>
      <c r="F4" s="458"/>
    </row>
    <row r="5" spans="1:6" ht="24.95" customHeight="1">
      <c r="A5" s="38" t="s">
        <v>2141</v>
      </c>
      <c r="B5" s="6">
        <f t="shared" ref="B5:B9" si="0">SUM(C5:E5)</f>
        <v>236075</v>
      </c>
      <c r="C5" s="6">
        <v>45215</v>
      </c>
      <c r="D5" s="6">
        <v>190860</v>
      </c>
      <c r="E5" s="6"/>
      <c r="F5" s="6"/>
    </row>
    <row r="6" spans="1:6" ht="24.95" customHeight="1">
      <c r="A6" s="38" t="s">
        <v>2142</v>
      </c>
      <c r="B6" s="6">
        <f t="shared" si="0"/>
        <v>19902</v>
      </c>
      <c r="C6" s="6">
        <v>4112</v>
      </c>
      <c r="D6" s="6">
        <v>15790</v>
      </c>
      <c r="E6" s="6"/>
      <c r="F6" s="6"/>
    </row>
    <row r="7" spans="1:6" ht="24.95" customHeight="1">
      <c r="A7" s="38" t="s">
        <v>2143</v>
      </c>
      <c r="B7" s="6"/>
      <c r="C7" s="6"/>
      <c r="D7" s="6"/>
      <c r="E7" s="6"/>
      <c r="F7" s="6"/>
    </row>
    <row r="8" spans="1:6" ht="24.95" customHeight="1">
      <c r="A8" s="38" t="s">
        <v>2149</v>
      </c>
      <c r="B8" s="6">
        <f t="shared" si="0"/>
        <v>6190</v>
      </c>
      <c r="C8" s="6">
        <v>4090</v>
      </c>
      <c r="D8" s="6">
        <v>2100</v>
      </c>
      <c r="E8" s="6"/>
      <c r="F8" s="6"/>
    </row>
    <row r="9" spans="1:6" ht="24.95" customHeight="1">
      <c r="A9" s="38" t="s">
        <v>2145</v>
      </c>
      <c r="B9" s="6">
        <f t="shared" si="0"/>
        <v>249787</v>
      </c>
      <c r="C9" s="6">
        <v>45237</v>
      </c>
      <c r="D9" s="6">
        <v>204550</v>
      </c>
      <c r="E9" s="6"/>
      <c r="F9" s="6"/>
    </row>
    <row r="10" spans="1:6" ht="24.95" customHeight="1">
      <c r="A10" s="460" t="s">
        <v>2154</v>
      </c>
      <c r="B10" s="460"/>
      <c r="C10" s="460"/>
      <c r="D10" s="460"/>
      <c r="E10" s="460"/>
      <c r="F10" s="460"/>
    </row>
  </sheetData>
  <mergeCells count="6">
    <mergeCell ref="A1:F1"/>
    <mergeCell ref="E2:F2"/>
    <mergeCell ref="B3:E3"/>
    <mergeCell ref="A10:F10"/>
    <mergeCell ref="A3:A4"/>
    <mergeCell ref="F3:F4"/>
  </mergeCells>
  <phoneticPr fontId="65" type="noConversion"/>
  <pageMargins left="0.74791666666666701" right="0.74791666666666701" top="0.98402777777777795" bottom="0.98402777777777795" header="0.51180555555555596" footer="0.51180555555555596"/>
  <pageSetup paperSize="9" scale="95" firstPageNumber="147" orientation="portrait" useFirstPageNumber="1"/>
  <headerFooter>
    <oddFooter>&amp;C&amp;P</odd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opLeftCell="B1" workbookViewId="0">
      <selection activeCell="S13" sqref="S13"/>
    </sheetView>
  </sheetViews>
  <sheetFormatPr defaultColWidth="9" defaultRowHeight="15"/>
  <cols>
    <col min="1" max="1" width="5.5" style="24" hidden="1" customWidth="1"/>
    <col min="2" max="2" width="10.75" style="25" customWidth="1"/>
    <col min="3" max="3" width="20" style="21" customWidth="1"/>
    <col min="4" max="5" width="10.625" style="24" customWidth="1"/>
    <col min="6" max="6" width="13.125" style="24" customWidth="1"/>
    <col min="7" max="7" width="11" style="24" customWidth="1"/>
    <col min="8" max="8" width="10.625" style="24" customWidth="1"/>
    <col min="9" max="9" width="9.625" style="24" customWidth="1"/>
    <col min="10" max="16384" width="9" style="24"/>
  </cols>
  <sheetData>
    <row r="1" spans="1:9" ht="30" customHeight="1">
      <c r="A1" s="389" t="s">
        <v>2155</v>
      </c>
      <c r="B1" s="389"/>
      <c r="C1" s="389"/>
      <c r="D1" s="389"/>
      <c r="E1" s="389"/>
      <c r="F1" s="389"/>
      <c r="G1" s="389"/>
      <c r="H1" s="389"/>
      <c r="I1" s="389"/>
    </row>
    <row r="2" spans="1:9" ht="20.100000000000001" customHeight="1">
      <c r="C2" s="433" t="s">
        <v>1738</v>
      </c>
      <c r="D2" s="433"/>
      <c r="E2" s="433"/>
      <c r="F2" s="433"/>
      <c r="G2" s="433"/>
      <c r="H2" s="433"/>
      <c r="I2" s="433"/>
    </row>
    <row r="3" spans="1:9" s="21" customFormat="1" ht="35.1" customHeight="1">
      <c r="A3" s="26" t="s">
        <v>1739</v>
      </c>
      <c r="B3" s="27" t="s">
        <v>1740</v>
      </c>
      <c r="C3" s="27" t="s">
        <v>1741</v>
      </c>
      <c r="D3" s="28" t="s">
        <v>2156</v>
      </c>
      <c r="E3" s="27" t="s">
        <v>1743</v>
      </c>
      <c r="F3" s="27" t="s">
        <v>2157</v>
      </c>
      <c r="G3" s="27" t="s">
        <v>2158</v>
      </c>
      <c r="H3" s="27" t="s">
        <v>2159</v>
      </c>
      <c r="I3" s="28" t="s">
        <v>2160</v>
      </c>
    </row>
    <row r="4" spans="1:9" s="22" customFormat="1" ht="49.9" customHeight="1">
      <c r="A4" s="29" t="s">
        <v>1748</v>
      </c>
      <c r="B4" s="11" t="s">
        <v>2161</v>
      </c>
      <c r="C4" s="12" t="s">
        <v>2162</v>
      </c>
      <c r="D4" s="30" t="s">
        <v>2163</v>
      </c>
      <c r="E4" s="12" t="s">
        <v>2164</v>
      </c>
      <c r="F4" s="12" t="s">
        <v>2165</v>
      </c>
      <c r="G4" s="12" t="s">
        <v>2166</v>
      </c>
      <c r="H4" s="14">
        <v>3000</v>
      </c>
      <c r="I4" s="34" t="s">
        <v>2167</v>
      </c>
    </row>
    <row r="5" spans="1:9" s="22" customFormat="1" ht="49.9" customHeight="1">
      <c r="A5" s="12" t="s">
        <v>1748</v>
      </c>
      <c r="B5" s="11" t="s">
        <v>2161</v>
      </c>
      <c r="C5" s="12" t="s">
        <v>2162</v>
      </c>
      <c r="D5" s="30" t="s">
        <v>2163</v>
      </c>
      <c r="E5" s="12" t="s">
        <v>2164</v>
      </c>
      <c r="F5" s="12" t="s">
        <v>2165</v>
      </c>
      <c r="G5" s="12" t="s">
        <v>2166</v>
      </c>
      <c r="H5" s="14">
        <v>790</v>
      </c>
      <c r="I5" s="34" t="s">
        <v>2168</v>
      </c>
    </row>
    <row r="6" spans="1:9" s="22" customFormat="1" ht="49.9" customHeight="1">
      <c r="A6" s="12" t="s">
        <v>1748</v>
      </c>
      <c r="B6" s="11" t="s">
        <v>2161</v>
      </c>
      <c r="C6" s="12" t="s">
        <v>2169</v>
      </c>
      <c r="D6" s="30" t="s">
        <v>2170</v>
      </c>
      <c r="E6" s="12" t="s">
        <v>2164</v>
      </c>
      <c r="F6" s="31" t="s">
        <v>2171</v>
      </c>
      <c r="G6" s="12" t="s">
        <v>2166</v>
      </c>
      <c r="H6" s="14">
        <v>4000</v>
      </c>
      <c r="I6" s="34" t="s">
        <v>2172</v>
      </c>
    </row>
    <row r="7" spans="1:9" s="22" customFormat="1" ht="49.9" customHeight="1">
      <c r="A7" s="12" t="s">
        <v>1748</v>
      </c>
      <c r="B7" s="11" t="s">
        <v>2161</v>
      </c>
      <c r="C7" s="12" t="s">
        <v>2169</v>
      </c>
      <c r="D7" s="30" t="s">
        <v>2170</v>
      </c>
      <c r="E7" s="12" t="s">
        <v>2164</v>
      </c>
      <c r="F7" s="31" t="s">
        <v>2171</v>
      </c>
      <c r="G7" s="12" t="s">
        <v>2166</v>
      </c>
      <c r="H7" s="14">
        <v>3900</v>
      </c>
      <c r="I7" s="34" t="s">
        <v>2173</v>
      </c>
    </row>
    <row r="8" spans="1:9" s="22" customFormat="1" ht="49.9" customHeight="1">
      <c r="A8" s="12" t="s">
        <v>1748</v>
      </c>
      <c r="B8" s="11" t="s">
        <v>2161</v>
      </c>
      <c r="C8" s="12" t="s">
        <v>2169</v>
      </c>
      <c r="D8" s="30" t="s">
        <v>2170</v>
      </c>
      <c r="E8" s="12" t="s">
        <v>2164</v>
      </c>
      <c r="F8" s="31" t="s">
        <v>2171</v>
      </c>
      <c r="G8" s="12" t="s">
        <v>2166</v>
      </c>
      <c r="H8" s="14">
        <v>2000</v>
      </c>
      <c r="I8" s="34" t="s">
        <v>2174</v>
      </c>
    </row>
    <row r="9" spans="1:9" s="23" customFormat="1" ht="49.9" customHeight="1">
      <c r="A9" s="32"/>
      <c r="B9" s="11" t="s">
        <v>2161</v>
      </c>
      <c r="C9" s="11" t="s">
        <v>2175</v>
      </c>
      <c r="D9" s="33" t="s">
        <v>2176</v>
      </c>
      <c r="E9" s="11" t="s">
        <v>2177</v>
      </c>
      <c r="F9" s="11" t="s">
        <v>2178</v>
      </c>
      <c r="G9" s="11" t="s">
        <v>2179</v>
      </c>
      <c r="H9" s="14">
        <v>22</v>
      </c>
      <c r="I9" s="35" t="s">
        <v>2167</v>
      </c>
    </row>
    <row r="10" spans="1:9" s="23" customFormat="1" ht="38.450000000000003" customHeight="1">
      <c r="A10" s="32" t="s">
        <v>2180</v>
      </c>
      <c r="B10" s="461" t="s">
        <v>2138</v>
      </c>
      <c r="C10" s="462"/>
      <c r="D10" s="462"/>
      <c r="E10" s="462"/>
      <c r="F10" s="462"/>
      <c r="G10" s="463"/>
      <c r="H10" s="19">
        <v>13712</v>
      </c>
      <c r="I10" s="36"/>
    </row>
  </sheetData>
  <mergeCells count="3">
    <mergeCell ref="A1:I1"/>
    <mergeCell ref="C2:I2"/>
    <mergeCell ref="B10:G10"/>
  </mergeCells>
  <phoneticPr fontId="65" type="noConversion"/>
  <printOptions horizontalCentered="1"/>
  <pageMargins left="0.55000000000000004" right="0.55000000000000004" top="0.98402777777777795" bottom="0.98402777777777795" header="0.51180555555555596" footer="0.51180555555555596"/>
  <pageSetup paperSize="9" scale="95" firstPageNumber="148" orientation="portrait" useFirstPageNumber="1"/>
  <headerFooter>
    <oddFooter>&amp;C&amp;P</odd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8"/>
  <sheetViews>
    <sheetView workbookViewId="0">
      <selection activeCell="C3" sqref="C3:C4"/>
    </sheetView>
  </sheetViews>
  <sheetFormatPr defaultColWidth="9" defaultRowHeight="13.5"/>
  <cols>
    <col min="1" max="1" width="11.75" style="9" customWidth="1"/>
    <col min="2" max="2" width="13.75" style="9" customWidth="1"/>
    <col min="3" max="3" width="8.625" style="9" customWidth="1"/>
    <col min="4" max="4" width="12.875" style="9" customWidth="1"/>
    <col min="5" max="5" width="12.625" style="9" customWidth="1"/>
    <col min="6" max="6" width="55.375" style="9" customWidth="1"/>
    <col min="7" max="16384" width="9" style="10"/>
  </cols>
  <sheetData>
    <row r="1" spans="1:6" ht="30" customHeight="1">
      <c r="A1" s="389" t="s">
        <v>2181</v>
      </c>
      <c r="B1" s="389"/>
      <c r="C1" s="389"/>
      <c r="D1" s="389"/>
      <c r="E1" s="389"/>
      <c r="F1" s="389"/>
    </row>
    <row r="2" spans="1:6" ht="20.100000000000001" customHeight="1">
      <c r="A2" s="464" t="s">
        <v>1328</v>
      </c>
      <c r="B2" s="465"/>
      <c r="C2" s="465"/>
      <c r="D2" s="465"/>
      <c r="E2" s="465"/>
      <c r="F2" s="465"/>
    </row>
    <row r="3" spans="1:6" ht="20.100000000000001" customHeight="1">
      <c r="A3" s="467" t="s">
        <v>1979</v>
      </c>
      <c r="B3" s="467" t="s">
        <v>1980</v>
      </c>
      <c r="C3" s="467" t="s">
        <v>2182</v>
      </c>
      <c r="D3" s="469" t="s">
        <v>2183</v>
      </c>
      <c r="E3" s="469" t="s">
        <v>2184</v>
      </c>
      <c r="F3" s="469" t="s">
        <v>1984</v>
      </c>
    </row>
    <row r="4" spans="1:6" ht="20.100000000000001" customHeight="1">
      <c r="A4" s="468"/>
      <c r="B4" s="468"/>
      <c r="C4" s="468"/>
      <c r="D4" s="468"/>
      <c r="E4" s="468"/>
      <c r="F4" s="468"/>
    </row>
    <row r="5" spans="1:6" ht="57" customHeight="1">
      <c r="A5" s="11" t="s">
        <v>2161</v>
      </c>
      <c r="B5" s="12" t="s">
        <v>2185</v>
      </c>
      <c r="C5" s="13" t="s">
        <v>2186</v>
      </c>
      <c r="D5" s="14">
        <v>22</v>
      </c>
      <c r="E5" s="14">
        <v>22</v>
      </c>
      <c r="F5" s="15" t="s">
        <v>2187</v>
      </c>
    </row>
    <row r="6" spans="1:6" ht="127.9" customHeight="1">
      <c r="A6" s="11" t="s">
        <v>2161</v>
      </c>
      <c r="B6" s="12" t="s">
        <v>2188</v>
      </c>
      <c r="C6" s="13" t="s">
        <v>2166</v>
      </c>
      <c r="D6" s="14">
        <v>9900</v>
      </c>
      <c r="E6" s="14">
        <v>9900</v>
      </c>
      <c r="F6" s="15" t="s">
        <v>2189</v>
      </c>
    </row>
    <row r="7" spans="1:6" ht="105" customHeight="1">
      <c r="A7" s="11" t="s">
        <v>2161</v>
      </c>
      <c r="B7" s="12" t="s">
        <v>2190</v>
      </c>
      <c r="C7" s="16" t="s">
        <v>2191</v>
      </c>
      <c r="D7" s="14">
        <v>3790</v>
      </c>
      <c r="E7" s="17">
        <v>3790</v>
      </c>
      <c r="F7" s="18" t="s">
        <v>2192</v>
      </c>
    </row>
    <row r="8" spans="1:6" ht="48" customHeight="1">
      <c r="A8" s="466" t="s">
        <v>1362</v>
      </c>
      <c r="B8" s="466"/>
      <c r="C8" s="466"/>
      <c r="D8" s="19">
        <f>SUM(D5:D7)</f>
        <v>13712</v>
      </c>
      <c r="E8" s="19">
        <f>SUM(E5:E7)</f>
        <v>13712</v>
      </c>
      <c r="F8" s="20"/>
    </row>
  </sheetData>
  <mergeCells count="9">
    <mergeCell ref="A1:F1"/>
    <mergeCell ref="A2:F2"/>
    <mergeCell ref="A8:C8"/>
    <mergeCell ref="A3:A4"/>
    <mergeCell ref="B3:B4"/>
    <mergeCell ref="C3:C4"/>
    <mergeCell ref="D3:D4"/>
    <mergeCell ref="E3:E4"/>
    <mergeCell ref="F3:F4"/>
  </mergeCells>
  <phoneticPr fontId="65" type="noConversion"/>
  <pageMargins left="0.55000000000000004" right="0.39305555555555599" top="0.59027777777777801" bottom="0.55000000000000004" header="0.51180555555555596" footer="0.51180555555555596"/>
  <pageSetup paperSize="9" scale="82" firstPageNumber="149" fitToHeight="0" orientation="portrait" useFirstPageNumber="1"/>
  <headerFooter>
    <oddFooter>&amp;C&amp;P</odd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election sqref="A1:K1"/>
    </sheetView>
  </sheetViews>
  <sheetFormatPr defaultColWidth="10" defaultRowHeight="15"/>
  <cols>
    <col min="1" max="1" width="10.875" style="1" customWidth="1"/>
    <col min="2" max="11" width="7.375" style="2" customWidth="1"/>
    <col min="12" max="16384" width="10" style="2"/>
  </cols>
  <sheetData>
    <row r="1" spans="1:11" ht="30" customHeight="1">
      <c r="A1" s="470" t="s">
        <v>2193</v>
      </c>
      <c r="B1" s="470"/>
      <c r="C1" s="470"/>
      <c r="D1" s="470"/>
      <c r="E1" s="470"/>
      <c r="F1" s="470"/>
      <c r="G1" s="470"/>
      <c r="H1" s="470"/>
      <c r="I1" s="470"/>
      <c r="J1" s="470"/>
      <c r="K1" s="470"/>
    </row>
    <row r="2" spans="1:11" ht="20.100000000000001" customHeight="1">
      <c r="J2" s="471" t="s">
        <v>1328</v>
      </c>
      <c r="K2" s="472"/>
    </row>
    <row r="3" spans="1:11" ht="30" customHeight="1">
      <c r="A3" s="3" t="s">
        <v>2194</v>
      </c>
      <c r="B3" s="4" t="s">
        <v>1959</v>
      </c>
      <c r="C3" s="4" t="s">
        <v>1960</v>
      </c>
      <c r="D3" s="4" t="s">
        <v>1961</v>
      </c>
      <c r="E3" s="4" t="s">
        <v>1962</v>
      </c>
      <c r="F3" s="4" t="s">
        <v>1963</v>
      </c>
      <c r="G3" s="4" t="s">
        <v>1964</v>
      </c>
      <c r="H3" s="4" t="s">
        <v>1965</v>
      </c>
      <c r="I3" s="4" t="s">
        <v>1966</v>
      </c>
      <c r="J3" s="4" t="s">
        <v>1967</v>
      </c>
      <c r="K3" s="4" t="s">
        <v>2195</v>
      </c>
    </row>
    <row r="4" spans="1:11" ht="30" customHeight="1">
      <c r="A4" s="5" t="s">
        <v>1668</v>
      </c>
      <c r="B4" s="6">
        <v>29290</v>
      </c>
      <c r="C4" s="6"/>
      <c r="D4" s="6">
        <v>1391</v>
      </c>
      <c r="E4" s="6">
        <v>5153</v>
      </c>
      <c r="F4" s="6">
        <v>2100</v>
      </c>
      <c r="G4" s="6">
        <v>27180</v>
      </c>
      <c r="H4" s="6">
        <v>17500</v>
      </c>
      <c r="I4" s="6">
        <v>6750</v>
      </c>
      <c r="J4" s="6">
        <v>20</v>
      </c>
      <c r="K4" s="8">
        <v>4090</v>
      </c>
    </row>
    <row r="5" spans="1:11" ht="30" customHeight="1">
      <c r="A5" s="3" t="s">
        <v>2196</v>
      </c>
      <c r="B5" s="7">
        <f>SUM(B4:B4)</f>
        <v>29290</v>
      </c>
      <c r="C5" s="7"/>
      <c r="D5" s="7">
        <f t="shared" ref="D5:K5" si="0">SUM(D4:D4)</f>
        <v>1391</v>
      </c>
      <c r="E5" s="7">
        <f t="shared" si="0"/>
        <v>5153</v>
      </c>
      <c r="F5" s="7">
        <f t="shared" si="0"/>
        <v>2100</v>
      </c>
      <c r="G5" s="7">
        <f t="shared" si="0"/>
        <v>27180</v>
      </c>
      <c r="H5" s="7">
        <f t="shared" si="0"/>
        <v>17500</v>
      </c>
      <c r="I5" s="7">
        <f t="shared" si="0"/>
        <v>6750</v>
      </c>
      <c r="J5" s="7">
        <f t="shared" si="0"/>
        <v>20</v>
      </c>
      <c r="K5" s="7">
        <f t="shared" si="0"/>
        <v>4090</v>
      </c>
    </row>
  </sheetData>
  <mergeCells count="2">
    <mergeCell ref="A1:K1"/>
    <mergeCell ref="J2:K2"/>
  </mergeCells>
  <phoneticPr fontId="65" type="noConversion"/>
  <printOptions horizontalCentered="1"/>
  <pageMargins left="0.55000000000000004" right="0.55000000000000004" top="0.98402777777777795" bottom="0.98402777777777795" header="0.51180555555555596" footer="0.51180555555555596"/>
  <pageSetup paperSize="9" firstPageNumber="150" orientation="portrait" useFirstPageNumber="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69</vt:i4>
      </vt:variant>
      <vt:variant>
        <vt:lpstr>命名范围</vt:lpstr>
      </vt:variant>
      <vt:variant>
        <vt:i4>29</vt:i4>
      </vt:variant>
    </vt:vector>
  </HeadingPairs>
  <TitlesOfParts>
    <vt:vector size="98" baseType="lpstr">
      <vt:lpstr>1.全市地方一般公共预算收入</vt:lpstr>
      <vt:lpstr>2.全市一般公共预算支出</vt:lpstr>
      <vt:lpstr>3.全市一般公共预算收支平衡</vt:lpstr>
      <vt:lpstr>4.全市一般公共预算经济分类支出</vt:lpstr>
      <vt:lpstr>5.全市一般公共预算经济分类（基本）支出</vt:lpstr>
      <vt:lpstr>6.省对市税返和转移支付补助决算表</vt:lpstr>
      <vt:lpstr>7.市本级地方一般公共预算收入</vt:lpstr>
      <vt:lpstr>8.市级一般收入说明</vt:lpstr>
      <vt:lpstr>9.市本级一般公共预算支出决算表</vt:lpstr>
      <vt:lpstr>10.市级一般支出说明</vt:lpstr>
      <vt:lpstr>11.市本级一般公用预算收支决算平衡表</vt:lpstr>
      <vt:lpstr>12.市本级一般公共预算经济分类科目决算</vt:lpstr>
      <vt:lpstr>13.市本级一般公共预算经济分类科目（基本）支出决算表</vt:lpstr>
      <vt:lpstr>14.结转资金情况</vt:lpstr>
      <vt:lpstr>15.市对区税返和转移支付补助决算数</vt:lpstr>
      <vt:lpstr>16.全市政府性基金收入决算表</vt:lpstr>
      <vt:lpstr>17.全市政府性基金支出决算表</vt:lpstr>
      <vt:lpstr>18.全市政府性基金收支预算平衡表</vt:lpstr>
      <vt:lpstr>19.省对市政府性基金转移支付补助决算表</vt:lpstr>
      <vt:lpstr>20.市本级政府性基金收入决算表</vt:lpstr>
      <vt:lpstr>21.市级基金收入说明</vt:lpstr>
      <vt:lpstr>22.市本级政府性基金支出决算表</vt:lpstr>
      <vt:lpstr>23.市级基金支出说明</vt:lpstr>
      <vt:lpstr>24.市本级政府性基金收支预算平衡表</vt:lpstr>
      <vt:lpstr>25.市对区政府性基金预算转移支付补助决算表 </vt:lpstr>
      <vt:lpstr>26.市本级预算内基本建设支出决算表</vt:lpstr>
      <vt:lpstr>27.全市国有资本经营预算收入</vt:lpstr>
      <vt:lpstr>28.全市国有资本经营预算支出</vt:lpstr>
      <vt:lpstr>29.全市国有资本经营预算收支决算表</vt:lpstr>
      <vt:lpstr>30.市本级国有资本经营预算收入</vt:lpstr>
      <vt:lpstr>31.市本级国有资本经营预算支出</vt:lpstr>
      <vt:lpstr>32.市本级国有资本经营预算收支决算表</vt:lpstr>
      <vt:lpstr>33.市对区国有资本经营预算转移支付</vt:lpstr>
      <vt:lpstr>34.全市及市本级社会保险基金收入</vt:lpstr>
      <vt:lpstr>35.全市及市本级社会保险基金支出</vt:lpstr>
      <vt:lpstr>36.全市及市本级社会保险基金收支平衡表</vt:lpstr>
      <vt:lpstr>37.全市地方政府一般债务余额</vt:lpstr>
      <vt:lpstr>38.全市地方政府专项债务余额</vt:lpstr>
      <vt:lpstr>39.全市地方政府性债务余额</vt:lpstr>
      <vt:lpstr>40.全市地方政府债券使用情况</vt:lpstr>
      <vt:lpstr>41.攀枝花市地方政府债务限额及余额情况</vt:lpstr>
      <vt:lpstr>42.攀枝花市分地区政府债务十年到期情况</vt:lpstr>
      <vt:lpstr>43.市级（含钒钛高新区）地方政府债务余额 </vt:lpstr>
      <vt:lpstr>44.市本级地方政府债务余额</vt:lpstr>
      <vt:lpstr>45.市本级政府新增债券项目实施情况</vt:lpstr>
      <vt:lpstr>46.高新区一般公共预算收入</vt:lpstr>
      <vt:lpstr>47.钒钛一般收入说明</vt:lpstr>
      <vt:lpstr>48.高新区一般公共预算支出</vt:lpstr>
      <vt:lpstr>49.钒钛一般支出说明</vt:lpstr>
      <vt:lpstr>50.高新区一般公共预算平衡表</vt:lpstr>
      <vt:lpstr>51.高新区一般公共预算经济分类科目支出决算表</vt:lpstr>
      <vt:lpstr>52.高新区一般公共预算经济分类科目（基本）支出决算表</vt:lpstr>
      <vt:lpstr>53.市对高新区税返和转移支付</vt:lpstr>
      <vt:lpstr>54.高新区结转资金</vt:lpstr>
      <vt:lpstr>55.高新区政府性基金预算收入</vt:lpstr>
      <vt:lpstr>56.钒钛基金收入说明</vt:lpstr>
      <vt:lpstr>57.高新区政府性基金预算支出</vt:lpstr>
      <vt:lpstr>58.钒钛基金支出说明</vt:lpstr>
      <vt:lpstr>59.高新区政府性基金预算收支平衡表</vt:lpstr>
      <vt:lpstr>60.高新区政府性基金预算转移支付补助决算表</vt:lpstr>
      <vt:lpstr>61.高新区国有资本经营预算收入</vt:lpstr>
      <vt:lpstr>62.高新区国有资本经营预算支出</vt:lpstr>
      <vt:lpstr>63.高新区国有资本经营预算平衡表</vt:lpstr>
      <vt:lpstr>64.高新区地方政府一般债务余额</vt:lpstr>
      <vt:lpstr>65.高新区地方政府专项债务余</vt:lpstr>
      <vt:lpstr>66.高新区地方政府债务余额情况汇总表</vt:lpstr>
      <vt:lpstr>67.高新区地方政府债券资金安排使用情况表</vt:lpstr>
      <vt:lpstr>68.高新区地方政府新增债券项目实施情况</vt:lpstr>
      <vt:lpstr>69.高新区政府债务十年到期情况表</vt:lpstr>
      <vt:lpstr>'1.全市地方一般公共预算收入'!Print_Area</vt:lpstr>
      <vt:lpstr>'12.市本级一般公共预算经济分类科目决算'!Print_Area</vt:lpstr>
      <vt:lpstr>'15.市对区税返和转移支付补助决算数'!Print_Area</vt:lpstr>
      <vt:lpstr>'2.全市一般公共预算支出'!Print_Area</vt:lpstr>
      <vt:lpstr>'45.市本级政府新增债券项目实施情况'!Print_Area</vt:lpstr>
      <vt:lpstr>'50.高新区一般公共预算平衡表'!Print_Area</vt:lpstr>
      <vt:lpstr>'9.市本级一般公共预算支出决算表'!Print_Area</vt:lpstr>
      <vt:lpstr>'11.市本级一般公用预算收支决算平衡表'!Print_Titles</vt:lpstr>
      <vt:lpstr>'12.市本级一般公共预算经济分类科目决算'!Print_Titles</vt:lpstr>
      <vt:lpstr>'13.市本级一般公共预算经济分类科目（基本）支出决算表'!Print_Titles</vt:lpstr>
      <vt:lpstr>'15.市对区税返和转移支付补助决算数'!Print_Titles</vt:lpstr>
      <vt:lpstr>'17.全市政府性基金支出决算表'!Print_Titles</vt:lpstr>
      <vt:lpstr>'18.全市政府性基金收支预算平衡表'!Print_Titles</vt:lpstr>
      <vt:lpstr>'2.全市一般公共预算支出'!Print_Titles</vt:lpstr>
      <vt:lpstr>'22.市本级政府性基金支出决算表'!Print_Titles</vt:lpstr>
      <vt:lpstr>'3.全市一般公共预算收支平衡'!Print_Titles</vt:lpstr>
      <vt:lpstr>'34.全市及市本级社会保险基金收入'!Print_Titles</vt:lpstr>
      <vt:lpstr>'35.全市及市本级社会保险基金支出'!Print_Titles</vt:lpstr>
      <vt:lpstr>'4.全市一般公共预算经济分类支出'!Print_Titles</vt:lpstr>
      <vt:lpstr>'40.全市地方政府债券使用情况'!Print_Titles</vt:lpstr>
      <vt:lpstr>'45.市本级政府新增债券项目实施情况'!Print_Titles</vt:lpstr>
      <vt:lpstr>'5.全市一般公共预算经济分类（基本）支出'!Print_Titles</vt:lpstr>
      <vt:lpstr>'50.高新区一般公共预算平衡表'!Print_Titles</vt:lpstr>
      <vt:lpstr>'51.高新区一般公共预算经济分类科目支出决算表'!Print_Titles</vt:lpstr>
      <vt:lpstr>'52.高新区一般公共预算经济分类科目（基本）支出决算表'!Print_Titles</vt:lpstr>
      <vt:lpstr>'53.市对高新区税返和转移支付'!Print_Titles</vt:lpstr>
      <vt:lpstr>'57.高新区政府性基金预算支出'!Print_Titles</vt:lpstr>
      <vt:lpstr>'6.省对市税返和转移支付补助决算表'!Print_Titles</vt:lpstr>
      <vt:lpstr>'9.市本级一般公共预算支出决算表'!Print_Titles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付国军</cp:lastModifiedBy>
  <cp:lastPrinted>2024-08-26T11:16:00Z</cp:lastPrinted>
  <dcterms:created xsi:type="dcterms:W3CDTF">2006-10-01T08:00:00Z</dcterms:created>
  <dcterms:modified xsi:type="dcterms:W3CDTF">2025-04-07T09:36:03Z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y fmtid="{D5CDD505-2E9C-101B-9397-08002B2CF9AE}" pid="3" name="ICV">
    <vt:lpwstr>05292CC36CF5430585ECCF64DE0C26AF</vt:lpwstr>
  </property>
</Properties>
</file>